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defaultThemeVersion="202300"/>
  <mc:AlternateContent xmlns:mc="http://schemas.openxmlformats.org/markup-compatibility/2006">
    <mc:Choice Requires="x15">
      <x15ac:absPath xmlns:x15ac="http://schemas.microsoft.com/office/spreadsheetml/2010/11/ac" url="H:\כללי\106\"/>
    </mc:Choice>
  </mc:AlternateContent>
  <xr:revisionPtr revIDLastSave="0" documentId="13_ncr:1_{E4227101-5820-4DE1-833F-2BA4E431A46E}" xr6:coauthVersionLast="47" xr6:coauthVersionMax="47" xr10:uidLastSave="{00000000-0000-0000-0000-000000000000}"/>
  <bookViews>
    <workbookView xWindow="-108" yWindow="-108" windowWidth="23256" windowHeight="12576" activeTab="6" xr2:uid="{DB01A8E8-2926-410B-8471-1A5A343DBC78}"/>
  </bookViews>
  <sheets>
    <sheet name="ראשי" sheetId="11" r:id="rId1"/>
    <sheet name="ליגות" sheetId="10" state="hidden" r:id="rId2"/>
    <sheet name="קבוצות" sheetId="9" r:id="rId3"/>
    <sheet name="ספורטאים" sheetId="8" r:id="rId4"/>
    <sheet name="הישגיות" sheetId="7" state="hidden" r:id="rId5"/>
    <sheet name="מקצועיות" sheetId="6" state="hidden" r:id="rId6"/>
    <sheet name="מאמנים" sheetId="5" r:id="rId7"/>
    <sheet name="השתתפות באירופה" sheetId="4" state="hidden" r:id="rId8"/>
    <sheet name="חברי וועד מנהל" sheetId="3" state="hidden" r:id="rId9"/>
    <sheet name="פרמטרים" sheetId="2" state="hidden" r:id="rId10"/>
    <sheet name="יצוא נתונים" sheetId="1" state="hidden" r:id="rId11"/>
  </sheets>
  <definedNames>
    <definedName name="_xlnm._FilterDatabase" localSheetId="3" hidden="1">ספורטאים!$A$9:$I$228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3" i="11" l="1"/>
  <c r="D2" i="8"/>
  <c r="G36" i="5"/>
  <c r="G37" i="5"/>
  <c r="G38" i="5"/>
  <c r="G39" i="5"/>
  <c r="G40" i="5"/>
  <c r="G41" i="5"/>
  <c r="G42" i="5"/>
  <c r="G43" i="5"/>
  <c r="G44" i="5"/>
  <c r="G45" i="5"/>
  <c r="G46" i="5"/>
  <c r="G47" i="5"/>
  <c r="G48" i="5"/>
  <c r="G49" i="5"/>
  <c r="G50" i="5"/>
  <c r="G51" i="5"/>
  <c r="G52" i="5"/>
  <c r="G53" i="5"/>
  <c r="G54" i="5"/>
  <c r="G55" i="5"/>
  <c r="C4" i="8" l="1"/>
  <c r="G260" i="8"/>
  <c r="I260" i="8"/>
  <c r="J260" i="8"/>
  <c r="L260" i="8"/>
  <c r="G261" i="8"/>
  <c r="I261" i="8"/>
  <c r="J261" i="8"/>
  <c r="L261" i="8"/>
  <c r="G262" i="8"/>
  <c r="I262" i="8"/>
  <c r="J262" i="8"/>
  <c r="L262" i="8"/>
  <c r="G263" i="8"/>
  <c r="I263" i="8"/>
  <c r="J263" i="8"/>
  <c r="L263" i="8"/>
  <c r="G264" i="8"/>
  <c r="I264" i="8"/>
  <c r="J264" i="8"/>
  <c r="L264" i="8"/>
  <c r="G265" i="8"/>
  <c r="I265" i="8"/>
  <c r="J265" i="8"/>
  <c r="L265" i="8"/>
  <c r="G266" i="8"/>
  <c r="I266" i="8"/>
  <c r="J266" i="8"/>
  <c r="L266" i="8"/>
  <c r="G267" i="8"/>
  <c r="I267" i="8"/>
  <c r="J267" i="8"/>
  <c r="L267" i="8"/>
  <c r="G268" i="8"/>
  <c r="I268" i="8"/>
  <c r="J268" i="8"/>
  <c r="L268" i="8"/>
  <c r="G269" i="8"/>
  <c r="I269" i="8"/>
  <c r="J269" i="8"/>
  <c r="L269" i="8"/>
  <c r="G270" i="8"/>
  <c r="I270" i="8"/>
  <c r="J270" i="8"/>
  <c r="L270" i="8"/>
  <c r="G271" i="8"/>
  <c r="I271" i="8"/>
  <c r="J271" i="8"/>
  <c r="L271" i="8"/>
  <c r="G272" i="8"/>
  <c r="I272" i="8"/>
  <c r="J272" i="8"/>
  <c r="L272" i="8"/>
  <c r="G273" i="8"/>
  <c r="I273" i="8"/>
  <c r="J273" i="8"/>
  <c r="L273" i="8"/>
  <c r="G274" i="8"/>
  <c r="I274" i="8"/>
  <c r="J274" i="8"/>
  <c r="L274" i="8"/>
  <c r="G275" i="8"/>
  <c r="I275" i="8"/>
  <c r="J275" i="8"/>
  <c r="L275" i="8"/>
  <c r="G276" i="8"/>
  <c r="I276" i="8"/>
  <c r="J276" i="8"/>
  <c r="L276" i="8"/>
  <c r="G277" i="8"/>
  <c r="I277" i="8"/>
  <c r="J277" i="8"/>
  <c r="L277" i="8"/>
  <c r="G278" i="8"/>
  <c r="I278" i="8"/>
  <c r="J278" i="8"/>
  <c r="L278" i="8"/>
  <c r="G279" i="8"/>
  <c r="I279" i="8"/>
  <c r="J279" i="8"/>
  <c r="L279" i="8"/>
  <c r="G280" i="8"/>
  <c r="I280" i="8"/>
  <c r="J280" i="8"/>
  <c r="L280" i="8"/>
  <c r="G281" i="8"/>
  <c r="I281" i="8"/>
  <c r="J281" i="8"/>
  <c r="L281" i="8"/>
  <c r="G282" i="8"/>
  <c r="I282" i="8"/>
  <c r="J282" i="8"/>
  <c r="L282" i="8"/>
  <c r="G283" i="8"/>
  <c r="I283" i="8"/>
  <c r="J283" i="8"/>
  <c r="L283" i="8"/>
  <c r="G284" i="8"/>
  <c r="I284" i="8"/>
  <c r="J284" i="8"/>
  <c r="L284" i="8"/>
  <c r="G285" i="8"/>
  <c r="I285" i="8"/>
  <c r="J285" i="8"/>
  <c r="L285" i="8"/>
  <c r="G286" i="8"/>
  <c r="I286" i="8"/>
  <c r="J286" i="8"/>
  <c r="L286" i="8"/>
  <c r="G287" i="8"/>
  <c r="I287" i="8"/>
  <c r="J287" i="8"/>
  <c r="L287" i="8"/>
  <c r="G288" i="8"/>
  <c r="I288" i="8"/>
  <c r="J288" i="8"/>
  <c r="L288" i="8"/>
  <c r="G289" i="8"/>
  <c r="I289" i="8"/>
  <c r="J289" i="8"/>
  <c r="L289" i="8"/>
  <c r="G290" i="8"/>
  <c r="I290" i="8"/>
  <c r="J290" i="8"/>
  <c r="L290" i="8"/>
  <c r="G291" i="8"/>
  <c r="I291" i="8"/>
  <c r="J291" i="8"/>
  <c r="L291" i="8"/>
  <c r="G292" i="8"/>
  <c r="I292" i="8"/>
  <c r="J292" i="8"/>
  <c r="L292" i="8"/>
  <c r="G293" i="8"/>
  <c r="I293" i="8"/>
  <c r="J293" i="8"/>
  <c r="L293" i="8"/>
  <c r="G294" i="8"/>
  <c r="I294" i="8"/>
  <c r="J294" i="8"/>
  <c r="L294" i="8"/>
  <c r="G295" i="8"/>
  <c r="I295" i="8"/>
  <c r="J295" i="8"/>
  <c r="L295" i="8"/>
  <c r="G296" i="8"/>
  <c r="I296" i="8"/>
  <c r="J296" i="8"/>
  <c r="L296" i="8"/>
  <c r="G297" i="8"/>
  <c r="I297" i="8"/>
  <c r="J297" i="8"/>
  <c r="L297" i="8"/>
  <c r="G298" i="8"/>
  <c r="I298" i="8"/>
  <c r="J298" i="8"/>
  <c r="L298" i="8"/>
  <c r="G299" i="8"/>
  <c r="I299" i="8"/>
  <c r="J299" i="8"/>
  <c r="L299" i="8"/>
  <c r="G300" i="8"/>
  <c r="I300" i="8"/>
  <c r="J300" i="8"/>
  <c r="L300" i="8"/>
  <c r="G301" i="8"/>
  <c r="I301" i="8"/>
  <c r="J301" i="8"/>
  <c r="L301" i="8"/>
  <c r="G302" i="8"/>
  <c r="I302" i="8"/>
  <c r="J302" i="8"/>
  <c r="L302" i="8"/>
  <c r="G303" i="8"/>
  <c r="I303" i="8"/>
  <c r="J303" i="8"/>
  <c r="L303" i="8"/>
  <c r="G304" i="8"/>
  <c r="I304" i="8"/>
  <c r="J304" i="8"/>
  <c r="L304" i="8"/>
  <c r="G305" i="8"/>
  <c r="I305" i="8"/>
  <c r="J305" i="8"/>
  <c r="L305" i="8"/>
  <c r="G306" i="8"/>
  <c r="I306" i="8"/>
  <c r="J306" i="8"/>
  <c r="L306" i="8"/>
  <c r="G307" i="8"/>
  <c r="I307" i="8"/>
  <c r="J307" i="8"/>
  <c r="L307" i="8"/>
  <c r="G308" i="8"/>
  <c r="I308" i="8"/>
  <c r="J308" i="8"/>
  <c r="L308" i="8"/>
  <c r="G309" i="8"/>
  <c r="I309" i="8"/>
  <c r="J309" i="8"/>
  <c r="L309" i="8"/>
  <c r="G310" i="8"/>
  <c r="I310" i="8"/>
  <c r="J310" i="8"/>
  <c r="L310" i="8"/>
  <c r="G311" i="8"/>
  <c r="I311" i="8"/>
  <c r="J311" i="8"/>
  <c r="L311" i="8"/>
  <c r="G312" i="8"/>
  <c r="I312" i="8"/>
  <c r="J312" i="8"/>
  <c r="L312" i="8"/>
  <c r="G313" i="8"/>
  <c r="I313" i="8"/>
  <c r="J313" i="8"/>
  <c r="L313" i="8"/>
  <c r="G314" i="8"/>
  <c r="I314" i="8"/>
  <c r="J314" i="8"/>
  <c r="L314" i="8"/>
  <c r="G315" i="8"/>
  <c r="I315" i="8"/>
  <c r="J315" i="8"/>
  <c r="L315" i="8"/>
  <c r="G316" i="8"/>
  <c r="I316" i="8"/>
  <c r="J316" i="8"/>
  <c r="L316" i="8"/>
  <c r="G317" i="8"/>
  <c r="I317" i="8"/>
  <c r="J317" i="8"/>
  <c r="L317" i="8"/>
  <c r="G318" i="8"/>
  <c r="I318" i="8"/>
  <c r="J318" i="8"/>
  <c r="L318" i="8"/>
  <c r="G319" i="8"/>
  <c r="I319" i="8"/>
  <c r="J319" i="8"/>
  <c r="L319" i="8"/>
  <c r="G320" i="8"/>
  <c r="I320" i="8"/>
  <c r="J320" i="8"/>
  <c r="L320" i="8"/>
  <c r="G321" i="8"/>
  <c r="I321" i="8"/>
  <c r="J321" i="8"/>
  <c r="L321" i="8"/>
  <c r="G322" i="8"/>
  <c r="I322" i="8"/>
  <c r="J322" i="8"/>
  <c r="L322" i="8"/>
  <c r="G323" i="8"/>
  <c r="I323" i="8"/>
  <c r="J323" i="8"/>
  <c r="L323" i="8"/>
  <c r="G324" i="8"/>
  <c r="I324" i="8"/>
  <c r="J324" i="8"/>
  <c r="L324" i="8"/>
  <c r="G325" i="8"/>
  <c r="I325" i="8"/>
  <c r="J325" i="8"/>
  <c r="L325" i="8"/>
  <c r="G326" i="8"/>
  <c r="I326" i="8"/>
  <c r="J326" i="8"/>
  <c r="L326" i="8"/>
  <c r="G327" i="8"/>
  <c r="I327" i="8"/>
  <c r="J327" i="8"/>
  <c r="L327" i="8"/>
  <c r="G328" i="8"/>
  <c r="I328" i="8"/>
  <c r="J328" i="8"/>
  <c r="L328" i="8"/>
  <c r="G329" i="8"/>
  <c r="I329" i="8"/>
  <c r="J329" i="8"/>
  <c r="L329" i="8"/>
  <c r="G330" i="8"/>
  <c r="I330" i="8"/>
  <c r="J330" i="8"/>
  <c r="L330" i="8"/>
  <c r="G331" i="8"/>
  <c r="I331" i="8"/>
  <c r="J331" i="8"/>
  <c r="L331" i="8"/>
  <c r="G332" i="8"/>
  <c r="I332" i="8"/>
  <c r="J332" i="8"/>
  <c r="L332" i="8"/>
  <c r="G333" i="8"/>
  <c r="I333" i="8"/>
  <c r="J333" i="8"/>
  <c r="L333" i="8"/>
  <c r="G334" i="8"/>
  <c r="I334" i="8"/>
  <c r="J334" i="8"/>
  <c r="L334" i="8"/>
  <c r="G335" i="8"/>
  <c r="I335" i="8"/>
  <c r="J335" i="8"/>
  <c r="L335" i="8"/>
  <c r="G336" i="8"/>
  <c r="I336" i="8"/>
  <c r="J336" i="8"/>
  <c r="L336" i="8"/>
  <c r="G337" i="8"/>
  <c r="I337" i="8"/>
  <c r="J337" i="8"/>
  <c r="L337" i="8"/>
  <c r="G338" i="8"/>
  <c r="I338" i="8"/>
  <c r="J338" i="8"/>
  <c r="L338" i="8"/>
  <c r="G339" i="8"/>
  <c r="I339" i="8"/>
  <c r="J339" i="8"/>
  <c r="L339" i="8"/>
  <c r="G340" i="8"/>
  <c r="I340" i="8"/>
  <c r="J340" i="8"/>
  <c r="L340" i="8"/>
  <c r="G341" i="8"/>
  <c r="I341" i="8"/>
  <c r="J341" i="8"/>
  <c r="L341" i="8"/>
  <c r="G342" i="8"/>
  <c r="I342" i="8"/>
  <c r="J342" i="8"/>
  <c r="L342" i="8"/>
  <c r="G343" i="8"/>
  <c r="I343" i="8"/>
  <c r="J343" i="8"/>
  <c r="L343" i="8"/>
  <c r="G344" i="8"/>
  <c r="I344" i="8"/>
  <c r="J344" i="8"/>
  <c r="L344" i="8"/>
  <c r="G345" i="8"/>
  <c r="I345" i="8"/>
  <c r="J345" i="8"/>
  <c r="L345" i="8"/>
  <c r="G346" i="8"/>
  <c r="I346" i="8"/>
  <c r="J346" i="8"/>
  <c r="L346" i="8"/>
  <c r="G347" i="8"/>
  <c r="I347" i="8"/>
  <c r="J347" i="8"/>
  <c r="L347" i="8"/>
  <c r="G348" i="8"/>
  <c r="I348" i="8"/>
  <c r="J348" i="8"/>
  <c r="L348" i="8"/>
  <c r="G349" i="8"/>
  <c r="I349" i="8"/>
  <c r="J349" i="8"/>
  <c r="L349" i="8"/>
  <c r="G350" i="8"/>
  <c r="I350" i="8"/>
  <c r="J350" i="8"/>
  <c r="L350" i="8"/>
  <c r="G351" i="8"/>
  <c r="I351" i="8"/>
  <c r="J351" i="8"/>
  <c r="L351" i="8"/>
  <c r="G352" i="8"/>
  <c r="I352" i="8"/>
  <c r="J352" i="8"/>
  <c r="L352" i="8"/>
  <c r="G353" i="8"/>
  <c r="I353" i="8"/>
  <c r="J353" i="8"/>
  <c r="L353" i="8"/>
  <c r="G354" i="8"/>
  <c r="I354" i="8"/>
  <c r="J354" i="8"/>
  <c r="L354" i="8"/>
  <c r="G355" i="8"/>
  <c r="I355" i="8"/>
  <c r="J355" i="8"/>
  <c r="L355" i="8"/>
  <c r="G356" i="8"/>
  <c r="I356" i="8"/>
  <c r="J356" i="8"/>
  <c r="L356" i="8"/>
  <c r="G357" i="8"/>
  <c r="I357" i="8"/>
  <c r="J357" i="8"/>
  <c r="L357" i="8"/>
  <c r="G358" i="8"/>
  <c r="I358" i="8"/>
  <c r="J358" i="8"/>
  <c r="L358" i="8"/>
  <c r="G359" i="8"/>
  <c r="I359" i="8"/>
  <c r="J359" i="8"/>
  <c r="L359" i="8"/>
  <c r="G360" i="8"/>
  <c r="I360" i="8"/>
  <c r="J360" i="8"/>
  <c r="L360" i="8"/>
  <c r="G361" i="8"/>
  <c r="I361" i="8"/>
  <c r="J361" i="8"/>
  <c r="L361" i="8"/>
  <c r="G362" i="8"/>
  <c r="I362" i="8"/>
  <c r="J362" i="8"/>
  <c r="L362" i="8"/>
  <c r="G363" i="8"/>
  <c r="I363" i="8"/>
  <c r="J363" i="8"/>
  <c r="L363" i="8"/>
  <c r="G364" i="8"/>
  <c r="I364" i="8"/>
  <c r="J364" i="8"/>
  <c r="L364" i="8"/>
  <c r="G365" i="8"/>
  <c r="I365" i="8"/>
  <c r="J365" i="8"/>
  <c r="L365" i="8"/>
  <c r="G366" i="8"/>
  <c r="I366" i="8"/>
  <c r="J366" i="8"/>
  <c r="L366" i="8"/>
  <c r="G367" i="8"/>
  <c r="I367" i="8"/>
  <c r="J367" i="8"/>
  <c r="L367" i="8"/>
  <c r="G368" i="8"/>
  <c r="I368" i="8"/>
  <c r="J368" i="8"/>
  <c r="L368" i="8"/>
  <c r="G369" i="8"/>
  <c r="I369" i="8"/>
  <c r="J369" i="8"/>
  <c r="L369" i="8"/>
  <c r="G370" i="8"/>
  <c r="I370" i="8"/>
  <c r="J370" i="8"/>
  <c r="L370" i="8"/>
  <c r="G371" i="8"/>
  <c r="I371" i="8"/>
  <c r="J371" i="8"/>
  <c r="L371" i="8"/>
  <c r="G372" i="8"/>
  <c r="I372" i="8"/>
  <c r="J372" i="8"/>
  <c r="L372" i="8"/>
  <c r="G373" i="8"/>
  <c r="I373" i="8"/>
  <c r="J373" i="8"/>
  <c r="L373" i="8"/>
  <c r="G374" i="8"/>
  <c r="I374" i="8"/>
  <c r="J374" i="8"/>
  <c r="L374" i="8"/>
  <c r="G375" i="8"/>
  <c r="I375" i="8"/>
  <c r="J375" i="8"/>
  <c r="L375" i="8"/>
  <c r="G376" i="8"/>
  <c r="I376" i="8"/>
  <c r="J376" i="8"/>
  <c r="L376" i="8"/>
  <c r="G377" i="8"/>
  <c r="I377" i="8"/>
  <c r="J377" i="8"/>
  <c r="L377" i="8"/>
  <c r="G378" i="8"/>
  <c r="I378" i="8"/>
  <c r="J378" i="8"/>
  <c r="L378" i="8"/>
  <c r="G379" i="8"/>
  <c r="I379" i="8"/>
  <c r="J379" i="8"/>
  <c r="L379" i="8"/>
  <c r="G380" i="8"/>
  <c r="I380" i="8"/>
  <c r="J380" i="8"/>
  <c r="L380" i="8"/>
  <c r="G381" i="8"/>
  <c r="I381" i="8"/>
  <c r="J381" i="8"/>
  <c r="L381" i="8"/>
  <c r="G382" i="8"/>
  <c r="I382" i="8"/>
  <c r="J382" i="8"/>
  <c r="L382" i="8"/>
  <c r="G383" i="8"/>
  <c r="I383" i="8"/>
  <c r="J383" i="8"/>
  <c r="L383" i="8"/>
  <c r="G384" i="8"/>
  <c r="I384" i="8"/>
  <c r="J384" i="8"/>
  <c r="L384" i="8"/>
  <c r="G385" i="8"/>
  <c r="I385" i="8"/>
  <c r="J385" i="8"/>
  <c r="L385" i="8"/>
  <c r="G386" i="8"/>
  <c r="I386" i="8"/>
  <c r="J386" i="8"/>
  <c r="L386" i="8"/>
  <c r="G387" i="8"/>
  <c r="I387" i="8"/>
  <c r="J387" i="8"/>
  <c r="L387" i="8"/>
  <c r="G388" i="8"/>
  <c r="I388" i="8"/>
  <c r="J388" i="8"/>
  <c r="L388" i="8"/>
  <c r="G389" i="8"/>
  <c r="I389" i="8"/>
  <c r="J389" i="8"/>
  <c r="L389" i="8"/>
  <c r="G390" i="8"/>
  <c r="I390" i="8"/>
  <c r="J390" i="8"/>
  <c r="L390" i="8"/>
  <c r="G391" i="8"/>
  <c r="I391" i="8"/>
  <c r="J391" i="8"/>
  <c r="L391" i="8"/>
  <c r="G392" i="8"/>
  <c r="I392" i="8"/>
  <c r="J392" i="8"/>
  <c r="L392" i="8"/>
  <c r="G393" i="8"/>
  <c r="I393" i="8"/>
  <c r="J393" i="8"/>
  <c r="L393" i="8"/>
  <c r="G394" i="8"/>
  <c r="I394" i="8"/>
  <c r="J394" i="8"/>
  <c r="L394" i="8"/>
  <c r="G395" i="8"/>
  <c r="I395" i="8"/>
  <c r="J395" i="8"/>
  <c r="L395" i="8"/>
  <c r="G396" i="8"/>
  <c r="I396" i="8"/>
  <c r="J396" i="8"/>
  <c r="L396" i="8"/>
  <c r="G397" i="8"/>
  <c r="I397" i="8"/>
  <c r="J397" i="8"/>
  <c r="L397" i="8"/>
  <c r="G398" i="8"/>
  <c r="I398" i="8"/>
  <c r="J398" i="8"/>
  <c r="L398" i="8"/>
  <c r="G399" i="8"/>
  <c r="I399" i="8"/>
  <c r="J399" i="8"/>
  <c r="L399" i="8"/>
  <c r="G400" i="8"/>
  <c r="I400" i="8"/>
  <c r="J400" i="8"/>
  <c r="L400" i="8"/>
  <c r="G401" i="8"/>
  <c r="I401" i="8"/>
  <c r="J401" i="8"/>
  <c r="L401" i="8"/>
  <c r="G402" i="8"/>
  <c r="I402" i="8"/>
  <c r="J402" i="8"/>
  <c r="L402" i="8"/>
  <c r="G403" i="8"/>
  <c r="I403" i="8"/>
  <c r="J403" i="8"/>
  <c r="L403" i="8"/>
  <c r="G404" i="8"/>
  <c r="I404" i="8"/>
  <c r="J404" i="8"/>
  <c r="L404" i="8"/>
  <c r="G405" i="8"/>
  <c r="I405" i="8"/>
  <c r="J405" i="8"/>
  <c r="L405" i="8"/>
  <c r="G406" i="8"/>
  <c r="I406" i="8"/>
  <c r="J406" i="8"/>
  <c r="L406" i="8"/>
  <c r="G407" i="8"/>
  <c r="I407" i="8"/>
  <c r="J407" i="8"/>
  <c r="L407" i="8"/>
  <c r="G408" i="8"/>
  <c r="I408" i="8"/>
  <c r="J408" i="8"/>
  <c r="L408" i="8"/>
  <c r="G409" i="8"/>
  <c r="I409" i="8"/>
  <c r="J409" i="8"/>
  <c r="L409" i="8"/>
  <c r="G410" i="8"/>
  <c r="I410" i="8"/>
  <c r="J410" i="8"/>
  <c r="L410" i="8"/>
  <c r="G411" i="8"/>
  <c r="I411" i="8"/>
  <c r="J411" i="8"/>
  <c r="L411" i="8"/>
  <c r="G412" i="8"/>
  <c r="I412" i="8"/>
  <c r="J412" i="8"/>
  <c r="L412" i="8"/>
  <c r="G413" i="8"/>
  <c r="I413" i="8"/>
  <c r="J413" i="8"/>
  <c r="L413" i="8"/>
  <c r="G414" i="8"/>
  <c r="I414" i="8"/>
  <c r="J414" i="8"/>
  <c r="L414" i="8"/>
  <c r="G415" i="8"/>
  <c r="I415" i="8"/>
  <c r="J415" i="8"/>
  <c r="L415" i="8"/>
  <c r="G416" i="8"/>
  <c r="I416" i="8"/>
  <c r="J416" i="8"/>
  <c r="L416" i="8"/>
  <c r="G417" i="8"/>
  <c r="I417" i="8"/>
  <c r="J417" i="8"/>
  <c r="L417" i="8"/>
  <c r="G418" i="8"/>
  <c r="I418" i="8"/>
  <c r="J418" i="8"/>
  <c r="L418" i="8"/>
  <c r="G419" i="8"/>
  <c r="I419" i="8"/>
  <c r="J419" i="8"/>
  <c r="L419" i="8"/>
  <c r="G420" i="8"/>
  <c r="I420" i="8"/>
  <c r="J420" i="8"/>
  <c r="L420" i="8"/>
  <c r="G421" i="8"/>
  <c r="I421" i="8"/>
  <c r="J421" i="8"/>
  <c r="L421" i="8"/>
  <c r="G422" i="8"/>
  <c r="I422" i="8"/>
  <c r="J422" i="8"/>
  <c r="L422" i="8"/>
  <c r="G423" i="8"/>
  <c r="I423" i="8"/>
  <c r="J423" i="8"/>
  <c r="L423" i="8"/>
  <c r="G424" i="8"/>
  <c r="I424" i="8"/>
  <c r="J424" i="8"/>
  <c r="L424" i="8"/>
  <c r="G425" i="8"/>
  <c r="I425" i="8"/>
  <c r="J425" i="8"/>
  <c r="L425" i="8"/>
  <c r="G426" i="8"/>
  <c r="I426" i="8"/>
  <c r="J426" i="8"/>
  <c r="L426" i="8"/>
  <c r="G427" i="8"/>
  <c r="I427" i="8"/>
  <c r="J427" i="8"/>
  <c r="L427" i="8"/>
  <c r="G428" i="8"/>
  <c r="I428" i="8"/>
  <c r="J428" i="8"/>
  <c r="L428" i="8"/>
  <c r="G429" i="8"/>
  <c r="I429" i="8"/>
  <c r="J429" i="8"/>
  <c r="L429" i="8"/>
  <c r="G430" i="8"/>
  <c r="I430" i="8"/>
  <c r="J430" i="8"/>
  <c r="L430" i="8"/>
  <c r="G431" i="8"/>
  <c r="I431" i="8"/>
  <c r="J431" i="8"/>
  <c r="L431" i="8"/>
  <c r="G432" i="8"/>
  <c r="I432" i="8"/>
  <c r="J432" i="8"/>
  <c r="L432" i="8"/>
  <c r="G433" i="8"/>
  <c r="I433" i="8"/>
  <c r="J433" i="8"/>
  <c r="L433" i="8"/>
  <c r="G434" i="8"/>
  <c r="I434" i="8"/>
  <c r="J434" i="8"/>
  <c r="L434" i="8"/>
  <c r="G435" i="8"/>
  <c r="I435" i="8"/>
  <c r="J435" i="8"/>
  <c r="L435" i="8"/>
  <c r="G436" i="8"/>
  <c r="I436" i="8"/>
  <c r="J436" i="8"/>
  <c r="L436" i="8"/>
  <c r="G437" i="8"/>
  <c r="I437" i="8"/>
  <c r="J437" i="8"/>
  <c r="L437" i="8"/>
  <c r="G438" i="8"/>
  <c r="I438" i="8"/>
  <c r="J438" i="8"/>
  <c r="L438" i="8"/>
  <c r="G439" i="8"/>
  <c r="I439" i="8"/>
  <c r="J439" i="8"/>
  <c r="L439" i="8"/>
  <c r="G440" i="8"/>
  <c r="I440" i="8"/>
  <c r="J440" i="8"/>
  <c r="L440" i="8"/>
  <c r="G441" i="8"/>
  <c r="I441" i="8"/>
  <c r="J441" i="8"/>
  <c r="L441" i="8"/>
  <c r="G442" i="8"/>
  <c r="I442" i="8"/>
  <c r="J442" i="8"/>
  <c r="L442" i="8"/>
  <c r="G443" i="8"/>
  <c r="I443" i="8"/>
  <c r="J443" i="8"/>
  <c r="L443" i="8"/>
  <c r="G444" i="8"/>
  <c r="I444" i="8"/>
  <c r="J444" i="8"/>
  <c r="L444" i="8"/>
  <c r="G445" i="8"/>
  <c r="I445" i="8"/>
  <c r="J445" i="8"/>
  <c r="L445" i="8"/>
  <c r="G446" i="8"/>
  <c r="I446" i="8"/>
  <c r="J446" i="8"/>
  <c r="L446" i="8"/>
  <c r="G447" i="8"/>
  <c r="I447" i="8"/>
  <c r="J447" i="8"/>
  <c r="L447" i="8"/>
  <c r="G448" i="8"/>
  <c r="I448" i="8"/>
  <c r="J448" i="8"/>
  <c r="L448" i="8"/>
  <c r="G449" i="8"/>
  <c r="I449" i="8"/>
  <c r="J449" i="8"/>
  <c r="L449" i="8"/>
  <c r="G450" i="8"/>
  <c r="I450" i="8"/>
  <c r="J450" i="8"/>
  <c r="L450" i="8"/>
  <c r="G451" i="8"/>
  <c r="I451" i="8"/>
  <c r="J451" i="8"/>
  <c r="L451" i="8"/>
  <c r="G452" i="8"/>
  <c r="I452" i="8"/>
  <c r="J452" i="8"/>
  <c r="L452" i="8"/>
  <c r="G453" i="8"/>
  <c r="I453" i="8"/>
  <c r="J453" i="8"/>
  <c r="L453" i="8"/>
  <c r="G454" i="8"/>
  <c r="I454" i="8"/>
  <c r="J454" i="8"/>
  <c r="L454" i="8"/>
  <c r="G455" i="8"/>
  <c r="I455" i="8"/>
  <c r="J455" i="8"/>
  <c r="L455" i="8"/>
  <c r="G456" i="8"/>
  <c r="I456" i="8"/>
  <c r="J456" i="8"/>
  <c r="L456" i="8"/>
  <c r="G457" i="8"/>
  <c r="I457" i="8"/>
  <c r="J457" i="8"/>
  <c r="L457" i="8"/>
  <c r="G458" i="8"/>
  <c r="I458" i="8"/>
  <c r="J458" i="8"/>
  <c r="L458" i="8"/>
  <c r="G459" i="8"/>
  <c r="I459" i="8"/>
  <c r="J459" i="8"/>
  <c r="L459" i="8"/>
  <c r="G460" i="8"/>
  <c r="I460" i="8"/>
  <c r="J460" i="8"/>
  <c r="L460" i="8"/>
  <c r="G461" i="8"/>
  <c r="I461" i="8"/>
  <c r="J461" i="8"/>
  <c r="L461" i="8"/>
  <c r="G462" i="8"/>
  <c r="I462" i="8"/>
  <c r="J462" i="8"/>
  <c r="L462" i="8"/>
  <c r="G463" i="8"/>
  <c r="I463" i="8"/>
  <c r="J463" i="8"/>
  <c r="L463" i="8"/>
  <c r="G464" i="8"/>
  <c r="I464" i="8"/>
  <c r="J464" i="8"/>
  <c r="L464" i="8"/>
  <c r="G465" i="8"/>
  <c r="I465" i="8"/>
  <c r="J465" i="8"/>
  <c r="L465" i="8"/>
  <c r="G466" i="8"/>
  <c r="I466" i="8"/>
  <c r="J466" i="8"/>
  <c r="L466" i="8"/>
  <c r="G467" i="8"/>
  <c r="I467" i="8"/>
  <c r="J467" i="8"/>
  <c r="L467" i="8"/>
  <c r="G468" i="8"/>
  <c r="I468" i="8"/>
  <c r="J468" i="8"/>
  <c r="L468" i="8"/>
  <c r="G469" i="8"/>
  <c r="I469" i="8"/>
  <c r="J469" i="8"/>
  <c r="L469" i="8"/>
  <c r="G470" i="8"/>
  <c r="I470" i="8"/>
  <c r="J470" i="8"/>
  <c r="L470" i="8"/>
  <c r="G471" i="8"/>
  <c r="I471" i="8"/>
  <c r="J471" i="8"/>
  <c r="L471" i="8"/>
  <c r="G472" i="8"/>
  <c r="I472" i="8"/>
  <c r="J472" i="8"/>
  <c r="L472" i="8"/>
  <c r="G473" i="8"/>
  <c r="I473" i="8"/>
  <c r="J473" i="8"/>
  <c r="L473" i="8"/>
  <c r="G474" i="8"/>
  <c r="I474" i="8"/>
  <c r="J474" i="8"/>
  <c r="L474" i="8"/>
  <c r="G475" i="8"/>
  <c r="I475" i="8"/>
  <c r="J475" i="8"/>
  <c r="L475" i="8"/>
  <c r="G476" i="8"/>
  <c r="I476" i="8"/>
  <c r="J476" i="8"/>
  <c r="L476" i="8"/>
  <c r="G477" i="8"/>
  <c r="I477" i="8"/>
  <c r="J477" i="8"/>
  <c r="L477" i="8"/>
  <c r="G478" i="8"/>
  <c r="I478" i="8"/>
  <c r="J478" i="8"/>
  <c r="L478" i="8"/>
  <c r="G479" i="8"/>
  <c r="I479" i="8"/>
  <c r="J479" i="8"/>
  <c r="L479" i="8"/>
  <c r="G480" i="8"/>
  <c r="I480" i="8"/>
  <c r="J480" i="8"/>
  <c r="L480" i="8"/>
  <c r="G481" i="8"/>
  <c r="I481" i="8"/>
  <c r="J481" i="8"/>
  <c r="L481" i="8"/>
  <c r="G482" i="8"/>
  <c r="I482" i="8"/>
  <c r="J482" i="8"/>
  <c r="L482" i="8"/>
  <c r="G483" i="8"/>
  <c r="I483" i="8"/>
  <c r="J483" i="8"/>
  <c r="L483" i="8"/>
  <c r="G484" i="8"/>
  <c r="I484" i="8"/>
  <c r="J484" i="8"/>
  <c r="L484" i="8"/>
  <c r="G485" i="8"/>
  <c r="I485" i="8"/>
  <c r="J485" i="8"/>
  <c r="L485" i="8"/>
  <c r="G486" i="8"/>
  <c r="I486" i="8"/>
  <c r="J486" i="8"/>
  <c r="L486" i="8"/>
  <c r="G487" i="8"/>
  <c r="I487" i="8"/>
  <c r="J487" i="8"/>
  <c r="L487" i="8"/>
  <c r="G488" i="8"/>
  <c r="I488" i="8"/>
  <c r="J488" i="8"/>
  <c r="L488" i="8"/>
  <c r="G489" i="8"/>
  <c r="I489" i="8"/>
  <c r="J489" i="8"/>
  <c r="L489" i="8"/>
  <c r="G490" i="8"/>
  <c r="I490" i="8"/>
  <c r="J490" i="8"/>
  <c r="L490" i="8"/>
  <c r="G491" i="8"/>
  <c r="I491" i="8"/>
  <c r="J491" i="8"/>
  <c r="L491" i="8"/>
  <c r="G492" i="8"/>
  <c r="I492" i="8"/>
  <c r="J492" i="8"/>
  <c r="L492" i="8"/>
  <c r="G493" i="8"/>
  <c r="I493" i="8"/>
  <c r="J493" i="8"/>
  <c r="L493" i="8"/>
  <c r="G494" i="8"/>
  <c r="I494" i="8"/>
  <c r="J494" i="8"/>
  <c r="L494" i="8"/>
  <c r="G495" i="8"/>
  <c r="I495" i="8"/>
  <c r="J495" i="8"/>
  <c r="L495" i="8"/>
  <c r="G496" i="8"/>
  <c r="I496" i="8"/>
  <c r="J496" i="8"/>
  <c r="L496" i="8"/>
  <c r="G497" i="8"/>
  <c r="I497" i="8"/>
  <c r="J497" i="8"/>
  <c r="L497" i="8"/>
  <c r="G498" i="8"/>
  <c r="I498" i="8"/>
  <c r="J498" i="8"/>
  <c r="L498" i="8"/>
  <c r="G499" i="8"/>
  <c r="I499" i="8"/>
  <c r="J499" i="8"/>
  <c r="L499" i="8"/>
  <c r="G500" i="8"/>
  <c r="I500" i="8"/>
  <c r="J500" i="8"/>
  <c r="L500" i="8"/>
  <c r="G501" i="8"/>
  <c r="I501" i="8"/>
  <c r="J501" i="8"/>
  <c r="L501" i="8"/>
  <c r="G502" i="8"/>
  <c r="I502" i="8"/>
  <c r="J502" i="8"/>
  <c r="L502" i="8"/>
  <c r="G503" i="8"/>
  <c r="I503" i="8"/>
  <c r="J503" i="8"/>
  <c r="L503" i="8"/>
  <c r="G504" i="8"/>
  <c r="I504" i="8"/>
  <c r="J504" i="8"/>
  <c r="L504" i="8"/>
  <c r="G505" i="8"/>
  <c r="I505" i="8"/>
  <c r="J505" i="8"/>
  <c r="L505" i="8"/>
  <c r="G506" i="8"/>
  <c r="I506" i="8"/>
  <c r="J506" i="8"/>
  <c r="L506" i="8"/>
  <c r="G507" i="8"/>
  <c r="I507" i="8"/>
  <c r="J507" i="8"/>
  <c r="L507" i="8"/>
  <c r="G508" i="8"/>
  <c r="I508" i="8"/>
  <c r="J508" i="8"/>
  <c r="L508" i="8"/>
  <c r="G509" i="8"/>
  <c r="I509" i="8"/>
  <c r="J509" i="8"/>
  <c r="L509" i="8"/>
  <c r="G510" i="8"/>
  <c r="I510" i="8"/>
  <c r="J510" i="8"/>
  <c r="L510" i="8"/>
  <c r="G511" i="8"/>
  <c r="I511" i="8"/>
  <c r="J511" i="8"/>
  <c r="L511" i="8"/>
  <c r="G512" i="8"/>
  <c r="I512" i="8"/>
  <c r="J512" i="8"/>
  <c r="L512" i="8"/>
  <c r="G513" i="8"/>
  <c r="I513" i="8"/>
  <c r="J513" i="8"/>
  <c r="L513" i="8"/>
  <c r="G514" i="8"/>
  <c r="I514" i="8"/>
  <c r="J514" i="8"/>
  <c r="L514" i="8"/>
  <c r="G515" i="8"/>
  <c r="I515" i="8"/>
  <c r="J515" i="8"/>
  <c r="L515" i="8"/>
  <c r="G516" i="8"/>
  <c r="I516" i="8"/>
  <c r="J516" i="8"/>
  <c r="L516" i="8"/>
  <c r="G517" i="8"/>
  <c r="I517" i="8"/>
  <c r="J517" i="8"/>
  <c r="L517" i="8"/>
  <c r="G518" i="8"/>
  <c r="I518" i="8"/>
  <c r="J518" i="8"/>
  <c r="L518" i="8"/>
  <c r="G519" i="8"/>
  <c r="I519" i="8"/>
  <c r="J519" i="8"/>
  <c r="L519" i="8"/>
  <c r="G520" i="8"/>
  <c r="I520" i="8"/>
  <c r="J520" i="8"/>
  <c r="L520" i="8"/>
  <c r="G521" i="8"/>
  <c r="I521" i="8"/>
  <c r="J521" i="8"/>
  <c r="L521" i="8"/>
  <c r="G522" i="8"/>
  <c r="I522" i="8"/>
  <c r="J522" i="8"/>
  <c r="L522" i="8"/>
  <c r="G523" i="8"/>
  <c r="I523" i="8"/>
  <c r="J523" i="8"/>
  <c r="L523" i="8"/>
  <c r="G524" i="8"/>
  <c r="I524" i="8"/>
  <c r="J524" i="8"/>
  <c r="L524" i="8"/>
  <c r="G525" i="8"/>
  <c r="I525" i="8"/>
  <c r="J525" i="8"/>
  <c r="L525" i="8"/>
  <c r="G526" i="8"/>
  <c r="I526" i="8"/>
  <c r="J526" i="8"/>
  <c r="L526" i="8"/>
  <c r="G527" i="8"/>
  <c r="I527" i="8"/>
  <c r="J527" i="8"/>
  <c r="L527" i="8"/>
  <c r="G528" i="8"/>
  <c r="I528" i="8"/>
  <c r="J528" i="8"/>
  <c r="L528" i="8"/>
  <c r="G529" i="8"/>
  <c r="I529" i="8"/>
  <c r="J529" i="8"/>
  <c r="L529" i="8"/>
  <c r="G530" i="8"/>
  <c r="I530" i="8"/>
  <c r="J530" i="8"/>
  <c r="L530" i="8"/>
  <c r="G531" i="8"/>
  <c r="I531" i="8"/>
  <c r="J531" i="8"/>
  <c r="L531" i="8"/>
  <c r="G532" i="8"/>
  <c r="I532" i="8"/>
  <c r="J532" i="8"/>
  <c r="L532" i="8"/>
  <c r="G533" i="8"/>
  <c r="I533" i="8"/>
  <c r="J533" i="8"/>
  <c r="L533" i="8"/>
  <c r="G534" i="8"/>
  <c r="I534" i="8"/>
  <c r="J534" i="8"/>
  <c r="L534" i="8"/>
  <c r="G535" i="8"/>
  <c r="I535" i="8"/>
  <c r="J535" i="8"/>
  <c r="L535" i="8"/>
  <c r="G536" i="8"/>
  <c r="I536" i="8"/>
  <c r="J536" i="8"/>
  <c r="L536" i="8"/>
  <c r="G537" i="8"/>
  <c r="I537" i="8"/>
  <c r="J537" i="8"/>
  <c r="L537" i="8"/>
  <c r="G538" i="8"/>
  <c r="I538" i="8"/>
  <c r="J538" i="8"/>
  <c r="L538" i="8"/>
  <c r="G539" i="8"/>
  <c r="I539" i="8"/>
  <c r="J539" i="8"/>
  <c r="L539" i="8"/>
  <c r="G540" i="8"/>
  <c r="I540" i="8"/>
  <c r="J540" i="8"/>
  <c r="L540" i="8"/>
  <c r="G541" i="8"/>
  <c r="I541" i="8"/>
  <c r="J541" i="8"/>
  <c r="L541" i="8"/>
  <c r="G542" i="8"/>
  <c r="I542" i="8"/>
  <c r="J542" i="8"/>
  <c r="L542" i="8"/>
  <c r="G543" i="8"/>
  <c r="I543" i="8"/>
  <c r="J543" i="8"/>
  <c r="L543" i="8"/>
  <c r="G544" i="8"/>
  <c r="I544" i="8"/>
  <c r="J544" i="8"/>
  <c r="L544" i="8"/>
  <c r="G545" i="8"/>
  <c r="I545" i="8"/>
  <c r="J545" i="8"/>
  <c r="L545" i="8"/>
  <c r="G546" i="8"/>
  <c r="I546" i="8"/>
  <c r="J546" i="8"/>
  <c r="L546" i="8"/>
  <c r="G547" i="8"/>
  <c r="I547" i="8"/>
  <c r="J547" i="8"/>
  <c r="L547" i="8"/>
  <c r="G548" i="8"/>
  <c r="I548" i="8"/>
  <c r="J548" i="8"/>
  <c r="L548" i="8"/>
  <c r="G549" i="8"/>
  <c r="I549" i="8"/>
  <c r="J549" i="8"/>
  <c r="L549" i="8"/>
  <c r="G550" i="8"/>
  <c r="I550" i="8"/>
  <c r="J550" i="8"/>
  <c r="L550" i="8"/>
  <c r="G551" i="8"/>
  <c r="I551" i="8"/>
  <c r="J551" i="8"/>
  <c r="L551" i="8"/>
  <c r="G552" i="8"/>
  <c r="I552" i="8"/>
  <c r="J552" i="8"/>
  <c r="L552" i="8"/>
  <c r="G553" i="8"/>
  <c r="I553" i="8"/>
  <c r="J553" i="8"/>
  <c r="L553" i="8"/>
  <c r="G554" i="8"/>
  <c r="I554" i="8"/>
  <c r="J554" i="8"/>
  <c r="L554" i="8"/>
  <c r="G555" i="8"/>
  <c r="I555" i="8"/>
  <c r="J555" i="8"/>
  <c r="L555" i="8"/>
  <c r="G556" i="8"/>
  <c r="I556" i="8"/>
  <c r="J556" i="8"/>
  <c r="L556" i="8"/>
  <c r="G557" i="8"/>
  <c r="I557" i="8"/>
  <c r="J557" i="8"/>
  <c r="L557" i="8"/>
  <c r="G558" i="8"/>
  <c r="I558" i="8"/>
  <c r="J558" i="8"/>
  <c r="L558" i="8"/>
  <c r="G559" i="8"/>
  <c r="I559" i="8"/>
  <c r="J559" i="8"/>
  <c r="L559" i="8"/>
  <c r="G560" i="8"/>
  <c r="I560" i="8"/>
  <c r="J560" i="8"/>
  <c r="L560" i="8"/>
  <c r="G561" i="8"/>
  <c r="I561" i="8"/>
  <c r="J561" i="8"/>
  <c r="L561" i="8"/>
  <c r="G562" i="8"/>
  <c r="I562" i="8"/>
  <c r="J562" i="8"/>
  <c r="L562" i="8"/>
  <c r="G563" i="8"/>
  <c r="I563" i="8"/>
  <c r="J563" i="8"/>
  <c r="L563" i="8"/>
  <c r="G564" i="8"/>
  <c r="I564" i="8"/>
  <c r="J564" i="8"/>
  <c r="L564" i="8"/>
  <c r="G565" i="8"/>
  <c r="I565" i="8"/>
  <c r="J565" i="8"/>
  <c r="L565" i="8"/>
  <c r="G566" i="8"/>
  <c r="I566" i="8"/>
  <c r="J566" i="8"/>
  <c r="L566" i="8"/>
  <c r="G567" i="8"/>
  <c r="I567" i="8"/>
  <c r="J567" i="8"/>
  <c r="L567" i="8"/>
  <c r="G568" i="8"/>
  <c r="I568" i="8"/>
  <c r="J568" i="8"/>
  <c r="L568" i="8"/>
  <c r="G569" i="8"/>
  <c r="I569" i="8"/>
  <c r="J569" i="8"/>
  <c r="L569" i="8"/>
  <c r="G570" i="8"/>
  <c r="I570" i="8"/>
  <c r="J570" i="8"/>
  <c r="L570" i="8"/>
  <c r="G571" i="8"/>
  <c r="I571" i="8"/>
  <c r="J571" i="8"/>
  <c r="L571" i="8"/>
  <c r="G572" i="8"/>
  <c r="I572" i="8"/>
  <c r="J572" i="8"/>
  <c r="L572" i="8"/>
  <c r="G573" i="8"/>
  <c r="I573" i="8"/>
  <c r="J573" i="8"/>
  <c r="L573" i="8"/>
  <c r="G574" i="8"/>
  <c r="I574" i="8"/>
  <c r="J574" i="8"/>
  <c r="L574" i="8"/>
  <c r="G575" i="8"/>
  <c r="I575" i="8"/>
  <c r="J575" i="8"/>
  <c r="L575" i="8"/>
  <c r="G576" i="8"/>
  <c r="I576" i="8"/>
  <c r="J576" i="8"/>
  <c r="L576" i="8"/>
  <c r="G577" i="8"/>
  <c r="I577" i="8"/>
  <c r="J577" i="8"/>
  <c r="L577" i="8"/>
  <c r="G578" i="8"/>
  <c r="I578" i="8"/>
  <c r="J578" i="8"/>
  <c r="L578" i="8"/>
  <c r="G579" i="8"/>
  <c r="I579" i="8"/>
  <c r="J579" i="8"/>
  <c r="L579" i="8"/>
  <c r="G580" i="8"/>
  <c r="I580" i="8"/>
  <c r="J580" i="8"/>
  <c r="L580" i="8"/>
  <c r="G581" i="8"/>
  <c r="I581" i="8"/>
  <c r="J581" i="8"/>
  <c r="L581" i="8"/>
  <c r="G582" i="8"/>
  <c r="I582" i="8"/>
  <c r="J582" i="8"/>
  <c r="L582" i="8"/>
  <c r="G583" i="8"/>
  <c r="I583" i="8"/>
  <c r="J583" i="8"/>
  <c r="L583" i="8"/>
  <c r="G584" i="8"/>
  <c r="I584" i="8"/>
  <c r="J584" i="8"/>
  <c r="L584" i="8"/>
  <c r="G585" i="8"/>
  <c r="I585" i="8"/>
  <c r="J585" i="8"/>
  <c r="L585" i="8"/>
  <c r="G586" i="8"/>
  <c r="I586" i="8"/>
  <c r="J586" i="8"/>
  <c r="L586" i="8"/>
  <c r="G587" i="8"/>
  <c r="I587" i="8"/>
  <c r="J587" i="8"/>
  <c r="L587" i="8"/>
  <c r="G588" i="8"/>
  <c r="I588" i="8"/>
  <c r="J588" i="8"/>
  <c r="L588" i="8"/>
  <c r="G589" i="8"/>
  <c r="I589" i="8"/>
  <c r="J589" i="8"/>
  <c r="L589" i="8"/>
  <c r="G590" i="8"/>
  <c r="I590" i="8"/>
  <c r="J590" i="8"/>
  <c r="L590" i="8"/>
  <c r="G591" i="8"/>
  <c r="I591" i="8"/>
  <c r="J591" i="8"/>
  <c r="L591" i="8"/>
  <c r="G592" i="8"/>
  <c r="I592" i="8"/>
  <c r="J592" i="8"/>
  <c r="L592" i="8"/>
  <c r="G593" i="8"/>
  <c r="I593" i="8"/>
  <c r="J593" i="8"/>
  <c r="L593" i="8"/>
  <c r="G594" i="8"/>
  <c r="I594" i="8"/>
  <c r="J594" i="8"/>
  <c r="L594" i="8"/>
  <c r="G595" i="8"/>
  <c r="I595" i="8"/>
  <c r="J595" i="8"/>
  <c r="L595" i="8"/>
  <c r="G596" i="8"/>
  <c r="I596" i="8"/>
  <c r="J596" i="8"/>
  <c r="L596" i="8"/>
  <c r="G597" i="8"/>
  <c r="I597" i="8"/>
  <c r="J597" i="8"/>
  <c r="L597" i="8"/>
  <c r="G598" i="8"/>
  <c r="I598" i="8"/>
  <c r="J598" i="8"/>
  <c r="L598" i="8"/>
  <c r="G599" i="8"/>
  <c r="I599" i="8"/>
  <c r="J599" i="8"/>
  <c r="L599" i="8"/>
  <c r="G600" i="8"/>
  <c r="I600" i="8"/>
  <c r="J600" i="8"/>
  <c r="L600" i="8"/>
  <c r="G601" i="8"/>
  <c r="I601" i="8"/>
  <c r="J601" i="8"/>
  <c r="L601" i="8"/>
  <c r="G602" i="8"/>
  <c r="I602" i="8"/>
  <c r="J602" i="8"/>
  <c r="L602" i="8"/>
  <c r="G603" i="8"/>
  <c r="I603" i="8"/>
  <c r="J603" i="8"/>
  <c r="L603" i="8"/>
  <c r="G604" i="8"/>
  <c r="I604" i="8"/>
  <c r="J604" i="8"/>
  <c r="L604" i="8"/>
  <c r="G605" i="8"/>
  <c r="I605" i="8"/>
  <c r="J605" i="8"/>
  <c r="L605" i="8"/>
  <c r="G606" i="8"/>
  <c r="I606" i="8"/>
  <c r="J606" i="8"/>
  <c r="L606" i="8"/>
  <c r="G607" i="8"/>
  <c r="I607" i="8"/>
  <c r="J607" i="8"/>
  <c r="L607" i="8"/>
  <c r="G608" i="8"/>
  <c r="I608" i="8"/>
  <c r="J608" i="8"/>
  <c r="L608" i="8"/>
  <c r="G609" i="8"/>
  <c r="I609" i="8"/>
  <c r="J609" i="8"/>
  <c r="L609" i="8"/>
  <c r="G610" i="8"/>
  <c r="I610" i="8"/>
  <c r="J610" i="8"/>
  <c r="L610" i="8"/>
  <c r="G611" i="8"/>
  <c r="I611" i="8"/>
  <c r="J611" i="8"/>
  <c r="L611" i="8"/>
  <c r="G612" i="8"/>
  <c r="I612" i="8"/>
  <c r="J612" i="8"/>
  <c r="L612" i="8"/>
  <c r="G613" i="8"/>
  <c r="I613" i="8"/>
  <c r="J613" i="8"/>
  <c r="L613" i="8"/>
  <c r="G614" i="8"/>
  <c r="I614" i="8"/>
  <c r="J614" i="8"/>
  <c r="L614" i="8"/>
  <c r="G615" i="8"/>
  <c r="I615" i="8"/>
  <c r="J615" i="8"/>
  <c r="L615" i="8"/>
  <c r="G616" i="8"/>
  <c r="I616" i="8"/>
  <c r="J616" i="8"/>
  <c r="L616" i="8"/>
  <c r="G617" i="8"/>
  <c r="I617" i="8"/>
  <c r="J617" i="8"/>
  <c r="L617" i="8"/>
  <c r="G618" i="8"/>
  <c r="I618" i="8"/>
  <c r="J618" i="8"/>
  <c r="L618" i="8"/>
  <c r="G619" i="8"/>
  <c r="I619" i="8"/>
  <c r="J619" i="8"/>
  <c r="L619" i="8"/>
  <c r="G620" i="8"/>
  <c r="I620" i="8"/>
  <c r="J620" i="8"/>
  <c r="L620" i="8"/>
  <c r="G621" i="8"/>
  <c r="I621" i="8"/>
  <c r="J621" i="8"/>
  <c r="L621" i="8"/>
  <c r="G622" i="8"/>
  <c r="I622" i="8"/>
  <c r="J622" i="8"/>
  <c r="L622" i="8"/>
  <c r="G623" i="8"/>
  <c r="I623" i="8"/>
  <c r="J623" i="8"/>
  <c r="L623" i="8"/>
  <c r="G624" i="8"/>
  <c r="I624" i="8"/>
  <c r="J624" i="8"/>
  <c r="L624" i="8"/>
  <c r="G625" i="8"/>
  <c r="I625" i="8"/>
  <c r="J625" i="8"/>
  <c r="L625" i="8"/>
  <c r="G626" i="8"/>
  <c r="I626" i="8"/>
  <c r="J626" i="8"/>
  <c r="L626" i="8"/>
  <c r="G627" i="8"/>
  <c r="I627" i="8"/>
  <c r="J627" i="8"/>
  <c r="L627" i="8"/>
  <c r="G628" i="8"/>
  <c r="I628" i="8"/>
  <c r="J628" i="8"/>
  <c r="L628" i="8"/>
  <c r="G629" i="8"/>
  <c r="I629" i="8"/>
  <c r="J629" i="8"/>
  <c r="L629" i="8"/>
  <c r="G630" i="8"/>
  <c r="I630" i="8"/>
  <c r="J630" i="8"/>
  <c r="L630" i="8"/>
  <c r="G631" i="8"/>
  <c r="I631" i="8"/>
  <c r="J631" i="8"/>
  <c r="L631" i="8"/>
  <c r="G632" i="8"/>
  <c r="I632" i="8"/>
  <c r="J632" i="8"/>
  <c r="L632" i="8"/>
  <c r="G633" i="8"/>
  <c r="I633" i="8"/>
  <c r="J633" i="8"/>
  <c r="L633" i="8"/>
  <c r="G634" i="8"/>
  <c r="I634" i="8"/>
  <c r="J634" i="8"/>
  <c r="L634" i="8"/>
  <c r="G635" i="8"/>
  <c r="I635" i="8"/>
  <c r="J635" i="8"/>
  <c r="L635" i="8"/>
  <c r="G636" i="8"/>
  <c r="I636" i="8"/>
  <c r="J636" i="8"/>
  <c r="L636" i="8"/>
  <c r="G637" i="8"/>
  <c r="I637" i="8"/>
  <c r="J637" i="8"/>
  <c r="L637" i="8"/>
  <c r="G638" i="8"/>
  <c r="I638" i="8"/>
  <c r="J638" i="8"/>
  <c r="L638" i="8"/>
  <c r="G639" i="8"/>
  <c r="I639" i="8"/>
  <c r="J639" i="8"/>
  <c r="L639" i="8"/>
  <c r="G640" i="8"/>
  <c r="I640" i="8"/>
  <c r="J640" i="8"/>
  <c r="L640" i="8"/>
  <c r="G641" i="8"/>
  <c r="I641" i="8"/>
  <c r="J641" i="8"/>
  <c r="L641" i="8"/>
  <c r="G642" i="8"/>
  <c r="I642" i="8"/>
  <c r="J642" i="8"/>
  <c r="L642" i="8"/>
  <c r="G643" i="8"/>
  <c r="I643" i="8"/>
  <c r="J643" i="8"/>
  <c r="L643" i="8"/>
  <c r="G644" i="8"/>
  <c r="I644" i="8"/>
  <c r="J644" i="8"/>
  <c r="L644" i="8"/>
  <c r="G645" i="8"/>
  <c r="I645" i="8"/>
  <c r="J645" i="8"/>
  <c r="L645" i="8"/>
  <c r="G646" i="8"/>
  <c r="I646" i="8"/>
  <c r="J646" i="8"/>
  <c r="L646" i="8"/>
  <c r="G647" i="8"/>
  <c r="I647" i="8"/>
  <c r="J647" i="8"/>
  <c r="L647" i="8"/>
  <c r="G648" i="8"/>
  <c r="I648" i="8"/>
  <c r="J648" i="8"/>
  <c r="L648" i="8"/>
  <c r="G649" i="8"/>
  <c r="I649" i="8"/>
  <c r="J649" i="8"/>
  <c r="L649" i="8"/>
  <c r="G650" i="8"/>
  <c r="I650" i="8"/>
  <c r="J650" i="8"/>
  <c r="L650" i="8"/>
  <c r="G651" i="8"/>
  <c r="I651" i="8"/>
  <c r="J651" i="8"/>
  <c r="L651" i="8"/>
  <c r="G652" i="8"/>
  <c r="I652" i="8"/>
  <c r="J652" i="8"/>
  <c r="L652" i="8"/>
  <c r="G653" i="8"/>
  <c r="I653" i="8"/>
  <c r="J653" i="8"/>
  <c r="L653" i="8"/>
  <c r="G654" i="8"/>
  <c r="I654" i="8"/>
  <c r="J654" i="8"/>
  <c r="L654" i="8"/>
  <c r="G655" i="8"/>
  <c r="I655" i="8"/>
  <c r="J655" i="8"/>
  <c r="L655" i="8"/>
  <c r="G656" i="8"/>
  <c r="I656" i="8"/>
  <c r="J656" i="8"/>
  <c r="L656" i="8"/>
  <c r="G657" i="8"/>
  <c r="I657" i="8"/>
  <c r="J657" i="8"/>
  <c r="L657" i="8"/>
  <c r="G658" i="8"/>
  <c r="I658" i="8"/>
  <c r="J658" i="8"/>
  <c r="L658" i="8"/>
  <c r="G659" i="8"/>
  <c r="I659" i="8"/>
  <c r="J659" i="8"/>
  <c r="L659" i="8"/>
  <c r="G660" i="8"/>
  <c r="I660" i="8"/>
  <c r="J660" i="8"/>
  <c r="L660" i="8"/>
  <c r="G661" i="8"/>
  <c r="I661" i="8"/>
  <c r="J661" i="8"/>
  <c r="L661" i="8"/>
  <c r="G662" i="8"/>
  <c r="I662" i="8"/>
  <c r="J662" i="8"/>
  <c r="L662" i="8"/>
  <c r="G663" i="8"/>
  <c r="I663" i="8"/>
  <c r="J663" i="8"/>
  <c r="L663" i="8"/>
  <c r="G664" i="8"/>
  <c r="I664" i="8"/>
  <c r="J664" i="8"/>
  <c r="L664" i="8"/>
  <c r="G665" i="8"/>
  <c r="I665" i="8"/>
  <c r="J665" i="8"/>
  <c r="L665" i="8"/>
  <c r="G666" i="8"/>
  <c r="I666" i="8"/>
  <c r="J666" i="8"/>
  <c r="L666" i="8"/>
  <c r="G667" i="8"/>
  <c r="I667" i="8"/>
  <c r="J667" i="8"/>
  <c r="L667" i="8"/>
  <c r="G668" i="8"/>
  <c r="I668" i="8"/>
  <c r="J668" i="8"/>
  <c r="L668" i="8"/>
  <c r="G669" i="8"/>
  <c r="I669" i="8"/>
  <c r="J669" i="8"/>
  <c r="L669" i="8"/>
  <c r="G670" i="8"/>
  <c r="I670" i="8"/>
  <c r="J670" i="8"/>
  <c r="L670" i="8"/>
  <c r="G671" i="8"/>
  <c r="I671" i="8"/>
  <c r="J671" i="8"/>
  <c r="L671" i="8"/>
  <c r="G672" i="8"/>
  <c r="I672" i="8"/>
  <c r="J672" i="8"/>
  <c r="L672" i="8"/>
  <c r="G673" i="8"/>
  <c r="I673" i="8"/>
  <c r="J673" i="8"/>
  <c r="L673" i="8"/>
  <c r="G674" i="8"/>
  <c r="I674" i="8"/>
  <c r="J674" i="8"/>
  <c r="L674" i="8"/>
  <c r="G675" i="8"/>
  <c r="I675" i="8"/>
  <c r="J675" i="8"/>
  <c r="L675" i="8"/>
  <c r="G676" i="8"/>
  <c r="I676" i="8"/>
  <c r="J676" i="8"/>
  <c r="L676" i="8"/>
  <c r="G677" i="8"/>
  <c r="I677" i="8"/>
  <c r="J677" i="8"/>
  <c r="L677" i="8"/>
  <c r="G678" i="8"/>
  <c r="I678" i="8"/>
  <c r="J678" i="8"/>
  <c r="L678" i="8"/>
  <c r="G679" i="8"/>
  <c r="I679" i="8"/>
  <c r="J679" i="8"/>
  <c r="L679" i="8"/>
  <c r="G680" i="8"/>
  <c r="I680" i="8"/>
  <c r="J680" i="8"/>
  <c r="L680" i="8"/>
  <c r="G681" i="8"/>
  <c r="I681" i="8"/>
  <c r="J681" i="8"/>
  <c r="L681" i="8"/>
  <c r="G682" i="8"/>
  <c r="I682" i="8"/>
  <c r="J682" i="8"/>
  <c r="L682" i="8"/>
  <c r="G683" i="8"/>
  <c r="I683" i="8"/>
  <c r="J683" i="8"/>
  <c r="L683" i="8"/>
  <c r="G684" i="8"/>
  <c r="I684" i="8"/>
  <c r="J684" i="8"/>
  <c r="L684" i="8"/>
  <c r="G685" i="8"/>
  <c r="I685" i="8"/>
  <c r="J685" i="8"/>
  <c r="L685" i="8"/>
  <c r="G686" i="8"/>
  <c r="I686" i="8"/>
  <c r="J686" i="8"/>
  <c r="L686" i="8"/>
  <c r="G687" i="8"/>
  <c r="I687" i="8"/>
  <c r="J687" i="8"/>
  <c r="L687" i="8"/>
  <c r="G688" i="8"/>
  <c r="I688" i="8"/>
  <c r="J688" i="8"/>
  <c r="L688" i="8"/>
  <c r="G689" i="8"/>
  <c r="I689" i="8"/>
  <c r="J689" i="8"/>
  <c r="L689" i="8"/>
  <c r="G690" i="8"/>
  <c r="I690" i="8"/>
  <c r="J690" i="8"/>
  <c r="L690" i="8"/>
  <c r="G691" i="8"/>
  <c r="I691" i="8"/>
  <c r="J691" i="8"/>
  <c r="L691" i="8"/>
  <c r="G692" i="8"/>
  <c r="I692" i="8"/>
  <c r="J692" i="8"/>
  <c r="L692" i="8"/>
  <c r="G693" i="8"/>
  <c r="I693" i="8"/>
  <c r="J693" i="8"/>
  <c r="L693" i="8"/>
  <c r="G694" i="8"/>
  <c r="I694" i="8"/>
  <c r="J694" i="8"/>
  <c r="L694" i="8"/>
  <c r="G695" i="8"/>
  <c r="I695" i="8"/>
  <c r="J695" i="8"/>
  <c r="L695" i="8"/>
  <c r="G696" i="8"/>
  <c r="I696" i="8"/>
  <c r="J696" i="8"/>
  <c r="L696" i="8"/>
  <c r="G697" i="8"/>
  <c r="I697" i="8"/>
  <c r="J697" i="8"/>
  <c r="L697" i="8"/>
  <c r="G698" i="8"/>
  <c r="I698" i="8"/>
  <c r="J698" i="8"/>
  <c r="L698" i="8"/>
  <c r="G699" i="8"/>
  <c r="I699" i="8"/>
  <c r="J699" i="8"/>
  <c r="L699" i="8"/>
  <c r="G700" i="8"/>
  <c r="I700" i="8"/>
  <c r="J700" i="8"/>
  <c r="L700" i="8"/>
  <c r="G701" i="8"/>
  <c r="I701" i="8"/>
  <c r="J701" i="8"/>
  <c r="L701" i="8"/>
  <c r="G702" i="8"/>
  <c r="I702" i="8"/>
  <c r="J702" i="8"/>
  <c r="L702" i="8"/>
  <c r="G703" i="8"/>
  <c r="I703" i="8"/>
  <c r="J703" i="8"/>
  <c r="L703" i="8"/>
  <c r="G704" i="8"/>
  <c r="I704" i="8"/>
  <c r="J704" i="8"/>
  <c r="L704" i="8"/>
  <c r="G705" i="8"/>
  <c r="I705" i="8"/>
  <c r="J705" i="8"/>
  <c r="L705" i="8"/>
  <c r="G706" i="8"/>
  <c r="I706" i="8"/>
  <c r="J706" i="8"/>
  <c r="L706" i="8"/>
  <c r="G707" i="8"/>
  <c r="I707" i="8"/>
  <c r="J707" i="8"/>
  <c r="L707" i="8"/>
  <c r="G708" i="8"/>
  <c r="I708" i="8"/>
  <c r="J708" i="8"/>
  <c r="L708" i="8"/>
  <c r="G709" i="8"/>
  <c r="I709" i="8"/>
  <c r="J709" i="8"/>
  <c r="L709" i="8"/>
  <c r="G710" i="8"/>
  <c r="I710" i="8"/>
  <c r="J710" i="8"/>
  <c r="L710" i="8"/>
  <c r="G711" i="8"/>
  <c r="I711" i="8"/>
  <c r="J711" i="8"/>
  <c r="L711" i="8"/>
  <c r="G712" i="8"/>
  <c r="I712" i="8"/>
  <c r="J712" i="8"/>
  <c r="L712" i="8"/>
  <c r="G713" i="8"/>
  <c r="I713" i="8"/>
  <c r="J713" i="8"/>
  <c r="L713" i="8"/>
  <c r="G714" i="8"/>
  <c r="I714" i="8"/>
  <c r="J714" i="8"/>
  <c r="L714" i="8"/>
  <c r="G715" i="8"/>
  <c r="I715" i="8"/>
  <c r="J715" i="8"/>
  <c r="L715" i="8"/>
  <c r="G716" i="8"/>
  <c r="I716" i="8"/>
  <c r="J716" i="8"/>
  <c r="L716" i="8"/>
  <c r="G717" i="8"/>
  <c r="I717" i="8"/>
  <c r="J717" i="8"/>
  <c r="L717" i="8"/>
  <c r="G718" i="8"/>
  <c r="I718" i="8"/>
  <c r="J718" i="8"/>
  <c r="L718" i="8"/>
  <c r="G719" i="8"/>
  <c r="I719" i="8"/>
  <c r="J719" i="8"/>
  <c r="L719" i="8"/>
  <c r="G720" i="8"/>
  <c r="I720" i="8"/>
  <c r="J720" i="8"/>
  <c r="L720" i="8"/>
  <c r="G721" i="8"/>
  <c r="I721" i="8"/>
  <c r="J721" i="8"/>
  <c r="L721" i="8"/>
  <c r="G722" i="8"/>
  <c r="I722" i="8"/>
  <c r="J722" i="8"/>
  <c r="L722" i="8"/>
  <c r="G723" i="8"/>
  <c r="I723" i="8"/>
  <c r="J723" i="8"/>
  <c r="L723" i="8"/>
  <c r="G724" i="8"/>
  <c r="I724" i="8"/>
  <c r="J724" i="8"/>
  <c r="L724" i="8"/>
  <c r="G725" i="8"/>
  <c r="I725" i="8"/>
  <c r="J725" i="8"/>
  <c r="L725" i="8"/>
  <c r="G726" i="8"/>
  <c r="I726" i="8"/>
  <c r="J726" i="8"/>
  <c r="L726" i="8"/>
  <c r="G727" i="8"/>
  <c r="I727" i="8"/>
  <c r="J727" i="8"/>
  <c r="L727" i="8"/>
  <c r="G728" i="8"/>
  <c r="I728" i="8"/>
  <c r="J728" i="8"/>
  <c r="L728" i="8"/>
  <c r="G729" i="8"/>
  <c r="I729" i="8"/>
  <c r="J729" i="8"/>
  <c r="L729" i="8"/>
  <c r="G730" i="8"/>
  <c r="I730" i="8"/>
  <c r="J730" i="8"/>
  <c r="L730" i="8"/>
  <c r="G731" i="8"/>
  <c r="I731" i="8"/>
  <c r="J731" i="8"/>
  <c r="L731" i="8"/>
  <c r="G732" i="8"/>
  <c r="I732" i="8"/>
  <c r="J732" i="8"/>
  <c r="L732" i="8"/>
  <c r="G733" i="8"/>
  <c r="I733" i="8"/>
  <c r="J733" i="8"/>
  <c r="L733" i="8"/>
  <c r="G734" i="8"/>
  <c r="I734" i="8"/>
  <c r="J734" i="8"/>
  <c r="L734" i="8"/>
  <c r="G735" i="8"/>
  <c r="I735" i="8"/>
  <c r="J735" i="8"/>
  <c r="L735" i="8"/>
  <c r="G736" i="8"/>
  <c r="I736" i="8"/>
  <c r="J736" i="8"/>
  <c r="L736" i="8"/>
  <c r="G737" i="8"/>
  <c r="I737" i="8"/>
  <c r="J737" i="8"/>
  <c r="L737" i="8"/>
  <c r="G738" i="8"/>
  <c r="I738" i="8"/>
  <c r="J738" i="8"/>
  <c r="L738" i="8"/>
  <c r="G739" i="8"/>
  <c r="I739" i="8"/>
  <c r="J739" i="8"/>
  <c r="L739" i="8"/>
  <c r="G740" i="8"/>
  <c r="I740" i="8"/>
  <c r="J740" i="8"/>
  <c r="L740" i="8"/>
  <c r="G741" i="8"/>
  <c r="I741" i="8"/>
  <c r="J741" i="8"/>
  <c r="L741" i="8"/>
  <c r="G742" i="8"/>
  <c r="I742" i="8"/>
  <c r="J742" i="8"/>
  <c r="L742" i="8"/>
  <c r="G743" i="8"/>
  <c r="I743" i="8"/>
  <c r="J743" i="8"/>
  <c r="L743" i="8"/>
  <c r="G744" i="8"/>
  <c r="I744" i="8"/>
  <c r="J744" i="8"/>
  <c r="L744" i="8"/>
  <c r="G745" i="8"/>
  <c r="I745" i="8"/>
  <c r="J745" i="8"/>
  <c r="L745" i="8"/>
  <c r="G746" i="8"/>
  <c r="I746" i="8"/>
  <c r="J746" i="8"/>
  <c r="L746" i="8"/>
  <c r="G747" i="8"/>
  <c r="I747" i="8"/>
  <c r="J747" i="8"/>
  <c r="L747" i="8"/>
  <c r="G748" i="8"/>
  <c r="I748" i="8"/>
  <c r="J748" i="8"/>
  <c r="L748" i="8"/>
  <c r="G749" i="8"/>
  <c r="I749" i="8"/>
  <c r="J749" i="8"/>
  <c r="L749" i="8"/>
  <c r="G750" i="8"/>
  <c r="I750" i="8"/>
  <c r="J750" i="8"/>
  <c r="L750" i="8"/>
  <c r="G751" i="8"/>
  <c r="I751" i="8"/>
  <c r="J751" i="8"/>
  <c r="L751" i="8"/>
  <c r="G752" i="8"/>
  <c r="I752" i="8"/>
  <c r="J752" i="8"/>
  <c r="L752" i="8"/>
  <c r="G753" i="8"/>
  <c r="I753" i="8"/>
  <c r="J753" i="8"/>
  <c r="L753" i="8"/>
  <c r="G754" i="8"/>
  <c r="I754" i="8"/>
  <c r="J754" i="8"/>
  <c r="L754" i="8"/>
  <c r="G755" i="8"/>
  <c r="I755" i="8"/>
  <c r="J755" i="8"/>
  <c r="L755" i="8"/>
  <c r="G756" i="8"/>
  <c r="I756" i="8"/>
  <c r="J756" i="8"/>
  <c r="L756" i="8"/>
  <c r="G757" i="8"/>
  <c r="I757" i="8"/>
  <c r="J757" i="8"/>
  <c r="L757" i="8"/>
  <c r="G758" i="8"/>
  <c r="I758" i="8"/>
  <c r="J758" i="8"/>
  <c r="L758" i="8"/>
  <c r="G759" i="8"/>
  <c r="I759" i="8"/>
  <c r="J759" i="8"/>
  <c r="L759" i="8"/>
  <c r="G760" i="8"/>
  <c r="I760" i="8"/>
  <c r="J760" i="8"/>
  <c r="L760" i="8"/>
  <c r="G761" i="8"/>
  <c r="I761" i="8"/>
  <c r="J761" i="8"/>
  <c r="L761" i="8"/>
  <c r="G762" i="8"/>
  <c r="I762" i="8"/>
  <c r="J762" i="8"/>
  <c r="L762" i="8"/>
  <c r="G763" i="8"/>
  <c r="I763" i="8"/>
  <c r="J763" i="8"/>
  <c r="L763" i="8"/>
  <c r="G764" i="8"/>
  <c r="I764" i="8"/>
  <c r="J764" i="8"/>
  <c r="L764" i="8"/>
  <c r="G765" i="8"/>
  <c r="I765" i="8"/>
  <c r="J765" i="8"/>
  <c r="L765" i="8"/>
  <c r="G766" i="8"/>
  <c r="I766" i="8"/>
  <c r="J766" i="8"/>
  <c r="L766" i="8"/>
  <c r="G767" i="8"/>
  <c r="I767" i="8"/>
  <c r="J767" i="8"/>
  <c r="L767" i="8"/>
  <c r="G768" i="8"/>
  <c r="I768" i="8"/>
  <c r="J768" i="8"/>
  <c r="L768" i="8"/>
  <c r="G769" i="8"/>
  <c r="I769" i="8"/>
  <c r="J769" i="8"/>
  <c r="L769" i="8"/>
  <c r="G770" i="8"/>
  <c r="I770" i="8"/>
  <c r="J770" i="8"/>
  <c r="L770" i="8"/>
  <c r="G771" i="8"/>
  <c r="I771" i="8"/>
  <c r="J771" i="8"/>
  <c r="L771" i="8"/>
  <c r="G772" i="8"/>
  <c r="I772" i="8"/>
  <c r="J772" i="8"/>
  <c r="L772" i="8"/>
  <c r="G773" i="8"/>
  <c r="I773" i="8"/>
  <c r="J773" i="8"/>
  <c r="L773" i="8"/>
  <c r="G774" i="8"/>
  <c r="I774" i="8"/>
  <c r="J774" i="8"/>
  <c r="L774" i="8"/>
  <c r="G775" i="8"/>
  <c r="I775" i="8"/>
  <c r="J775" i="8"/>
  <c r="L775" i="8"/>
  <c r="G776" i="8"/>
  <c r="I776" i="8"/>
  <c r="J776" i="8"/>
  <c r="L776" i="8"/>
  <c r="G777" i="8"/>
  <c r="I777" i="8"/>
  <c r="J777" i="8"/>
  <c r="L777" i="8"/>
  <c r="G778" i="8"/>
  <c r="I778" i="8"/>
  <c r="J778" i="8"/>
  <c r="L778" i="8"/>
  <c r="G779" i="8"/>
  <c r="I779" i="8"/>
  <c r="J779" i="8"/>
  <c r="L779" i="8"/>
  <c r="G780" i="8"/>
  <c r="I780" i="8"/>
  <c r="J780" i="8"/>
  <c r="L780" i="8"/>
  <c r="G781" i="8"/>
  <c r="I781" i="8"/>
  <c r="J781" i="8"/>
  <c r="L781" i="8"/>
  <c r="G782" i="8"/>
  <c r="I782" i="8"/>
  <c r="J782" i="8"/>
  <c r="L782" i="8"/>
  <c r="G783" i="8"/>
  <c r="I783" i="8"/>
  <c r="J783" i="8"/>
  <c r="L783" i="8"/>
  <c r="G784" i="8"/>
  <c r="I784" i="8"/>
  <c r="J784" i="8"/>
  <c r="L784" i="8"/>
  <c r="G785" i="8"/>
  <c r="I785" i="8"/>
  <c r="J785" i="8"/>
  <c r="L785" i="8"/>
  <c r="G786" i="8"/>
  <c r="I786" i="8"/>
  <c r="J786" i="8"/>
  <c r="L786" i="8"/>
  <c r="G787" i="8"/>
  <c r="I787" i="8"/>
  <c r="J787" i="8"/>
  <c r="L787" i="8"/>
  <c r="G788" i="8"/>
  <c r="I788" i="8"/>
  <c r="J788" i="8"/>
  <c r="L788" i="8"/>
  <c r="G789" i="8"/>
  <c r="I789" i="8"/>
  <c r="J789" i="8"/>
  <c r="L789" i="8"/>
  <c r="G790" i="8"/>
  <c r="I790" i="8"/>
  <c r="J790" i="8"/>
  <c r="L790" i="8"/>
  <c r="G791" i="8"/>
  <c r="I791" i="8"/>
  <c r="J791" i="8"/>
  <c r="L791" i="8"/>
  <c r="G792" i="8"/>
  <c r="I792" i="8"/>
  <c r="J792" i="8"/>
  <c r="L792" i="8"/>
  <c r="G793" i="8"/>
  <c r="I793" i="8"/>
  <c r="J793" i="8"/>
  <c r="L793" i="8"/>
  <c r="G794" i="8"/>
  <c r="I794" i="8"/>
  <c r="J794" i="8"/>
  <c r="L794" i="8"/>
  <c r="G795" i="8"/>
  <c r="I795" i="8"/>
  <c r="J795" i="8"/>
  <c r="L795" i="8"/>
  <c r="G796" i="8"/>
  <c r="I796" i="8"/>
  <c r="J796" i="8"/>
  <c r="L796" i="8"/>
  <c r="G797" i="8"/>
  <c r="I797" i="8"/>
  <c r="J797" i="8"/>
  <c r="L797" i="8"/>
  <c r="G798" i="8"/>
  <c r="I798" i="8"/>
  <c r="J798" i="8"/>
  <c r="L798" i="8"/>
  <c r="G799" i="8"/>
  <c r="I799" i="8"/>
  <c r="J799" i="8"/>
  <c r="L799" i="8"/>
  <c r="G800" i="8"/>
  <c r="I800" i="8"/>
  <c r="J800" i="8"/>
  <c r="L800" i="8"/>
  <c r="G801" i="8"/>
  <c r="I801" i="8"/>
  <c r="J801" i="8"/>
  <c r="L801" i="8"/>
  <c r="G802" i="8"/>
  <c r="I802" i="8"/>
  <c r="J802" i="8"/>
  <c r="L802" i="8"/>
  <c r="G803" i="8"/>
  <c r="I803" i="8"/>
  <c r="J803" i="8"/>
  <c r="L803" i="8"/>
  <c r="G804" i="8"/>
  <c r="I804" i="8"/>
  <c r="J804" i="8"/>
  <c r="L804" i="8"/>
  <c r="G805" i="8"/>
  <c r="I805" i="8"/>
  <c r="J805" i="8"/>
  <c r="L805" i="8"/>
  <c r="G806" i="8"/>
  <c r="I806" i="8"/>
  <c r="J806" i="8"/>
  <c r="L806" i="8"/>
  <c r="G807" i="8"/>
  <c r="I807" i="8"/>
  <c r="J807" i="8"/>
  <c r="L807" i="8"/>
  <c r="G808" i="8"/>
  <c r="I808" i="8"/>
  <c r="J808" i="8"/>
  <c r="L808" i="8"/>
  <c r="G809" i="8"/>
  <c r="I809" i="8"/>
  <c r="J809" i="8"/>
  <c r="L809" i="8"/>
  <c r="G810" i="8"/>
  <c r="I810" i="8"/>
  <c r="J810" i="8"/>
  <c r="L810" i="8"/>
  <c r="G811" i="8"/>
  <c r="I811" i="8"/>
  <c r="J811" i="8"/>
  <c r="L811" i="8"/>
  <c r="G812" i="8"/>
  <c r="I812" i="8"/>
  <c r="J812" i="8"/>
  <c r="L812" i="8"/>
  <c r="G813" i="8"/>
  <c r="I813" i="8"/>
  <c r="J813" i="8"/>
  <c r="L813" i="8"/>
  <c r="G814" i="8"/>
  <c r="I814" i="8"/>
  <c r="J814" i="8"/>
  <c r="L814" i="8"/>
  <c r="G815" i="8"/>
  <c r="I815" i="8"/>
  <c r="J815" i="8"/>
  <c r="L815" i="8"/>
  <c r="G816" i="8"/>
  <c r="I816" i="8"/>
  <c r="J816" i="8"/>
  <c r="L816" i="8"/>
  <c r="G817" i="8"/>
  <c r="I817" i="8"/>
  <c r="J817" i="8"/>
  <c r="L817" i="8"/>
  <c r="G818" i="8"/>
  <c r="I818" i="8"/>
  <c r="J818" i="8"/>
  <c r="L818" i="8"/>
  <c r="G819" i="8"/>
  <c r="I819" i="8"/>
  <c r="J819" i="8"/>
  <c r="L819" i="8"/>
  <c r="G820" i="8"/>
  <c r="I820" i="8"/>
  <c r="J820" i="8"/>
  <c r="L820" i="8"/>
  <c r="G821" i="8"/>
  <c r="I821" i="8"/>
  <c r="J821" i="8"/>
  <c r="L821" i="8"/>
  <c r="G822" i="8"/>
  <c r="I822" i="8"/>
  <c r="J822" i="8"/>
  <c r="L822" i="8"/>
  <c r="G823" i="8"/>
  <c r="I823" i="8"/>
  <c r="J823" i="8"/>
  <c r="L823" i="8"/>
  <c r="G824" i="8"/>
  <c r="I824" i="8"/>
  <c r="J824" i="8"/>
  <c r="L824" i="8"/>
  <c r="G825" i="8"/>
  <c r="I825" i="8"/>
  <c r="J825" i="8"/>
  <c r="L825" i="8"/>
  <c r="G826" i="8"/>
  <c r="I826" i="8"/>
  <c r="J826" i="8"/>
  <c r="L826" i="8"/>
  <c r="G827" i="8"/>
  <c r="I827" i="8"/>
  <c r="J827" i="8"/>
  <c r="L827" i="8"/>
  <c r="G828" i="8"/>
  <c r="I828" i="8"/>
  <c r="J828" i="8"/>
  <c r="L828" i="8"/>
  <c r="G829" i="8"/>
  <c r="I829" i="8"/>
  <c r="J829" i="8"/>
  <c r="L829" i="8"/>
  <c r="G830" i="8"/>
  <c r="I830" i="8"/>
  <c r="J830" i="8"/>
  <c r="L830" i="8"/>
  <c r="G831" i="8"/>
  <c r="I831" i="8"/>
  <c r="J831" i="8"/>
  <c r="L831" i="8"/>
  <c r="G832" i="8"/>
  <c r="I832" i="8"/>
  <c r="J832" i="8"/>
  <c r="L832" i="8"/>
  <c r="G833" i="8"/>
  <c r="I833" i="8"/>
  <c r="J833" i="8"/>
  <c r="L833" i="8"/>
  <c r="G834" i="8"/>
  <c r="I834" i="8"/>
  <c r="J834" i="8"/>
  <c r="L834" i="8"/>
  <c r="G835" i="8"/>
  <c r="I835" i="8"/>
  <c r="J835" i="8"/>
  <c r="L835" i="8"/>
  <c r="G836" i="8"/>
  <c r="I836" i="8"/>
  <c r="J836" i="8"/>
  <c r="L836" i="8"/>
  <c r="G837" i="8"/>
  <c r="I837" i="8"/>
  <c r="J837" i="8"/>
  <c r="L837" i="8"/>
  <c r="G838" i="8"/>
  <c r="I838" i="8"/>
  <c r="J838" i="8"/>
  <c r="L838" i="8"/>
  <c r="G839" i="8"/>
  <c r="I839" i="8"/>
  <c r="J839" i="8"/>
  <c r="L839" i="8"/>
  <c r="G840" i="8"/>
  <c r="I840" i="8"/>
  <c r="J840" i="8"/>
  <c r="L840" i="8"/>
  <c r="G841" i="8"/>
  <c r="I841" i="8"/>
  <c r="J841" i="8"/>
  <c r="L841" i="8"/>
  <c r="G842" i="8"/>
  <c r="I842" i="8"/>
  <c r="J842" i="8"/>
  <c r="L842" i="8"/>
  <c r="G843" i="8"/>
  <c r="I843" i="8"/>
  <c r="J843" i="8"/>
  <c r="L843" i="8"/>
  <c r="G844" i="8"/>
  <c r="I844" i="8"/>
  <c r="J844" i="8"/>
  <c r="L844" i="8"/>
  <c r="G845" i="8"/>
  <c r="I845" i="8"/>
  <c r="J845" i="8"/>
  <c r="L845" i="8"/>
  <c r="G846" i="8"/>
  <c r="I846" i="8"/>
  <c r="J846" i="8"/>
  <c r="L846" i="8"/>
  <c r="G847" i="8"/>
  <c r="I847" i="8"/>
  <c r="J847" i="8"/>
  <c r="L847" i="8"/>
  <c r="G848" i="8"/>
  <c r="I848" i="8"/>
  <c r="J848" i="8"/>
  <c r="L848" i="8"/>
  <c r="G849" i="8"/>
  <c r="I849" i="8"/>
  <c r="J849" i="8"/>
  <c r="L849" i="8"/>
  <c r="G850" i="8"/>
  <c r="I850" i="8"/>
  <c r="J850" i="8"/>
  <c r="L850" i="8"/>
  <c r="G851" i="8"/>
  <c r="I851" i="8"/>
  <c r="J851" i="8"/>
  <c r="L851" i="8"/>
  <c r="G852" i="8"/>
  <c r="I852" i="8"/>
  <c r="J852" i="8"/>
  <c r="L852" i="8"/>
  <c r="G853" i="8"/>
  <c r="I853" i="8"/>
  <c r="J853" i="8"/>
  <c r="L853" i="8"/>
  <c r="G854" i="8"/>
  <c r="I854" i="8"/>
  <c r="J854" i="8"/>
  <c r="L854" i="8"/>
  <c r="G855" i="8"/>
  <c r="I855" i="8"/>
  <c r="J855" i="8"/>
  <c r="L855" i="8"/>
  <c r="G856" i="8"/>
  <c r="I856" i="8"/>
  <c r="J856" i="8"/>
  <c r="L856" i="8"/>
  <c r="G857" i="8"/>
  <c r="I857" i="8"/>
  <c r="J857" i="8"/>
  <c r="L857" i="8"/>
  <c r="G858" i="8"/>
  <c r="I858" i="8"/>
  <c r="J858" i="8"/>
  <c r="L858" i="8"/>
  <c r="G859" i="8"/>
  <c r="I859" i="8"/>
  <c r="J859" i="8"/>
  <c r="L859" i="8"/>
  <c r="G860" i="8"/>
  <c r="I860" i="8"/>
  <c r="J860" i="8"/>
  <c r="L860" i="8"/>
  <c r="G861" i="8"/>
  <c r="I861" i="8"/>
  <c r="J861" i="8"/>
  <c r="L861" i="8"/>
  <c r="G862" i="8"/>
  <c r="I862" i="8"/>
  <c r="J862" i="8"/>
  <c r="L862" i="8"/>
  <c r="G863" i="8"/>
  <c r="I863" i="8"/>
  <c r="J863" i="8"/>
  <c r="L863" i="8"/>
  <c r="G864" i="8"/>
  <c r="I864" i="8"/>
  <c r="J864" i="8"/>
  <c r="L864" i="8"/>
  <c r="G865" i="8"/>
  <c r="I865" i="8"/>
  <c r="J865" i="8"/>
  <c r="L865" i="8"/>
  <c r="G866" i="8"/>
  <c r="I866" i="8"/>
  <c r="J866" i="8"/>
  <c r="L866" i="8"/>
  <c r="G867" i="8"/>
  <c r="I867" i="8"/>
  <c r="J867" i="8"/>
  <c r="L867" i="8"/>
  <c r="G868" i="8"/>
  <c r="I868" i="8"/>
  <c r="J868" i="8"/>
  <c r="L868" i="8"/>
  <c r="G869" i="8"/>
  <c r="I869" i="8"/>
  <c r="J869" i="8"/>
  <c r="L869" i="8"/>
  <c r="G870" i="8"/>
  <c r="I870" i="8"/>
  <c r="J870" i="8"/>
  <c r="L870" i="8"/>
  <c r="G871" i="8"/>
  <c r="I871" i="8"/>
  <c r="J871" i="8"/>
  <c r="L871" i="8"/>
  <c r="G872" i="8"/>
  <c r="I872" i="8"/>
  <c r="J872" i="8"/>
  <c r="L872" i="8"/>
  <c r="G873" i="8"/>
  <c r="I873" i="8"/>
  <c r="J873" i="8"/>
  <c r="L873" i="8"/>
  <c r="G874" i="8"/>
  <c r="I874" i="8"/>
  <c r="J874" i="8"/>
  <c r="L874" i="8"/>
  <c r="G875" i="8"/>
  <c r="I875" i="8"/>
  <c r="J875" i="8"/>
  <c r="L875" i="8"/>
  <c r="G876" i="8"/>
  <c r="I876" i="8"/>
  <c r="J876" i="8"/>
  <c r="L876" i="8"/>
  <c r="G877" i="8"/>
  <c r="I877" i="8"/>
  <c r="J877" i="8"/>
  <c r="L877" i="8"/>
  <c r="G878" i="8"/>
  <c r="I878" i="8"/>
  <c r="J878" i="8"/>
  <c r="L878" i="8"/>
  <c r="G879" i="8"/>
  <c r="I879" i="8"/>
  <c r="J879" i="8"/>
  <c r="L879" i="8"/>
  <c r="G880" i="8"/>
  <c r="I880" i="8"/>
  <c r="J880" i="8"/>
  <c r="L880" i="8"/>
  <c r="G881" i="8"/>
  <c r="I881" i="8"/>
  <c r="J881" i="8"/>
  <c r="L881" i="8"/>
  <c r="G882" i="8"/>
  <c r="I882" i="8"/>
  <c r="J882" i="8"/>
  <c r="L882" i="8"/>
  <c r="G883" i="8"/>
  <c r="I883" i="8"/>
  <c r="J883" i="8"/>
  <c r="L883" i="8"/>
  <c r="G884" i="8"/>
  <c r="I884" i="8"/>
  <c r="J884" i="8"/>
  <c r="L884" i="8"/>
  <c r="G885" i="8"/>
  <c r="I885" i="8"/>
  <c r="J885" i="8"/>
  <c r="L885" i="8"/>
  <c r="G886" i="8"/>
  <c r="I886" i="8"/>
  <c r="J886" i="8"/>
  <c r="L886" i="8"/>
  <c r="G887" i="8"/>
  <c r="I887" i="8"/>
  <c r="J887" i="8"/>
  <c r="L887" i="8"/>
  <c r="G888" i="8"/>
  <c r="I888" i="8"/>
  <c r="J888" i="8"/>
  <c r="L888" i="8"/>
  <c r="G889" i="8"/>
  <c r="I889" i="8"/>
  <c r="J889" i="8"/>
  <c r="L889" i="8"/>
  <c r="G890" i="8"/>
  <c r="I890" i="8"/>
  <c r="J890" i="8"/>
  <c r="L890" i="8"/>
  <c r="G891" i="8"/>
  <c r="I891" i="8"/>
  <c r="J891" i="8"/>
  <c r="L891" i="8"/>
  <c r="G892" i="8"/>
  <c r="I892" i="8"/>
  <c r="J892" i="8"/>
  <c r="L892" i="8"/>
  <c r="G893" i="8"/>
  <c r="I893" i="8"/>
  <c r="J893" i="8"/>
  <c r="L893" i="8"/>
  <c r="G894" i="8"/>
  <c r="I894" i="8"/>
  <c r="J894" i="8"/>
  <c r="L894" i="8"/>
  <c r="G895" i="8"/>
  <c r="I895" i="8"/>
  <c r="J895" i="8"/>
  <c r="L895" i="8"/>
  <c r="G896" i="8"/>
  <c r="I896" i="8"/>
  <c r="J896" i="8"/>
  <c r="L896" i="8"/>
  <c r="G897" i="8"/>
  <c r="I897" i="8"/>
  <c r="J897" i="8"/>
  <c r="L897" i="8"/>
  <c r="G898" i="8"/>
  <c r="I898" i="8"/>
  <c r="J898" i="8"/>
  <c r="L898" i="8"/>
  <c r="G899" i="8"/>
  <c r="I899" i="8"/>
  <c r="J899" i="8"/>
  <c r="L899" i="8"/>
  <c r="G900" i="8"/>
  <c r="I900" i="8"/>
  <c r="J900" i="8"/>
  <c r="L900" i="8"/>
  <c r="G901" i="8"/>
  <c r="I901" i="8"/>
  <c r="J901" i="8"/>
  <c r="L901" i="8"/>
  <c r="G902" i="8"/>
  <c r="I902" i="8"/>
  <c r="J902" i="8"/>
  <c r="L902" i="8"/>
  <c r="G903" i="8"/>
  <c r="I903" i="8"/>
  <c r="J903" i="8"/>
  <c r="L903" i="8"/>
  <c r="G904" i="8"/>
  <c r="I904" i="8"/>
  <c r="J904" i="8"/>
  <c r="L904" i="8"/>
  <c r="G905" i="8"/>
  <c r="I905" i="8"/>
  <c r="J905" i="8"/>
  <c r="L905" i="8"/>
  <c r="G906" i="8"/>
  <c r="I906" i="8"/>
  <c r="J906" i="8"/>
  <c r="L906" i="8"/>
  <c r="G907" i="8"/>
  <c r="I907" i="8"/>
  <c r="J907" i="8"/>
  <c r="L907" i="8"/>
  <c r="G908" i="8"/>
  <c r="I908" i="8"/>
  <c r="J908" i="8"/>
  <c r="L908" i="8"/>
  <c r="G909" i="8"/>
  <c r="I909" i="8"/>
  <c r="J909" i="8"/>
  <c r="L909" i="8"/>
  <c r="G910" i="8"/>
  <c r="I910" i="8"/>
  <c r="J910" i="8"/>
  <c r="L910" i="8"/>
  <c r="G911" i="8"/>
  <c r="I911" i="8"/>
  <c r="J911" i="8"/>
  <c r="L911" i="8"/>
  <c r="G912" i="8"/>
  <c r="I912" i="8"/>
  <c r="J912" i="8"/>
  <c r="L912" i="8"/>
  <c r="G913" i="8"/>
  <c r="I913" i="8"/>
  <c r="J913" i="8"/>
  <c r="L913" i="8"/>
  <c r="G914" i="8"/>
  <c r="I914" i="8"/>
  <c r="J914" i="8"/>
  <c r="L914" i="8"/>
  <c r="G915" i="8"/>
  <c r="I915" i="8"/>
  <c r="J915" i="8"/>
  <c r="L915" i="8"/>
  <c r="G916" i="8"/>
  <c r="I916" i="8"/>
  <c r="J916" i="8"/>
  <c r="L916" i="8"/>
  <c r="G917" i="8"/>
  <c r="I917" i="8"/>
  <c r="J917" i="8"/>
  <c r="L917" i="8"/>
  <c r="G918" i="8"/>
  <c r="I918" i="8"/>
  <c r="J918" i="8"/>
  <c r="L918" i="8"/>
  <c r="G919" i="8"/>
  <c r="I919" i="8"/>
  <c r="J919" i="8"/>
  <c r="L919" i="8"/>
  <c r="G920" i="8"/>
  <c r="I920" i="8"/>
  <c r="J920" i="8"/>
  <c r="L920" i="8"/>
  <c r="G921" i="8"/>
  <c r="I921" i="8"/>
  <c r="J921" i="8"/>
  <c r="L921" i="8"/>
  <c r="G922" i="8"/>
  <c r="I922" i="8"/>
  <c r="J922" i="8"/>
  <c r="L922" i="8"/>
  <c r="G923" i="8"/>
  <c r="I923" i="8"/>
  <c r="J923" i="8"/>
  <c r="L923" i="8"/>
  <c r="G924" i="8"/>
  <c r="I924" i="8"/>
  <c r="J924" i="8"/>
  <c r="L924" i="8"/>
  <c r="G925" i="8"/>
  <c r="I925" i="8"/>
  <c r="J925" i="8"/>
  <c r="L925" i="8"/>
  <c r="G926" i="8"/>
  <c r="I926" i="8"/>
  <c r="J926" i="8"/>
  <c r="L926" i="8"/>
  <c r="G927" i="8"/>
  <c r="I927" i="8"/>
  <c r="J927" i="8"/>
  <c r="L927" i="8"/>
  <c r="G928" i="8"/>
  <c r="I928" i="8"/>
  <c r="J928" i="8"/>
  <c r="L928" i="8"/>
  <c r="G929" i="8"/>
  <c r="I929" i="8"/>
  <c r="J929" i="8"/>
  <c r="L929" i="8"/>
  <c r="G930" i="8"/>
  <c r="I930" i="8"/>
  <c r="J930" i="8"/>
  <c r="L930" i="8"/>
  <c r="G931" i="8"/>
  <c r="I931" i="8"/>
  <c r="J931" i="8"/>
  <c r="L931" i="8"/>
  <c r="G932" i="8"/>
  <c r="I932" i="8"/>
  <c r="J932" i="8"/>
  <c r="L932" i="8"/>
  <c r="G933" i="8"/>
  <c r="I933" i="8"/>
  <c r="J933" i="8"/>
  <c r="L933" i="8"/>
  <c r="G934" i="8"/>
  <c r="I934" i="8"/>
  <c r="J934" i="8"/>
  <c r="L934" i="8"/>
  <c r="G935" i="8"/>
  <c r="I935" i="8"/>
  <c r="J935" i="8"/>
  <c r="L935" i="8"/>
  <c r="G936" i="8"/>
  <c r="I936" i="8"/>
  <c r="J936" i="8"/>
  <c r="L936" i="8"/>
  <c r="G937" i="8"/>
  <c r="I937" i="8"/>
  <c r="J937" i="8"/>
  <c r="L937" i="8"/>
  <c r="G938" i="8"/>
  <c r="I938" i="8"/>
  <c r="J938" i="8"/>
  <c r="L938" i="8"/>
  <c r="G939" i="8"/>
  <c r="I939" i="8"/>
  <c r="J939" i="8"/>
  <c r="L939" i="8"/>
  <c r="G940" i="8"/>
  <c r="I940" i="8"/>
  <c r="J940" i="8"/>
  <c r="L940" i="8"/>
  <c r="G941" i="8"/>
  <c r="I941" i="8"/>
  <c r="J941" i="8"/>
  <c r="L941" i="8"/>
  <c r="G942" i="8"/>
  <c r="I942" i="8"/>
  <c r="J942" i="8"/>
  <c r="L942" i="8"/>
  <c r="G943" i="8"/>
  <c r="I943" i="8"/>
  <c r="J943" i="8"/>
  <c r="L943" i="8"/>
  <c r="G944" i="8"/>
  <c r="I944" i="8"/>
  <c r="J944" i="8"/>
  <c r="L944" i="8"/>
  <c r="G945" i="8"/>
  <c r="I945" i="8"/>
  <c r="J945" i="8"/>
  <c r="L945" i="8"/>
  <c r="G946" i="8"/>
  <c r="I946" i="8"/>
  <c r="J946" i="8"/>
  <c r="L946" i="8"/>
  <c r="G947" i="8"/>
  <c r="I947" i="8"/>
  <c r="J947" i="8"/>
  <c r="L947" i="8"/>
  <c r="G948" i="8"/>
  <c r="I948" i="8"/>
  <c r="J948" i="8"/>
  <c r="L948" i="8"/>
  <c r="G949" i="8"/>
  <c r="I949" i="8"/>
  <c r="J949" i="8"/>
  <c r="L949" i="8"/>
  <c r="G950" i="8"/>
  <c r="I950" i="8"/>
  <c r="J950" i="8"/>
  <c r="L950" i="8"/>
  <c r="G951" i="8"/>
  <c r="I951" i="8"/>
  <c r="J951" i="8"/>
  <c r="L951" i="8"/>
  <c r="G952" i="8"/>
  <c r="I952" i="8"/>
  <c r="J952" i="8"/>
  <c r="L952" i="8"/>
  <c r="G953" i="8"/>
  <c r="I953" i="8"/>
  <c r="J953" i="8"/>
  <c r="L953" i="8"/>
  <c r="G954" i="8"/>
  <c r="I954" i="8"/>
  <c r="J954" i="8"/>
  <c r="L954" i="8"/>
  <c r="G955" i="8"/>
  <c r="I955" i="8"/>
  <c r="J955" i="8"/>
  <c r="L955" i="8"/>
  <c r="G956" i="8"/>
  <c r="I956" i="8"/>
  <c r="J956" i="8"/>
  <c r="L956" i="8"/>
  <c r="G957" i="8"/>
  <c r="I957" i="8"/>
  <c r="J957" i="8"/>
  <c r="L957" i="8"/>
  <c r="G958" i="8"/>
  <c r="I958" i="8"/>
  <c r="J958" i="8"/>
  <c r="L958" i="8"/>
  <c r="G959" i="8"/>
  <c r="I959" i="8"/>
  <c r="J959" i="8"/>
  <c r="L959" i="8"/>
  <c r="G960" i="8"/>
  <c r="I960" i="8"/>
  <c r="J960" i="8"/>
  <c r="L960" i="8"/>
  <c r="G961" i="8"/>
  <c r="I961" i="8"/>
  <c r="J961" i="8"/>
  <c r="L961" i="8"/>
  <c r="G962" i="8"/>
  <c r="I962" i="8"/>
  <c r="J962" i="8"/>
  <c r="L962" i="8"/>
  <c r="G963" i="8"/>
  <c r="I963" i="8"/>
  <c r="J963" i="8"/>
  <c r="L963" i="8"/>
  <c r="G964" i="8"/>
  <c r="I964" i="8"/>
  <c r="J964" i="8"/>
  <c r="L964" i="8"/>
  <c r="G965" i="8"/>
  <c r="I965" i="8"/>
  <c r="J965" i="8"/>
  <c r="L965" i="8"/>
  <c r="G966" i="8"/>
  <c r="I966" i="8"/>
  <c r="J966" i="8"/>
  <c r="L966" i="8"/>
  <c r="G967" i="8"/>
  <c r="I967" i="8"/>
  <c r="J967" i="8"/>
  <c r="L967" i="8"/>
  <c r="G968" i="8"/>
  <c r="I968" i="8"/>
  <c r="J968" i="8"/>
  <c r="L968" i="8"/>
  <c r="G969" i="8"/>
  <c r="I969" i="8"/>
  <c r="J969" i="8"/>
  <c r="L969" i="8"/>
  <c r="G970" i="8"/>
  <c r="I970" i="8"/>
  <c r="J970" i="8"/>
  <c r="L970" i="8"/>
  <c r="G971" i="8"/>
  <c r="I971" i="8"/>
  <c r="J971" i="8"/>
  <c r="L971" i="8"/>
  <c r="G972" i="8"/>
  <c r="I972" i="8"/>
  <c r="J972" i="8"/>
  <c r="L972" i="8"/>
  <c r="G973" i="8"/>
  <c r="I973" i="8"/>
  <c r="J973" i="8"/>
  <c r="L973" i="8"/>
  <c r="G974" i="8"/>
  <c r="I974" i="8"/>
  <c r="J974" i="8"/>
  <c r="L974" i="8"/>
  <c r="G975" i="8"/>
  <c r="I975" i="8"/>
  <c r="J975" i="8"/>
  <c r="L975" i="8"/>
  <c r="G976" i="8"/>
  <c r="I976" i="8"/>
  <c r="J976" i="8"/>
  <c r="L976" i="8"/>
  <c r="G977" i="8"/>
  <c r="I977" i="8"/>
  <c r="J977" i="8"/>
  <c r="L977" i="8"/>
  <c r="G978" i="8"/>
  <c r="I978" i="8"/>
  <c r="J978" i="8"/>
  <c r="L978" i="8"/>
  <c r="G979" i="8"/>
  <c r="I979" i="8"/>
  <c r="J979" i="8"/>
  <c r="L979" i="8"/>
  <c r="G980" i="8"/>
  <c r="I980" i="8"/>
  <c r="J980" i="8"/>
  <c r="L980" i="8"/>
  <c r="G981" i="8"/>
  <c r="I981" i="8"/>
  <c r="J981" i="8"/>
  <c r="L981" i="8"/>
  <c r="G982" i="8"/>
  <c r="I982" i="8"/>
  <c r="J982" i="8"/>
  <c r="L982" i="8"/>
  <c r="G983" i="8"/>
  <c r="I983" i="8"/>
  <c r="J983" i="8"/>
  <c r="L983" i="8"/>
  <c r="G984" i="8"/>
  <c r="I984" i="8"/>
  <c r="J984" i="8"/>
  <c r="L984" i="8"/>
  <c r="G985" i="8"/>
  <c r="I985" i="8"/>
  <c r="J985" i="8"/>
  <c r="L985" i="8"/>
  <c r="G986" i="8"/>
  <c r="I986" i="8"/>
  <c r="J986" i="8"/>
  <c r="L986" i="8"/>
  <c r="G987" i="8"/>
  <c r="I987" i="8"/>
  <c r="J987" i="8"/>
  <c r="L987" i="8"/>
  <c r="G988" i="8"/>
  <c r="I988" i="8"/>
  <c r="J988" i="8"/>
  <c r="L988" i="8"/>
  <c r="G989" i="8"/>
  <c r="I989" i="8"/>
  <c r="J989" i="8"/>
  <c r="L989" i="8"/>
  <c r="G990" i="8"/>
  <c r="I990" i="8"/>
  <c r="J990" i="8"/>
  <c r="L990" i="8"/>
  <c r="G991" i="8"/>
  <c r="I991" i="8"/>
  <c r="J991" i="8"/>
  <c r="L991" i="8"/>
  <c r="G992" i="8"/>
  <c r="I992" i="8"/>
  <c r="J992" i="8"/>
  <c r="L992" i="8"/>
  <c r="G993" i="8"/>
  <c r="I993" i="8"/>
  <c r="J993" i="8"/>
  <c r="L993" i="8"/>
  <c r="G994" i="8"/>
  <c r="I994" i="8"/>
  <c r="J994" i="8"/>
  <c r="L994" i="8"/>
  <c r="G995" i="8"/>
  <c r="I995" i="8"/>
  <c r="J995" i="8"/>
  <c r="L995" i="8"/>
  <c r="G996" i="8"/>
  <c r="I996" i="8"/>
  <c r="J996" i="8"/>
  <c r="L996" i="8"/>
  <c r="G997" i="8"/>
  <c r="I997" i="8"/>
  <c r="J997" i="8"/>
  <c r="L997" i="8"/>
  <c r="G998" i="8"/>
  <c r="I998" i="8"/>
  <c r="J998" i="8"/>
  <c r="L998" i="8"/>
  <c r="G999" i="8"/>
  <c r="I999" i="8"/>
  <c r="J999" i="8"/>
  <c r="L999" i="8"/>
  <c r="G1000" i="8"/>
  <c r="I1000" i="8"/>
  <c r="J1000" i="8"/>
  <c r="L1000" i="8"/>
  <c r="G1001" i="8"/>
  <c r="I1001" i="8"/>
  <c r="J1001" i="8"/>
  <c r="L1001" i="8"/>
  <c r="G1002" i="8"/>
  <c r="I1002" i="8"/>
  <c r="J1002" i="8"/>
  <c r="L1002" i="8"/>
  <c r="G1003" i="8"/>
  <c r="I1003" i="8"/>
  <c r="J1003" i="8"/>
  <c r="L1003" i="8"/>
  <c r="G228" i="8"/>
  <c r="I228" i="8"/>
  <c r="J228" i="8"/>
  <c r="L228" i="8"/>
  <c r="G229" i="8"/>
  <c r="I229" i="8"/>
  <c r="J229" i="8"/>
  <c r="L229" i="8"/>
  <c r="G230" i="8"/>
  <c r="I230" i="8"/>
  <c r="J230" i="8"/>
  <c r="L230" i="8"/>
  <c r="G231" i="8"/>
  <c r="I231" i="8"/>
  <c r="J231" i="8"/>
  <c r="L231" i="8"/>
  <c r="G232" i="8"/>
  <c r="I232" i="8"/>
  <c r="J232" i="8"/>
  <c r="L232" i="8"/>
  <c r="G233" i="8"/>
  <c r="I233" i="8"/>
  <c r="J233" i="8"/>
  <c r="L233" i="8"/>
  <c r="G234" i="8"/>
  <c r="I234" i="8"/>
  <c r="J234" i="8"/>
  <c r="L234" i="8"/>
  <c r="G235" i="8"/>
  <c r="I235" i="8"/>
  <c r="J235" i="8"/>
  <c r="L235" i="8"/>
  <c r="G236" i="8"/>
  <c r="I236" i="8"/>
  <c r="J236" i="8"/>
  <c r="L236" i="8"/>
  <c r="G237" i="8"/>
  <c r="I237" i="8"/>
  <c r="J237" i="8"/>
  <c r="L237" i="8"/>
  <c r="G238" i="8"/>
  <c r="I238" i="8"/>
  <c r="J238" i="8"/>
  <c r="L238" i="8"/>
  <c r="G239" i="8"/>
  <c r="I239" i="8"/>
  <c r="J239" i="8"/>
  <c r="L239" i="8"/>
  <c r="G240" i="8"/>
  <c r="I240" i="8"/>
  <c r="J240" i="8"/>
  <c r="L240" i="8"/>
  <c r="G241" i="8"/>
  <c r="I241" i="8"/>
  <c r="J241" i="8"/>
  <c r="L241" i="8"/>
  <c r="G242" i="8"/>
  <c r="I242" i="8"/>
  <c r="J242" i="8"/>
  <c r="L242" i="8"/>
  <c r="G243" i="8"/>
  <c r="I243" i="8"/>
  <c r="J243" i="8"/>
  <c r="L243" i="8"/>
  <c r="G244" i="8"/>
  <c r="I244" i="8"/>
  <c r="J244" i="8"/>
  <c r="L244" i="8"/>
  <c r="G245" i="8"/>
  <c r="I245" i="8"/>
  <c r="J245" i="8"/>
  <c r="L245" i="8"/>
  <c r="G246" i="8"/>
  <c r="I246" i="8"/>
  <c r="J246" i="8"/>
  <c r="L246" i="8"/>
  <c r="G247" i="8"/>
  <c r="I247" i="8"/>
  <c r="J247" i="8"/>
  <c r="L247" i="8"/>
  <c r="G248" i="8"/>
  <c r="I248" i="8"/>
  <c r="J248" i="8"/>
  <c r="L248" i="8"/>
  <c r="G249" i="8"/>
  <c r="I249" i="8"/>
  <c r="J249" i="8"/>
  <c r="L249" i="8"/>
  <c r="G250" i="8"/>
  <c r="I250" i="8"/>
  <c r="J250" i="8"/>
  <c r="L250" i="8"/>
  <c r="G251" i="8"/>
  <c r="I251" i="8"/>
  <c r="J251" i="8"/>
  <c r="L251" i="8"/>
  <c r="G252" i="8"/>
  <c r="I252" i="8"/>
  <c r="J252" i="8"/>
  <c r="L252" i="8"/>
  <c r="G253" i="8"/>
  <c r="I253" i="8"/>
  <c r="J253" i="8"/>
  <c r="L253" i="8"/>
  <c r="G254" i="8"/>
  <c r="I254" i="8"/>
  <c r="J254" i="8"/>
  <c r="L254" i="8"/>
  <c r="G255" i="8"/>
  <c r="I255" i="8"/>
  <c r="J255" i="8"/>
  <c r="L255" i="8"/>
  <c r="G256" i="8"/>
  <c r="I256" i="8"/>
  <c r="J256" i="8"/>
  <c r="L256" i="8"/>
  <c r="G257" i="8"/>
  <c r="I257" i="8"/>
  <c r="J257" i="8"/>
  <c r="L257" i="8"/>
  <c r="G258" i="8"/>
  <c r="I258" i="8"/>
  <c r="J258" i="8"/>
  <c r="L258" i="8"/>
  <c r="G259" i="8"/>
  <c r="I259" i="8"/>
  <c r="J259" i="8"/>
  <c r="L259" i="8"/>
  <c r="J9" i="9" a="1"/>
  <c r="J9" i="9" s="1"/>
  <c r="K9" i="9"/>
  <c r="L9" i="9"/>
  <c r="M9" i="9"/>
  <c r="J10" i="9" a="1"/>
  <c r="J10" i="9" s="1"/>
  <c r="K10" i="9" s="1"/>
  <c r="L10" i="9"/>
  <c r="J11" i="9" a="1"/>
  <c r="J11" i="9" s="1"/>
  <c r="K11" i="9" s="1"/>
  <c r="N11" i="9" s="1"/>
  <c r="L11" i="9"/>
  <c r="M11" i="9"/>
  <c r="J12" i="9" a="1"/>
  <c r="J12" i="9" s="1"/>
  <c r="K12" i="9" s="1"/>
  <c r="N12" i="9" s="1"/>
  <c r="L12" i="9"/>
  <c r="M12" i="9"/>
  <c r="J13" i="9" a="1"/>
  <c r="J13" i="9" s="1"/>
  <c r="K13" i="9"/>
  <c r="L13" i="9"/>
  <c r="M13" i="9"/>
  <c r="J14" i="9" a="1"/>
  <c r="J14" i="9"/>
  <c r="K14" i="9" s="1"/>
  <c r="N14" i="9" s="1"/>
  <c r="L14" i="9"/>
  <c r="M14" i="9"/>
  <c r="J15" i="9" a="1"/>
  <c r="J15" i="9" s="1"/>
  <c r="K15" i="9" s="1"/>
  <c r="L15" i="9"/>
  <c r="M15" i="9"/>
  <c r="J16" i="9" a="1"/>
  <c r="J16" i="9" s="1"/>
  <c r="K16" i="9" s="1"/>
  <c r="N16" i="9" s="1"/>
  <c r="L16" i="9"/>
  <c r="M16" i="9"/>
  <c r="J17" i="9" a="1"/>
  <c r="J17" i="9" s="1"/>
  <c r="K17" i="9" s="1"/>
  <c r="N17" i="9" s="1"/>
  <c r="L17" i="9"/>
  <c r="M17" i="9"/>
  <c r="J18" i="9" a="1"/>
  <c r="J18" i="9" s="1"/>
  <c r="M18" i="9" s="1"/>
  <c r="K18" i="9"/>
  <c r="L18" i="9"/>
  <c r="J19" i="9" a="1"/>
  <c r="J19" i="9" s="1"/>
  <c r="L19" i="9"/>
  <c r="J20" i="9" a="1"/>
  <c r="J20" i="9" s="1"/>
  <c r="K20" i="9" s="1"/>
  <c r="N20" i="9" s="1"/>
  <c r="L20" i="9"/>
  <c r="M20" i="9"/>
  <c r="J21" i="9" a="1"/>
  <c r="J21" i="9" s="1"/>
  <c r="L21" i="9"/>
  <c r="J22" i="9" a="1"/>
  <c r="J22" i="9" s="1"/>
  <c r="L22" i="9" s="1"/>
  <c r="K22" i="9"/>
  <c r="N22" i="9" s="1"/>
  <c r="M22" i="9"/>
  <c r="J23" i="9" a="1"/>
  <c r="J23" i="9" s="1"/>
  <c r="L23" i="9"/>
  <c r="J24" i="9" a="1"/>
  <c r="J24" i="9" s="1"/>
  <c r="K24" i="9"/>
  <c r="N24" i="9" s="1"/>
  <c r="L24" i="9"/>
  <c r="M24" i="9"/>
  <c r="J25" i="9" a="1"/>
  <c r="J25" i="9" s="1"/>
  <c r="K25" i="9"/>
  <c r="N25" i="9" s="1"/>
  <c r="L25" i="9"/>
  <c r="M25" i="9"/>
  <c r="J26" i="9" a="1"/>
  <c r="J26" i="9"/>
  <c r="K26" i="9"/>
  <c r="N26" i="9" s="1"/>
  <c r="L26" i="9"/>
  <c r="M26" i="9"/>
  <c r="J27" i="9" a="1"/>
  <c r="J27" i="9" s="1"/>
  <c r="K27" i="9"/>
  <c r="N27" i="9" s="1"/>
  <c r="L27" i="9"/>
  <c r="M27" i="9"/>
  <c r="J28" i="9" a="1"/>
  <c r="J28" i="9" s="1"/>
  <c r="K28" i="9"/>
  <c r="L28" i="9"/>
  <c r="M28" i="9"/>
  <c r="J29" i="9" a="1"/>
  <c r="J29" i="9" s="1"/>
  <c r="K29" i="9"/>
  <c r="N29" i="9" s="1"/>
  <c r="L29" i="9"/>
  <c r="M29" i="9"/>
  <c r="J30" i="9" a="1"/>
  <c r="J30" i="9" s="1"/>
  <c r="K30" i="9"/>
  <c r="N30" i="9" s="1"/>
  <c r="L30" i="9"/>
  <c r="M30" i="9"/>
  <c r="J31" i="9" a="1"/>
  <c r="J31" i="9" s="1"/>
  <c r="K31" i="9"/>
  <c r="N31" i="9" s="1"/>
  <c r="L31" i="9"/>
  <c r="M31" i="9"/>
  <c r="J32" i="9" a="1"/>
  <c r="J32" i="9" s="1"/>
  <c r="K32" i="9"/>
  <c r="L32" i="9"/>
  <c r="M32" i="9"/>
  <c r="J33" i="9" a="1"/>
  <c r="J33" i="9" s="1"/>
  <c r="K33" i="9"/>
  <c r="N33" i="9" s="1"/>
  <c r="L33" i="9"/>
  <c r="M33" i="9"/>
  <c r="J34" i="9" a="1"/>
  <c r="J34" i="9"/>
  <c r="K34" i="9"/>
  <c r="N34" i="9" s="1"/>
  <c r="L34" i="9"/>
  <c r="M34" i="9"/>
  <c r="J35" i="9" a="1"/>
  <c r="J35" i="9" s="1"/>
  <c r="K35" i="9"/>
  <c r="N35" i="9" s="1"/>
  <c r="L35" i="9"/>
  <c r="M35" i="9"/>
  <c r="J36" i="9" a="1"/>
  <c r="J36" i="9" s="1"/>
  <c r="K36" i="9"/>
  <c r="N36" i="9" s="1"/>
  <c r="L36" i="9"/>
  <c r="M36" i="9"/>
  <c r="J37" i="9" a="1"/>
  <c r="J37" i="9" s="1"/>
  <c r="K37" i="9"/>
  <c r="N37" i="9" s="1"/>
  <c r="L37" i="9"/>
  <c r="M37" i="9"/>
  <c r="J38" i="9" a="1"/>
  <c r="J38" i="9" s="1"/>
  <c r="K38" i="9"/>
  <c r="N38" i="9" s="1"/>
  <c r="L38" i="9"/>
  <c r="M38" i="9"/>
  <c r="J39" i="9" a="1"/>
  <c r="J39" i="9" s="1"/>
  <c r="K39" i="9"/>
  <c r="N39" i="9" s="1"/>
  <c r="L39" i="9"/>
  <c r="M39" i="9"/>
  <c r="J40" i="9" a="1"/>
  <c r="J40" i="9" s="1"/>
  <c r="K40" i="9"/>
  <c r="L40" i="9"/>
  <c r="M40" i="9"/>
  <c r="J41" i="9" a="1"/>
  <c r="J41" i="9" s="1"/>
  <c r="K41" i="9"/>
  <c r="N41" i="9" s="1"/>
  <c r="L41" i="9"/>
  <c r="M41" i="9"/>
  <c r="J42" i="9" a="1"/>
  <c r="J42" i="9"/>
  <c r="K42" i="9"/>
  <c r="N42" i="9" s="1"/>
  <c r="L42" i="9"/>
  <c r="M42" i="9"/>
  <c r="J43" i="9" a="1"/>
  <c r="J43" i="9" s="1"/>
  <c r="K43" i="9"/>
  <c r="N43" i="9" s="1"/>
  <c r="L43" i="9"/>
  <c r="M43" i="9"/>
  <c r="J44" i="9" a="1"/>
  <c r="J44" i="9" s="1"/>
  <c r="K44" i="9"/>
  <c r="L44" i="9"/>
  <c r="M44" i="9"/>
  <c r="J45" i="9" a="1"/>
  <c r="J45" i="9" s="1"/>
  <c r="K45" i="9"/>
  <c r="N45" i="9" s="1"/>
  <c r="L45" i="9"/>
  <c r="M45" i="9"/>
  <c r="J46" i="9" a="1"/>
  <c r="J46" i="9" s="1"/>
  <c r="K46" i="9"/>
  <c r="N46" i="9" s="1"/>
  <c r="L46" i="9"/>
  <c r="M46" i="9"/>
  <c r="J47" i="9" a="1"/>
  <c r="J47" i="9" s="1"/>
  <c r="K47" i="9"/>
  <c r="N47" i="9" s="1"/>
  <c r="L47" i="9"/>
  <c r="M47" i="9"/>
  <c r="J48" i="9" a="1"/>
  <c r="J48" i="9" s="1"/>
  <c r="K48" i="9"/>
  <c r="N48" i="9" s="1"/>
  <c r="L48" i="9"/>
  <c r="M48" i="9"/>
  <c r="J49" i="9" a="1"/>
  <c r="J49" i="9" s="1"/>
  <c r="K49" i="9"/>
  <c r="N49" i="9" s="1"/>
  <c r="L49" i="9"/>
  <c r="M49" i="9"/>
  <c r="J50" i="9" a="1"/>
  <c r="J50" i="9"/>
  <c r="K50" i="9"/>
  <c r="N50" i="9" s="1"/>
  <c r="L50" i="9"/>
  <c r="M50" i="9"/>
  <c r="J51" i="9" a="1"/>
  <c r="J51" i="9" s="1"/>
  <c r="K51" i="9"/>
  <c r="N51" i="9" s="1"/>
  <c r="L51" i="9"/>
  <c r="M51" i="9"/>
  <c r="J52" i="9" a="1"/>
  <c r="J52" i="9" s="1"/>
  <c r="K52" i="9"/>
  <c r="N52" i="9" s="1"/>
  <c r="L52" i="9"/>
  <c r="M52" i="9"/>
  <c r="J53" i="9" a="1"/>
  <c r="J53" i="9" s="1"/>
  <c r="K53" i="9"/>
  <c r="N53" i="9" s="1"/>
  <c r="L53" i="9"/>
  <c r="M53" i="9"/>
  <c r="J54" i="9" a="1"/>
  <c r="J54" i="9" s="1"/>
  <c r="K54" i="9"/>
  <c r="N54" i="9" s="1"/>
  <c r="L54" i="9"/>
  <c r="M54" i="9"/>
  <c r="J55" i="9" a="1"/>
  <c r="J55" i="9" s="1"/>
  <c r="K55" i="9"/>
  <c r="N55" i="9" s="1"/>
  <c r="L55" i="9"/>
  <c r="M55" i="9"/>
  <c r="J56" i="9" a="1"/>
  <c r="J56" i="9" s="1"/>
  <c r="K56" i="9"/>
  <c r="N56" i="9" s="1"/>
  <c r="L56" i="9"/>
  <c r="M56" i="9"/>
  <c r="J57" i="9" a="1"/>
  <c r="J57" i="9" s="1"/>
  <c r="K57" i="9"/>
  <c r="N57" i="9" s="1"/>
  <c r="L57" i="9"/>
  <c r="M57" i="9"/>
  <c r="J58" i="9" a="1"/>
  <c r="J58" i="9"/>
  <c r="K58" i="9"/>
  <c r="N58" i="9" s="1"/>
  <c r="L58" i="9"/>
  <c r="M58" i="9"/>
  <c r="J59" i="9" a="1"/>
  <c r="J59" i="9" s="1"/>
  <c r="K59" i="9"/>
  <c r="N59" i="9" s="1"/>
  <c r="L59" i="9"/>
  <c r="M59" i="9"/>
  <c r="J60" i="9" a="1"/>
  <c r="J60" i="9" s="1"/>
  <c r="K60" i="9"/>
  <c r="L60" i="9"/>
  <c r="M60" i="9"/>
  <c r="J61" i="9" a="1"/>
  <c r="J61" i="9" s="1"/>
  <c r="K61" i="9"/>
  <c r="N61" i="9" s="1"/>
  <c r="L61" i="9"/>
  <c r="M61" i="9"/>
  <c r="J62" i="9" a="1"/>
  <c r="J62" i="9" s="1"/>
  <c r="K62" i="9"/>
  <c r="N62" i="9" s="1"/>
  <c r="L62" i="9"/>
  <c r="M62" i="9"/>
  <c r="L8" i="9"/>
  <c r="K8" i="9"/>
  <c r="J8" i="9" a="1"/>
  <c r="J8" i="9" s="1"/>
  <c r="N60" i="9" l="1"/>
  <c r="N28" i="9"/>
  <c r="N44" i="9"/>
  <c r="N32" i="9"/>
  <c r="N40" i="9"/>
  <c r="N18" i="9"/>
  <c r="N13" i="9"/>
  <c r="N9" i="9"/>
  <c r="N15" i="9"/>
  <c r="M21" i="9"/>
  <c r="K21" i="9"/>
  <c r="N21" i="9" s="1"/>
  <c r="M23" i="9"/>
  <c r="K23" i="9"/>
  <c r="M19" i="9"/>
  <c r="K19" i="9"/>
  <c r="N19" i="9" s="1"/>
  <c r="M10" i="9"/>
  <c r="N10" i="9" s="1"/>
  <c r="N23" i="9" l="1"/>
  <c r="C2" i="8"/>
  <c r="B1" i="9"/>
  <c r="B2" i="9"/>
  <c r="B3" i="9"/>
  <c r="B4" i="9"/>
  <c r="L128" i="8"/>
  <c r="L129" i="8"/>
  <c r="L130" i="8"/>
  <c r="L131" i="8"/>
  <c r="L132" i="8"/>
  <c r="L133" i="8"/>
  <c r="L134" i="8"/>
  <c r="L135" i="8"/>
  <c r="L136" i="8"/>
  <c r="L137" i="8"/>
  <c r="L138" i="8"/>
  <c r="L139" i="8"/>
  <c r="L140" i="8"/>
  <c r="L141" i="8"/>
  <c r="L142" i="8"/>
  <c r="L143" i="8"/>
  <c r="L144" i="8"/>
  <c r="L145" i="8"/>
  <c r="L146" i="8"/>
  <c r="L147" i="8"/>
  <c r="L148" i="8"/>
  <c r="L149" i="8"/>
  <c r="L150" i="8"/>
  <c r="L151" i="8"/>
  <c r="L152" i="8"/>
  <c r="L153" i="8"/>
  <c r="L154" i="8"/>
  <c r="L155" i="8"/>
  <c r="L156" i="8"/>
  <c r="L157" i="8"/>
  <c r="L158" i="8"/>
  <c r="L159" i="8"/>
  <c r="L160" i="8"/>
  <c r="L161" i="8"/>
  <c r="L162" i="8"/>
  <c r="L163" i="8"/>
  <c r="L164" i="8"/>
  <c r="L165" i="8"/>
  <c r="L166" i="8"/>
  <c r="L167" i="8"/>
  <c r="L168" i="8"/>
  <c r="L169" i="8"/>
  <c r="L170" i="8"/>
  <c r="L171" i="8"/>
  <c r="L172" i="8"/>
  <c r="L173" i="8"/>
  <c r="L174" i="8"/>
  <c r="L175" i="8"/>
  <c r="L176" i="8"/>
  <c r="L177" i="8"/>
  <c r="L178" i="8"/>
  <c r="L179" i="8"/>
  <c r="L180" i="8"/>
  <c r="L181" i="8"/>
  <c r="L182" i="8"/>
  <c r="L183" i="8"/>
  <c r="L184" i="8"/>
  <c r="L185" i="8"/>
  <c r="L186" i="8"/>
  <c r="L187" i="8"/>
  <c r="L188" i="8"/>
  <c r="L189" i="8"/>
  <c r="L190" i="8"/>
  <c r="L191" i="8"/>
  <c r="L192" i="8"/>
  <c r="L193" i="8"/>
  <c r="L194" i="8"/>
  <c r="L195" i="8"/>
  <c r="L196" i="8"/>
  <c r="L197" i="8"/>
  <c r="L198" i="8"/>
  <c r="L199" i="8"/>
  <c r="L200" i="8"/>
  <c r="L201" i="8"/>
  <c r="L202" i="8"/>
  <c r="L203" i="8"/>
  <c r="L204" i="8"/>
  <c r="L205" i="8"/>
  <c r="L206" i="8"/>
  <c r="L207" i="8"/>
  <c r="L208" i="8"/>
  <c r="L209" i="8"/>
  <c r="L210" i="8"/>
  <c r="L211" i="8"/>
  <c r="L212" i="8"/>
  <c r="L213" i="8"/>
  <c r="L214" i="8"/>
  <c r="L215" i="8"/>
  <c r="L216" i="8"/>
  <c r="L217" i="8"/>
  <c r="L218" i="8"/>
  <c r="L219" i="8"/>
  <c r="L220" i="8"/>
  <c r="L221" i="8"/>
  <c r="L222" i="8"/>
  <c r="L223" i="8"/>
  <c r="L224" i="8"/>
  <c r="L225" i="8"/>
  <c r="L226" i="8"/>
  <c r="L227" i="8"/>
  <c r="M8" i="9"/>
  <c r="N8" i="9" s="1"/>
  <c r="G7" i="5" l="1"/>
  <c r="G8" i="5"/>
  <c r="G9" i="5"/>
  <c r="G10" i="5"/>
  <c r="G11" i="5"/>
  <c r="G12" i="5"/>
  <c r="G13" i="5"/>
  <c r="H13" i="5" s="1"/>
  <c r="G14" i="5"/>
  <c r="H14" i="5" s="1"/>
  <c r="G15" i="5"/>
  <c r="G16" i="5"/>
  <c r="G17" i="5"/>
  <c r="G18" i="5"/>
  <c r="G19" i="5"/>
  <c r="G20" i="5"/>
  <c r="G21" i="5"/>
  <c r="G22" i="5"/>
  <c r="G23" i="5"/>
  <c r="G24" i="5"/>
  <c r="G25" i="5"/>
  <c r="G26" i="5"/>
  <c r="G27" i="5"/>
  <c r="G28" i="5"/>
  <c r="G29" i="5"/>
  <c r="G30" i="5"/>
  <c r="G31" i="5"/>
  <c r="G32" i="5"/>
  <c r="G33" i="5"/>
  <c r="G34" i="5"/>
  <c r="G35" i="5"/>
  <c r="G6" i="5"/>
  <c r="H6" i="5"/>
  <c r="H7" i="5"/>
  <c r="H8" i="5"/>
  <c r="H9" i="5"/>
  <c r="H10" i="5"/>
  <c r="H11" i="5"/>
  <c r="H12" i="5"/>
  <c r="H15" i="5"/>
  <c r="H16" i="5"/>
  <c r="H17" i="5"/>
  <c r="H18" i="5"/>
  <c r="H19" i="5"/>
  <c r="H20" i="5"/>
  <c r="H21" i="5"/>
  <c r="H22" i="5"/>
  <c r="H23" i="5"/>
  <c r="H24" i="5"/>
  <c r="H25" i="5"/>
  <c r="H26" i="5"/>
  <c r="H27" i="5"/>
  <c r="H28" i="5"/>
  <c r="H29" i="5"/>
  <c r="H30" i="5"/>
  <c r="H31" i="5"/>
  <c r="H32" i="5"/>
  <c r="H33" i="5"/>
  <c r="H34" i="5"/>
  <c r="H35" i="5"/>
  <c r="H36" i="5"/>
  <c r="H37" i="5"/>
  <c r="H38" i="5"/>
  <c r="H39" i="5"/>
  <c r="H40" i="5"/>
  <c r="H41" i="5"/>
  <c r="H42" i="5"/>
  <c r="H43" i="5"/>
  <c r="H44" i="5"/>
  <c r="H45" i="5"/>
  <c r="H46" i="5"/>
  <c r="H47" i="5"/>
  <c r="H48" i="5"/>
  <c r="H49" i="5"/>
  <c r="H50" i="5"/>
  <c r="H51" i="5"/>
  <c r="H52" i="5"/>
  <c r="H53" i="5"/>
  <c r="H54" i="5"/>
  <c r="H55" i="5"/>
  <c r="H1" i="8" l="1"/>
  <c r="F314" i="10"/>
  <c r="G314" i="10" s="1"/>
  <c r="F313" i="10"/>
  <c r="G313" i="10" s="1"/>
  <c r="F312" i="10"/>
  <c r="G312" i="10" s="1"/>
  <c r="F311" i="10"/>
  <c r="G311" i="10" s="1"/>
  <c r="F310" i="10"/>
  <c r="G310" i="10" s="1"/>
  <c r="F309" i="10"/>
  <c r="G309" i="10" s="1"/>
  <c r="F308" i="10"/>
  <c r="G308" i="10" s="1"/>
  <c r="F307" i="10"/>
  <c r="G307" i="10" s="1"/>
  <c r="F306" i="10"/>
  <c r="G306" i="10" s="1"/>
  <c r="F305" i="10"/>
  <c r="G305" i="10" s="1"/>
  <c r="F304" i="10"/>
  <c r="G304" i="10" s="1"/>
  <c r="F303" i="10"/>
  <c r="G303" i="10" s="1"/>
  <c r="F302" i="10"/>
  <c r="G302" i="10" s="1"/>
  <c r="F301" i="10"/>
  <c r="G301" i="10" s="1"/>
  <c r="F300" i="10"/>
  <c r="G300" i="10" s="1"/>
  <c r="F299" i="10"/>
  <c r="G299" i="10" s="1"/>
  <c r="F298" i="10"/>
  <c r="G298" i="10" s="1"/>
  <c r="F297" i="10"/>
  <c r="G297" i="10" s="1"/>
  <c r="F296" i="10"/>
  <c r="G296" i="10" s="1"/>
  <c r="F295" i="10"/>
  <c r="G295" i="10" s="1"/>
  <c r="F294" i="10"/>
  <c r="G294" i="10" s="1"/>
  <c r="F293" i="10"/>
  <c r="G293" i="10" s="1"/>
  <c r="F292" i="10"/>
  <c r="G292" i="10" s="1"/>
  <c r="F291" i="10"/>
  <c r="G291" i="10" s="1"/>
  <c r="F290" i="10"/>
  <c r="G290" i="10" s="1"/>
  <c r="F289" i="10"/>
  <c r="G289" i="10" s="1"/>
  <c r="F288" i="10"/>
  <c r="G288" i="10" s="1"/>
  <c r="F287" i="10"/>
  <c r="G287" i="10" s="1"/>
  <c r="F286" i="10"/>
  <c r="G286" i="10" s="1"/>
  <c r="F285" i="10"/>
  <c r="G285" i="10" s="1"/>
  <c r="F284" i="10"/>
  <c r="G284" i="10" s="1"/>
  <c r="F283" i="10"/>
  <c r="G283" i="10" s="1"/>
  <c r="F282" i="10"/>
  <c r="G282" i="10" s="1"/>
  <c r="F281" i="10"/>
  <c r="G281" i="10" s="1"/>
  <c r="F280" i="10"/>
  <c r="G280" i="10" s="1"/>
  <c r="F279" i="10"/>
  <c r="G279" i="10" s="1"/>
  <c r="F278" i="10"/>
  <c r="G278" i="10" s="1"/>
  <c r="F277" i="10"/>
  <c r="G277" i="10" s="1"/>
  <c r="F276" i="10"/>
  <c r="G276" i="10" s="1"/>
  <c r="F275" i="10"/>
  <c r="G275" i="10" s="1"/>
  <c r="F274" i="10"/>
  <c r="G274" i="10" s="1"/>
  <c r="F273" i="10"/>
  <c r="G273" i="10" s="1"/>
  <c r="F272" i="10"/>
  <c r="G272" i="10" s="1"/>
  <c r="F271" i="10"/>
  <c r="G271" i="10" s="1"/>
  <c r="F270" i="10"/>
  <c r="G270" i="10" s="1"/>
  <c r="F269" i="10"/>
  <c r="G269" i="10" s="1"/>
  <c r="F268" i="10"/>
  <c r="G268" i="10" s="1"/>
  <c r="F267" i="10"/>
  <c r="G267" i="10" s="1"/>
  <c r="F266" i="10"/>
  <c r="G266" i="10" s="1"/>
  <c r="F265" i="10"/>
  <c r="G265" i="10" s="1"/>
  <c r="F264" i="10"/>
  <c r="G264" i="10" s="1"/>
  <c r="F263" i="10"/>
  <c r="G263" i="10" s="1"/>
  <c r="F262" i="10"/>
  <c r="G262" i="10" s="1"/>
  <c r="F261" i="10"/>
  <c r="G261" i="10" s="1"/>
  <c r="F260" i="10"/>
  <c r="G260" i="10" s="1"/>
  <c r="F259" i="10"/>
  <c r="G259" i="10" s="1"/>
  <c r="F258" i="10"/>
  <c r="G258" i="10" s="1"/>
  <c r="F257" i="10"/>
  <c r="G257" i="10" s="1"/>
  <c r="F256" i="10"/>
  <c r="G256" i="10" s="1"/>
  <c r="F255" i="10"/>
  <c r="G255" i="10" s="1"/>
  <c r="F254" i="10"/>
  <c r="G254" i="10" s="1"/>
  <c r="F253" i="10"/>
  <c r="G253" i="10" s="1"/>
  <c r="F252" i="10"/>
  <c r="G252" i="10" s="1"/>
  <c r="F251" i="10"/>
  <c r="G251" i="10" s="1"/>
  <c r="F250" i="10"/>
  <c r="G250" i="10" s="1"/>
  <c r="F249" i="10"/>
  <c r="G249" i="10" s="1"/>
  <c r="F248" i="10"/>
  <c r="G248" i="10" s="1"/>
  <c r="F247" i="10"/>
  <c r="G247" i="10" s="1"/>
  <c r="F246" i="10"/>
  <c r="G246" i="10" s="1"/>
  <c r="F245" i="10"/>
  <c r="G245" i="10" s="1"/>
  <c r="F244" i="10"/>
  <c r="G244" i="10" s="1"/>
  <c r="F243" i="10"/>
  <c r="G243" i="10" s="1"/>
  <c r="F242" i="10"/>
  <c r="G242" i="10" s="1"/>
  <c r="F241" i="10"/>
  <c r="G241" i="10" s="1"/>
  <c r="F240" i="10"/>
  <c r="G240" i="10" s="1"/>
  <c r="F239" i="10"/>
  <c r="G239" i="10" s="1"/>
  <c r="F238" i="10"/>
  <c r="G238" i="10" s="1"/>
  <c r="F237" i="10"/>
  <c r="G237" i="10" s="1"/>
  <c r="F236" i="10"/>
  <c r="G236" i="10" s="1"/>
  <c r="F235" i="10"/>
  <c r="G235" i="10" s="1"/>
  <c r="F234" i="10"/>
  <c r="G234" i="10" s="1"/>
  <c r="F233" i="10"/>
  <c r="G233" i="10" s="1"/>
  <c r="F232" i="10"/>
  <c r="G232" i="10" s="1"/>
  <c r="F231" i="10"/>
  <c r="G231" i="10" s="1"/>
  <c r="F230" i="10"/>
  <c r="G230" i="10" s="1"/>
  <c r="F229" i="10"/>
  <c r="G229" i="10" s="1"/>
  <c r="F228" i="10"/>
  <c r="G228" i="10" s="1"/>
  <c r="F227" i="10"/>
  <c r="G227" i="10" s="1"/>
  <c r="F226" i="10"/>
  <c r="G226" i="10" s="1"/>
  <c r="F225" i="10"/>
  <c r="G225" i="10" s="1"/>
  <c r="F224" i="10"/>
  <c r="G224" i="10" s="1"/>
  <c r="F223" i="10"/>
  <c r="G223" i="10" s="1"/>
  <c r="F222" i="10"/>
  <c r="G222" i="10" s="1"/>
  <c r="F221" i="10"/>
  <c r="G221" i="10" s="1"/>
  <c r="F220" i="10"/>
  <c r="G220" i="10" s="1"/>
  <c r="F219" i="10"/>
  <c r="G219" i="10" s="1"/>
  <c r="F218" i="10"/>
  <c r="G218" i="10" s="1"/>
  <c r="F217" i="10"/>
  <c r="G217" i="10" s="1"/>
  <c r="F216" i="10"/>
  <c r="G216" i="10" s="1"/>
  <c r="F215" i="10"/>
  <c r="G215" i="10" s="1"/>
  <c r="F214" i="10"/>
  <c r="G214" i="10" s="1"/>
  <c r="F213" i="10"/>
  <c r="G213" i="10" s="1"/>
  <c r="F212" i="10"/>
  <c r="G212" i="10" s="1"/>
  <c r="F211" i="10"/>
  <c r="G211" i="10" s="1"/>
  <c r="F210" i="10"/>
  <c r="G210" i="10" s="1"/>
  <c r="F209" i="10"/>
  <c r="G209" i="10" s="1"/>
  <c r="F208" i="10"/>
  <c r="G208" i="10" s="1"/>
  <c r="F207" i="10"/>
  <c r="G207" i="10" s="1"/>
  <c r="F206" i="10"/>
  <c r="G206" i="10" s="1"/>
  <c r="F205" i="10"/>
  <c r="G205" i="10" s="1"/>
  <c r="F204" i="10"/>
  <c r="G204" i="10" s="1"/>
  <c r="F203" i="10"/>
  <c r="G203" i="10" s="1"/>
  <c r="F202" i="10"/>
  <c r="G202" i="10" s="1"/>
  <c r="F201" i="10"/>
  <c r="G201" i="10" s="1"/>
  <c r="F200" i="10"/>
  <c r="G200" i="10" s="1"/>
  <c r="F199" i="10"/>
  <c r="G199" i="10" s="1"/>
  <c r="F198" i="10"/>
  <c r="G198" i="10" s="1"/>
  <c r="F197" i="10"/>
  <c r="G197" i="10" s="1"/>
  <c r="F196" i="10"/>
  <c r="G196" i="10" s="1"/>
  <c r="F195" i="10"/>
  <c r="G195" i="10" s="1"/>
  <c r="F194" i="10"/>
  <c r="G194" i="10" s="1"/>
  <c r="F193" i="10"/>
  <c r="G193" i="10" s="1"/>
  <c r="F192" i="10"/>
  <c r="G192" i="10" s="1"/>
  <c r="F191" i="10"/>
  <c r="G191" i="10" s="1"/>
  <c r="F190" i="10"/>
  <c r="G190" i="10" s="1"/>
  <c r="F189" i="10"/>
  <c r="G189" i="10" s="1"/>
  <c r="F188" i="10"/>
  <c r="G188" i="10" s="1"/>
  <c r="F187" i="10"/>
  <c r="G187" i="10" s="1"/>
  <c r="F186" i="10"/>
  <c r="G186" i="10" s="1"/>
  <c r="F185" i="10"/>
  <c r="G185" i="10" s="1"/>
  <c r="F184" i="10"/>
  <c r="G184" i="10" s="1"/>
  <c r="F183" i="10"/>
  <c r="G183" i="10" s="1"/>
  <c r="F182" i="10"/>
  <c r="G182" i="10" s="1"/>
  <c r="F181" i="10"/>
  <c r="G181" i="10" s="1"/>
  <c r="F180" i="10"/>
  <c r="G180" i="10" s="1"/>
  <c r="F179" i="10"/>
  <c r="G179" i="10" s="1"/>
  <c r="F178" i="10"/>
  <c r="G178" i="10" s="1"/>
  <c r="F177" i="10"/>
  <c r="G177" i="10" s="1"/>
  <c r="F176" i="10"/>
  <c r="G176" i="10" s="1"/>
  <c r="F175" i="10"/>
  <c r="G175" i="10" s="1"/>
  <c r="F174" i="10"/>
  <c r="G174" i="10" s="1"/>
  <c r="F173" i="10"/>
  <c r="G173" i="10" s="1"/>
  <c r="F172" i="10"/>
  <c r="G172" i="10" s="1"/>
  <c r="F171" i="10"/>
  <c r="G171" i="10" s="1"/>
  <c r="F170" i="10"/>
  <c r="G170" i="10" s="1"/>
  <c r="F169" i="10"/>
  <c r="G169" i="10" s="1"/>
  <c r="F168" i="10"/>
  <c r="G168" i="10" s="1"/>
  <c r="F167" i="10"/>
  <c r="G167" i="10" s="1"/>
  <c r="F166" i="10"/>
  <c r="G166" i="10" s="1"/>
  <c r="F165" i="10"/>
  <c r="G165" i="10" s="1"/>
  <c r="F164" i="10"/>
  <c r="G164" i="10" s="1"/>
  <c r="F163" i="10"/>
  <c r="G163" i="10" s="1"/>
  <c r="F162" i="10"/>
  <c r="G162" i="10" s="1"/>
  <c r="F161" i="10"/>
  <c r="G161" i="10" s="1"/>
  <c r="F160" i="10"/>
  <c r="G160" i="10" s="1"/>
  <c r="F159" i="10"/>
  <c r="G159" i="10" s="1"/>
  <c r="F158" i="10"/>
  <c r="G158" i="10" s="1"/>
  <c r="F157" i="10"/>
  <c r="G157" i="10" s="1"/>
  <c r="F156" i="10"/>
  <c r="G156" i="10" s="1"/>
  <c r="F155" i="10"/>
  <c r="G155" i="10" s="1"/>
  <c r="F154" i="10"/>
  <c r="G154" i="10" s="1"/>
  <c r="F153" i="10"/>
  <c r="G153" i="10" s="1"/>
  <c r="F152" i="10"/>
  <c r="G152" i="10" s="1"/>
  <c r="F151" i="10"/>
  <c r="G151" i="10" s="1"/>
  <c r="F150" i="10"/>
  <c r="G150" i="10" s="1"/>
  <c r="F149" i="10"/>
  <c r="G149" i="10" s="1"/>
  <c r="F148" i="10"/>
  <c r="G148" i="10" s="1"/>
  <c r="F147" i="10"/>
  <c r="G147" i="10" s="1"/>
  <c r="F146" i="10"/>
  <c r="G146" i="10" s="1"/>
  <c r="F145" i="10"/>
  <c r="G145" i="10" s="1"/>
  <c r="F144" i="10"/>
  <c r="G144" i="10" s="1"/>
  <c r="F143" i="10"/>
  <c r="G143" i="10" s="1"/>
  <c r="F142" i="10"/>
  <c r="G142" i="10" s="1"/>
  <c r="F141" i="10"/>
  <c r="G141" i="10" s="1"/>
  <c r="F140" i="10"/>
  <c r="G140" i="10" s="1"/>
  <c r="F139" i="10"/>
  <c r="G139" i="10" s="1"/>
  <c r="F138" i="10"/>
  <c r="G138" i="10" s="1"/>
  <c r="F137" i="10"/>
  <c r="G137" i="10" s="1"/>
  <c r="F136" i="10"/>
  <c r="G136" i="10" s="1"/>
  <c r="F135" i="10"/>
  <c r="G135" i="10" s="1"/>
  <c r="F134" i="10"/>
  <c r="G134" i="10" s="1"/>
  <c r="F133" i="10"/>
  <c r="G133" i="10" s="1"/>
  <c r="F132" i="10"/>
  <c r="G132" i="10" s="1"/>
  <c r="F131" i="10"/>
  <c r="G131" i="10" s="1"/>
  <c r="F130" i="10"/>
  <c r="G130" i="10" s="1"/>
  <c r="F129" i="10"/>
  <c r="G129" i="10" s="1"/>
  <c r="F128" i="10"/>
  <c r="G128" i="10" s="1"/>
  <c r="F127" i="10"/>
  <c r="G127" i="10" s="1"/>
  <c r="F126" i="10"/>
  <c r="G126" i="10" s="1"/>
  <c r="F125" i="10"/>
  <c r="G125" i="10" s="1"/>
  <c r="F124" i="10"/>
  <c r="G124" i="10" s="1"/>
  <c r="F123" i="10"/>
  <c r="G123" i="10" s="1"/>
  <c r="F122" i="10"/>
  <c r="G122" i="10" s="1"/>
  <c r="F121" i="10"/>
  <c r="G121" i="10" s="1"/>
  <c r="F120" i="10"/>
  <c r="G120" i="10" s="1"/>
  <c r="F119" i="10"/>
  <c r="G119" i="10" s="1"/>
  <c r="F118" i="10"/>
  <c r="G118" i="10" s="1"/>
  <c r="F117" i="10"/>
  <c r="G117" i="10" s="1"/>
  <c r="F116" i="10"/>
  <c r="G116" i="10" s="1"/>
  <c r="F115" i="10"/>
  <c r="G115" i="10" s="1"/>
  <c r="F114" i="10"/>
  <c r="G114" i="10" s="1"/>
  <c r="F113" i="10"/>
  <c r="G113" i="10" s="1"/>
  <c r="F112" i="10"/>
  <c r="G112" i="10" s="1"/>
  <c r="F111" i="10"/>
  <c r="G111" i="10" s="1"/>
  <c r="F110" i="10"/>
  <c r="G110" i="10" s="1"/>
  <c r="F109" i="10"/>
  <c r="G109" i="10" s="1"/>
  <c r="F108" i="10"/>
  <c r="G108" i="10" s="1"/>
  <c r="F107" i="10"/>
  <c r="G107" i="10" s="1"/>
  <c r="F106" i="10"/>
  <c r="G106" i="10" s="1"/>
  <c r="F105" i="10"/>
  <c r="G105" i="10" s="1"/>
  <c r="F104" i="10"/>
  <c r="G104" i="10" s="1"/>
  <c r="F103" i="10"/>
  <c r="G103" i="10" s="1"/>
  <c r="F102" i="10"/>
  <c r="G102" i="10" s="1"/>
  <c r="F101" i="10"/>
  <c r="G101" i="10" s="1"/>
  <c r="F100" i="10"/>
  <c r="G100" i="10" s="1"/>
  <c r="F99" i="10"/>
  <c r="G99" i="10" s="1"/>
  <c r="F98" i="10"/>
  <c r="G98" i="10" s="1"/>
  <c r="F97" i="10"/>
  <c r="G97" i="10" s="1"/>
  <c r="F96" i="10"/>
  <c r="G96" i="10" s="1"/>
  <c r="F95" i="10"/>
  <c r="G95" i="10" s="1"/>
  <c r="F94" i="10"/>
  <c r="G94" i="10" s="1"/>
  <c r="F93" i="10"/>
  <c r="G93" i="10" s="1"/>
  <c r="F92" i="10"/>
  <c r="G92" i="10" s="1"/>
  <c r="F91" i="10"/>
  <c r="G91" i="10" s="1"/>
  <c r="F90" i="10"/>
  <c r="G90" i="10" s="1"/>
  <c r="F89" i="10"/>
  <c r="G89" i="10" s="1"/>
  <c r="F88" i="10"/>
  <c r="G88" i="10" s="1"/>
  <c r="F87" i="10"/>
  <c r="G87" i="10" s="1"/>
  <c r="F86" i="10"/>
  <c r="G86" i="10" s="1"/>
  <c r="F85" i="10"/>
  <c r="G85" i="10" s="1"/>
  <c r="F84" i="10"/>
  <c r="G84" i="10" s="1"/>
  <c r="F83" i="10"/>
  <c r="G83" i="10" s="1"/>
  <c r="F82" i="10"/>
  <c r="G82" i="10" s="1"/>
  <c r="F81" i="10"/>
  <c r="G81" i="10" s="1"/>
  <c r="F80" i="10"/>
  <c r="G80" i="10" s="1"/>
  <c r="F79" i="10"/>
  <c r="G79" i="10" s="1"/>
  <c r="F78" i="10"/>
  <c r="G78" i="10" s="1"/>
  <c r="F77" i="10"/>
  <c r="G77" i="10" s="1"/>
  <c r="F76" i="10"/>
  <c r="G76" i="10" s="1"/>
  <c r="F75" i="10"/>
  <c r="G75" i="10" s="1"/>
  <c r="F74" i="10"/>
  <c r="G74" i="10" s="1"/>
  <c r="F73" i="10"/>
  <c r="G73" i="10" s="1"/>
  <c r="F72" i="10"/>
  <c r="G72" i="10" s="1"/>
  <c r="F71" i="10"/>
  <c r="G71" i="10" s="1"/>
  <c r="F70" i="10"/>
  <c r="G70" i="10" s="1"/>
  <c r="F69" i="10"/>
  <c r="G69" i="10" s="1"/>
  <c r="F68" i="10"/>
  <c r="G68" i="10" s="1"/>
  <c r="F67" i="10"/>
  <c r="G67" i="10" s="1"/>
  <c r="F66" i="10"/>
  <c r="G66" i="10" s="1"/>
  <c r="F65" i="10"/>
  <c r="G65" i="10" s="1"/>
  <c r="F64" i="10"/>
  <c r="G64" i="10" s="1"/>
  <c r="F63" i="10"/>
  <c r="G63" i="10" s="1"/>
  <c r="F62" i="10"/>
  <c r="G62" i="10" s="1"/>
  <c r="F61" i="10"/>
  <c r="G61" i="10" s="1"/>
  <c r="F60" i="10"/>
  <c r="G60" i="10" s="1"/>
  <c r="F59" i="10"/>
  <c r="G59" i="10" s="1"/>
  <c r="F58" i="10"/>
  <c r="G58" i="10" s="1"/>
  <c r="F57" i="10"/>
  <c r="G57" i="10" s="1"/>
  <c r="F56" i="10"/>
  <c r="G56" i="10" s="1"/>
  <c r="F55" i="10"/>
  <c r="G55" i="10" s="1"/>
  <c r="F54" i="10"/>
  <c r="G54" i="10" s="1"/>
  <c r="F53" i="10"/>
  <c r="G53" i="10" s="1"/>
  <c r="F52" i="10"/>
  <c r="G52" i="10" s="1"/>
  <c r="F51" i="10"/>
  <c r="G51" i="10" s="1"/>
  <c r="F50" i="10"/>
  <c r="G50" i="10" s="1"/>
  <c r="F49" i="10"/>
  <c r="G49" i="10" s="1"/>
  <c r="F48" i="10"/>
  <c r="G48" i="10" s="1"/>
  <c r="F47" i="10"/>
  <c r="G47" i="10" s="1"/>
  <c r="F46" i="10"/>
  <c r="G46" i="10" s="1"/>
  <c r="F45" i="10"/>
  <c r="G45" i="10" s="1"/>
  <c r="F44" i="10"/>
  <c r="G44" i="10" s="1"/>
  <c r="F43" i="10"/>
  <c r="G43" i="10" s="1"/>
  <c r="F42" i="10"/>
  <c r="G42" i="10" s="1"/>
  <c r="F41" i="10"/>
  <c r="G41" i="10" s="1"/>
  <c r="F40" i="10"/>
  <c r="G40" i="10" s="1"/>
  <c r="F39" i="10"/>
  <c r="G39" i="10" s="1"/>
  <c r="F38" i="10"/>
  <c r="G38" i="10" s="1"/>
  <c r="F37" i="10"/>
  <c r="G37" i="10" s="1"/>
  <c r="F36" i="10"/>
  <c r="G36" i="10" s="1"/>
  <c r="F35" i="10"/>
  <c r="G35" i="10" s="1"/>
  <c r="F34" i="10"/>
  <c r="G34" i="10" s="1"/>
  <c r="F33" i="10"/>
  <c r="G33" i="10" s="1"/>
  <c r="F32" i="10"/>
  <c r="G32" i="10" s="1"/>
  <c r="F31" i="10"/>
  <c r="G31" i="10" s="1"/>
  <c r="F30" i="10"/>
  <c r="G30" i="10" s="1"/>
  <c r="F29" i="10"/>
  <c r="G29" i="10" s="1"/>
  <c r="F28" i="10"/>
  <c r="G28" i="10" s="1"/>
  <c r="F27" i="10"/>
  <c r="G27" i="10" s="1"/>
  <c r="F26" i="10"/>
  <c r="G26" i="10" s="1"/>
  <c r="F25" i="10"/>
  <c r="G25" i="10" s="1"/>
  <c r="F24" i="10"/>
  <c r="G24" i="10" s="1"/>
  <c r="F23" i="10"/>
  <c r="G23" i="10" s="1"/>
  <c r="F22" i="10"/>
  <c r="G22" i="10" s="1"/>
  <c r="F21" i="10"/>
  <c r="G21" i="10" s="1"/>
  <c r="F20" i="10"/>
  <c r="G20" i="10" s="1"/>
  <c r="F19" i="10"/>
  <c r="G19" i="10" s="1"/>
  <c r="F18" i="10"/>
  <c r="G18" i="10" s="1"/>
  <c r="F17" i="10"/>
  <c r="G17" i="10" s="1"/>
  <c r="F16" i="10"/>
  <c r="G16" i="10" s="1"/>
  <c r="F15" i="10"/>
  <c r="G15" i="10" s="1"/>
  <c r="F14" i="10"/>
  <c r="G14" i="10" s="1"/>
  <c r="F13" i="10"/>
  <c r="G13" i="10" s="1"/>
  <c r="F12" i="10"/>
  <c r="G12" i="10" s="1"/>
  <c r="F11" i="10"/>
  <c r="G11" i="10" s="1"/>
  <c r="F10" i="10"/>
  <c r="G10" i="10" s="1"/>
  <c r="F9" i="10"/>
  <c r="G9" i="10" s="1"/>
  <c r="F8" i="10"/>
  <c r="G8" i="10" s="1"/>
  <c r="F7" i="10"/>
  <c r="G7" i="10" s="1"/>
  <c r="F6" i="10"/>
  <c r="G6" i="10" s="1"/>
  <c r="Y5" i="10"/>
  <c r="F5" i="10"/>
  <c r="G5" i="10" s="1"/>
  <c r="R2" i="10"/>
  <c r="F2" i="10"/>
  <c r="E2" i="10"/>
  <c r="V2" i="10" s="1"/>
  <c r="Z9" i="10" s="1"/>
  <c r="R1" i="10"/>
  <c r="S1" i="10" s="1"/>
  <c r="E1" i="10"/>
  <c r="D1" i="10"/>
  <c r="G2312" i="1"/>
  <c r="G2311" i="1"/>
  <c r="G2310" i="1"/>
  <c r="G2309" i="1"/>
  <c r="G2308" i="1"/>
  <c r="G2307" i="1"/>
  <c r="J2307" i="1"/>
  <c r="G2306" i="1"/>
  <c r="G2305" i="1"/>
  <c r="G2304" i="1"/>
  <c r="G2303" i="1"/>
  <c r="G2302" i="1"/>
  <c r="G2301" i="1"/>
  <c r="G2300" i="1"/>
  <c r="G2299" i="1"/>
  <c r="G2295" i="1"/>
  <c r="G2294" i="1"/>
  <c r="G2293" i="1"/>
  <c r="G2292" i="1"/>
  <c r="K2292" i="1"/>
  <c r="G2291" i="1"/>
  <c r="J2291" i="1"/>
  <c r="G2290" i="1"/>
  <c r="G2289" i="1"/>
  <c r="G2288" i="1"/>
  <c r="G2287" i="1"/>
  <c r="G2286" i="1"/>
  <c r="G2285" i="1"/>
  <c r="G2284" i="1"/>
  <c r="G2279" i="1"/>
  <c r="G2278" i="1"/>
  <c r="G2276" i="1"/>
  <c r="J2276" i="1"/>
  <c r="G2275" i="1"/>
  <c r="G2274" i="1"/>
  <c r="G2273" i="1"/>
  <c r="G2272" i="1"/>
  <c r="G2271" i="1"/>
  <c r="G2270" i="1"/>
  <c r="G2269" i="1"/>
  <c r="J2268" i="1"/>
  <c r="G2265" i="1"/>
  <c r="G2264" i="1"/>
  <c r="G2260" i="1"/>
  <c r="G2259" i="1"/>
  <c r="G2258" i="1"/>
  <c r="G2257" i="1"/>
  <c r="G2256" i="1"/>
  <c r="G2255" i="1"/>
  <c r="G2254" i="1"/>
  <c r="G2253" i="1"/>
  <c r="G2251" i="1"/>
  <c r="G2250" i="1"/>
  <c r="G2248" i="1"/>
  <c r="G2247" i="1"/>
  <c r="G2246" i="1"/>
  <c r="G2245" i="1"/>
  <c r="G2243" i="1"/>
  <c r="G2242" i="1"/>
  <c r="G2235" i="1"/>
  <c r="G2230" i="1"/>
  <c r="G2226" i="1"/>
  <c r="G2223" i="1"/>
  <c r="G2222" i="1"/>
  <c r="J2220" i="1"/>
  <c r="J2219" i="1"/>
  <c r="G2218" i="1"/>
  <c r="J2216" i="1"/>
  <c r="G2214" i="1"/>
  <c r="G2210" i="1"/>
  <c r="G2206" i="1"/>
  <c r="G2202" i="1"/>
  <c r="G2198" i="1"/>
  <c r="G2194" i="1"/>
  <c r="G2190" i="1"/>
  <c r="G2188" i="1"/>
  <c r="G2187" i="1"/>
  <c r="G2186" i="1"/>
  <c r="G2185" i="1"/>
  <c r="G2184" i="1"/>
  <c r="J2184" i="1"/>
  <c r="G2183" i="1"/>
  <c r="G2178" i="1"/>
  <c r="G2177" i="1"/>
  <c r="G2170" i="1"/>
  <c r="G2169" i="1"/>
  <c r="G2168" i="1"/>
  <c r="G2167" i="1"/>
  <c r="G2166" i="1"/>
  <c r="G2162" i="1"/>
  <c r="G2161" i="1"/>
  <c r="G2159" i="1"/>
  <c r="G2158" i="1"/>
  <c r="G2154" i="1"/>
  <c r="G2153" i="1"/>
  <c r="G2152" i="1"/>
  <c r="G2146" i="1"/>
  <c r="G2145" i="1"/>
  <c r="G2143" i="1"/>
  <c r="G2142" i="1"/>
  <c r="G2138" i="1"/>
  <c r="G2135" i="1"/>
  <c r="G2134" i="1"/>
  <c r="G2130" i="1"/>
  <c r="G2127" i="1"/>
  <c r="G2126" i="1"/>
  <c r="G2122" i="1"/>
  <c r="G2118" i="1"/>
  <c r="G2114" i="1"/>
  <c r="G2110" i="1"/>
  <c r="G2106" i="1"/>
  <c r="G2104" i="1"/>
  <c r="G2103" i="1"/>
  <c r="G2102" i="1"/>
  <c r="J2102" i="1"/>
  <c r="J2101" i="1"/>
  <c r="G2098" i="1"/>
  <c r="G2088" i="1"/>
  <c r="K2088" i="1"/>
  <c r="G2084" i="1"/>
  <c r="G2082" i="1"/>
  <c r="K2082" i="1"/>
  <c r="G2081" i="1"/>
  <c r="K2080" i="1"/>
  <c r="G2079" i="1"/>
  <c r="G2077" i="1"/>
  <c r="G2075" i="1"/>
  <c r="G2073" i="1"/>
  <c r="G2071" i="1"/>
  <c r="G2069" i="1"/>
  <c r="G2067" i="1"/>
  <c r="J2065" i="1"/>
  <c r="G2063" i="1"/>
  <c r="G2059" i="1"/>
  <c r="G2055" i="1"/>
  <c r="J2055" i="1"/>
  <c r="G2053" i="1"/>
  <c r="J2053" i="1"/>
  <c r="G2051" i="1"/>
  <c r="G2050" i="1"/>
  <c r="J2050" i="1"/>
  <c r="G2049" i="1"/>
  <c r="G2047" i="1"/>
  <c r="G2046" i="1"/>
  <c r="G2043" i="1"/>
  <c r="G2042" i="1"/>
  <c r="G2041" i="1"/>
  <c r="J2040" i="1"/>
  <c r="G2039" i="1"/>
  <c r="G2037" i="1"/>
  <c r="G2035" i="1"/>
  <c r="J2034" i="1"/>
  <c r="J2024" i="1"/>
  <c r="G2023" i="1"/>
  <c r="K2021" i="1"/>
  <c r="G2020" i="1"/>
  <c r="G2018" i="1"/>
  <c r="G2016" i="1"/>
  <c r="G2012" i="1"/>
  <c r="G2010" i="1"/>
  <c r="G2008" i="1"/>
  <c r="J2007" i="1"/>
  <c r="G2006" i="1"/>
  <c r="G2004" i="1"/>
  <c r="J2004" i="1"/>
  <c r="J2003" i="1"/>
  <c r="G2002" i="1"/>
  <c r="G2000" i="1"/>
  <c r="J2000" i="1"/>
  <c r="J1999" i="1"/>
  <c r="G1996" i="1"/>
  <c r="J1996" i="1"/>
  <c r="J1995" i="1"/>
  <c r="G1992" i="1"/>
  <c r="J1992" i="1"/>
  <c r="J1991" i="1"/>
  <c r="G1990" i="1"/>
  <c r="G1988" i="1"/>
  <c r="J1988" i="1"/>
  <c r="J1987" i="1"/>
  <c r="G1986" i="1"/>
  <c r="G1984" i="1"/>
  <c r="J1983" i="1"/>
  <c r="G1982" i="1"/>
  <c r="G1980" i="1"/>
  <c r="G1978" i="1"/>
  <c r="G1976" i="1"/>
  <c r="J1976" i="1"/>
  <c r="J1975" i="1"/>
  <c r="G1972" i="1"/>
  <c r="J1971" i="1"/>
  <c r="G1970" i="1"/>
  <c r="J1969" i="1"/>
  <c r="G1968" i="1"/>
  <c r="J1968" i="1"/>
  <c r="J1967" i="1"/>
  <c r="G1966" i="1"/>
  <c r="G1964" i="1"/>
  <c r="J1962" i="1"/>
  <c r="K1961" i="1"/>
  <c r="G1959" i="1"/>
  <c r="G1958" i="1"/>
  <c r="G1957" i="1"/>
  <c r="G1956" i="1"/>
  <c r="G1955" i="1"/>
  <c r="G1951" i="1"/>
  <c r="G1950" i="1"/>
  <c r="G1949" i="1"/>
  <c r="G1948" i="1"/>
  <c r="G1947" i="1"/>
  <c r="G1943" i="1"/>
  <c r="G1942" i="1"/>
  <c r="G1941" i="1"/>
  <c r="G1940" i="1"/>
  <c r="G1939" i="1"/>
  <c r="G1937" i="1"/>
  <c r="G1936" i="1"/>
  <c r="G1935" i="1"/>
  <c r="G1934" i="1"/>
  <c r="G1933" i="1"/>
  <c r="G1932" i="1"/>
  <c r="G1931" i="1"/>
  <c r="G1929" i="1"/>
  <c r="G1928" i="1"/>
  <c r="G1927" i="1"/>
  <c r="G1926" i="1"/>
  <c r="G1925" i="1"/>
  <c r="G1924" i="1"/>
  <c r="G1923" i="1"/>
  <c r="G1921" i="1"/>
  <c r="G1920" i="1"/>
  <c r="G1919" i="1"/>
  <c r="G1918" i="1"/>
  <c r="G1917" i="1"/>
  <c r="G1916" i="1"/>
  <c r="G1915" i="1"/>
  <c r="K1915" i="1"/>
  <c r="G1914" i="1"/>
  <c r="G1911" i="1"/>
  <c r="G1910" i="1"/>
  <c r="G1909" i="1"/>
  <c r="G1907" i="1"/>
  <c r="G1906" i="1"/>
  <c r="G1903" i="1"/>
  <c r="G1902" i="1"/>
  <c r="G1901" i="1"/>
  <c r="G1899" i="1"/>
  <c r="G1898" i="1"/>
  <c r="G1895" i="1"/>
  <c r="G1894" i="1"/>
  <c r="G1893" i="1"/>
  <c r="G1892" i="1"/>
  <c r="G1891" i="1"/>
  <c r="G1890" i="1"/>
  <c r="G1889" i="1"/>
  <c r="G1888" i="1"/>
  <c r="G1887" i="1"/>
  <c r="G1886" i="1"/>
  <c r="G1885" i="1"/>
  <c r="G1884" i="1"/>
  <c r="G1883" i="1"/>
  <c r="G1881" i="1"/>
  <c r="G1880" i="1"/>
  <c r="J1878" i="1"/>
  <c r="G1877" i="1"/>
  <c r="G1876" i="1"/>
  <c r="G1875" i="1"/>
  <c r="G1874" i="1"/>
  <c r="G1873" i="1"/>
  <c r="G1872" i="1"/>
  <c r="J1872" i="1"/>
  <c r="G1871" i="1"/>
  <c r="G1869" i="1"/>
  <c r="G1868" i="1"/>
  <c r="G1867" i="1"/>
  <c r="G1866" i="1"/>
  <c r="G1865" i="1"/>
  <c r="G1862" i="1"/>
  <c r="J1862" i="1"/>
  <c r="G1861" i="1"/>
  <c r="G1857" i="1"/>
  <c r="J1856" i="1"/>
  <c r="G1853" i="1"/>
  <c r="G1852" i="1"/>
  <c r="G1851" i="1"/>
  <c r="G1850" i="1"/>
  <c r="G1849" i="1"/>
  <c r="G1846" i="1"/>
  <c r="J1846" i="1"/>
  <c r="G1845" i="1"/>
  <c r="G1844" i="1"/>
  <c r="G1843" i="1"/>
  <c r="G1842" i="1"/>
  <c r="G1841" i="1"/>
  <c r="G1840" i="1"/>
  <c r="G1839" i="1"/>
  <c r="J1838" i="1"/>
  <c r="G1834" i="1"/>
  <c r="G1833" i="1"/>
  <c r="G1832" i="1"/>
  <c r="G1831" i="1"/>
  <c r="G1830" i="1"/>
  <c r="J1828" i="1"/>
  <c r="G1826" i="1"/>
  <c r="G1825" i="1"/>
  <c r="G1824" i="1"/>
  <c r="G1823" i="1"/>
  <c r="G1822" i="1"/>
  <c r="J1822" i="1"/>
  <c r="G1821" i="1"/>
  <c r="G1818" i="1"/>
  <c r="G1817" i="1"/>
  <c r="G1814" i="1"/>
  <c r="G1813" i="1"/>
  <c r="J1812" i="1"/>
  <c r="G1810" i="1"/>
  <c r="G1809" i="1"/>
  <c r="G1808" i="1"/>
  <c r="G1807" i="1"/>
  <c r="G1806" i="1"/>
  <c r="G1805" i="1"/>
  <c r="J1805" i="1"/>
  <c r="G1802" i="1"/>
  <c r="J1801" i="1"/>
  <c r="G1798" i="1"/>
  <c r="G1797" i="1"/>
  <c r="G1794" i="1"/>
  <c r="G1793" i="1"/>
  <c r="G1792" i="1"/>
  <c r="J1792" i="1"/>
  <c r="G1791" i="1"/>
  <c r="G1790" i="1"/>
  <c r="G1786" i="1"/>
  <c r="G1785" i="1"/>
  <c r="G1784" i="1"/>
  <c r="J1784" i="1"/>
  <c r="G1783" i="1"/>
  <c r="G1782" i="1"/>
  <c r="G1781" i="1"/>
  <c r="G1777" i="1"/>
  <c r="G1776" i="1"/>
  <c r="G1773" i="1"/>
  <c r="G1772" i="1"/>
  <c r="G1769" i="1"/>
  <c r="G1768" i="1"/>
  <c r="G1765" i="1"/>
  <c r="G1764" i="1"/>
  <c r="G1761" i="1"/>
  <c r="G1760" i="1"/>
  <c r="G1757" i="1"/>
  <c r="G1756" i="1"/>
  <c r="G1753" i="1"/>
  <c r="G1752" i="1"/>
  <c r="G1749" i="1"/>
  <c r="G1745" i="1"/>
  <c r="G1741" i="1"/>
  <c r="G1737" i="1"/>
  <c r="G1733" i="1"/>
  <c r="G1729" i="1"/>
  <c r="G1725" i="1"/>
  <c r="G1721" i="1"/>
  <c r="G1717" i="1"/>
  <c r="G1713" i="1"/>
  <c r="G1709" i="1"/>
  <c r="G1705" i="1"/>
  <c r="K1702" i="1"/>
  <c r="G1701" i="1"/>
  <c r="G1698" i="1"/>
  <c r="K1698" i="1"/>
  <c r="G1697" i="1"/>
  <c r="G1696" i="1"/>
  <c r="K1696" i="1"/>
  <c r="G1694" i="1"/>
  <c r="J1693" i="1"/>
  <c r="G1691" i="1"/>
  <c r="G1690" i="1"/>
  <c r="G1683" i="1"/>
  <c r="G1679" i="1"/>
  <c r="J1677" i="1"/>
  <c r="G1676" i="1"/>
  <c r="G1675" i="1"/>
  <c r="G1672" i="1"/>
  <c r="G1671" i="1"/>
  <c r="J1671" i="1"/>
  <c r="G1670" i="1"/>
  <c r="G1668" i="1"/>
  <c r="G1667" i="1"/>
  <c r="J1667" i="1"/>
  <c r="G1663" i="1"/>
  <c r="J1663" i="1"/>
  <c r="G1660" i="1"/>
  <c r="G1659" i="1"/>
  <c r="G1655" i="1"/>
  <c r="G1652" i="1"/>
  <c r="G1651" i="1"/>
  <c r="G1648" i="1"/>
  <c r="G1647" i="1"/>
  <c r="G1640" i="1"/>
  <c r="G1639" i="1"/>
  <c r="J1639" i="1"/>
  <c r="G1636" i="1"/>
  <c r="G1635" i="1"/>
  <c r="G1632" i="1"/>
  <c r="G1631" i="1"/>
  <c r="J1631" i="1"/>
  <c r="G1627" i="1"/>
  <c r="G1623" i="1"/>
  <c r="G1620" i="1"/>
  <c r="G1619" i="1"/>
  <c r="J1619" i="1"/>
  <c r="G1615" i="1"/>
  <c r="J1615" i="1"/>
  <c r="J1611" i="1"/>
  <c r="G1608" i="1"/>
  <c r="J1607" i="1"/>
  <c r="G1603" i="1"/>
  <c r="G1600" i="1"/>
  <c r="G1599" i="1"/>
  <c r="J1599" i="1"/>
  <c r="G1596" i="1"/>
  <c r="G1595" i="1"/>
  <c r="J1595" i="1"/>
  <c r="J1594" i="1"/>
  <c r="G1592" i="1"/>
  <c r="G1591" i="1"/>
  <c r="J1591" i="1"/>
  <c r="G1587" i="1"/>
  <c r="G1583" i="1"/>
  <c r="G1579" i="1"/>
  <c r="G1575" i="1"/>
  <c r="G1571" i="1"/>
  <c r="G1568" i="1"/>
  <c r="G1567" i="1"/>
  <c r="G1564" i="1"/>
  <c r="G1563" i="1"/>
  <c r="G1560" i="1"/>
  <c r="G1556" i="1"/>
  <c r="G1555" i="1"/>
  <c r="G1552" i="1"/>
  <c r="G1551" i="1"/>
  <c r="G1548" i="1"/>
  <c r="G1547" i="1"/>
  <c r="G1544" i="1"/>
  <c r="G1540" i="1"/>
  <c r="G1539" i="1"/>
  <c r="G1536" i="1"/>
  <c r="G1535" i="1"/>
  <c r="G1532" i="1"/>
  <c r="G1531" i="1"/>
  <c r="G1528" i="1"/>
  <c r="G1524" i="1"/>
  <c r="G1523" i="1"/>
  <c r="G1520" i="1"/>
  <c r="G1519" i="1"/>
  <c r="G1515" i="1"/>
  <c r="G1514" i="1"/>
  <c r="G1511" i="1"/>
  <c r="G1506" i="1"/>
  <c r="G1505" i="1"/>
  <c r="G1504" i="1"/>
  <c r="G1503" i="1"/>
  <c r="G1502" i="1"/>
  <c r="G1501" i="1"/>
  <c r="G1500" i="1"/>
  <c r="G1499" i="1"/>
  <c r="G1498" i="1"/>
  <c r="G1497" i="1"/>
  <c r="G1496" i="1"/>
  <c r="G1495" i="1"/>
  <c r="G1494" i="1"/>
  <c r="G1493" i="1"/>
  <c r="G1492" i="1"/>
  <c r="G1491" i="1"/>
  <c r="G1490" i="1"/>
  <c r="G1489" i="1"/>
  <c r="G1488" i="1"/>
  <c r="G1487" i="1"/>
  <c r="G1486" i="1"/>
  <c r="G1485" i="1"/>
  <c r="G1484" i="1"/>
  <c r="G1483" i="1"/>
  <c r="G1482" i="1"/>
  <c r="G1481" i="1"/>
  <c r="G1480" i="1"/>
  <c r="G1479" i="1"/>
  <c r="G1478" i="1"/>
  <c r="G1477" i="1"/>
  <c r="G1476" i="1"/>
  <c r="G1475" i="1"/>
  <c r="G1474" i="1"/>
  <c r="G1473" i="1"/>
  <c r="G1469" i="1"/>
  <c r="G1468" i="1"/>
  <c r="G1465" i="1"/>
  <c r="J1465" i="1"/>
  <c r="G1464" i="1"/>
  <c r="G1463" i="1"/>
  <c r="G1460" i="1"/>
  <c r="G1459" i="1"/>
  <c r="G1458" i="1"/>
  <c r="J1457" i="1"/>
  <c r="G1456" i="1"/>
  <c r="G1455" i="1"/>
  <c r="G1454" i="1"/>
  <c r="G1451" i="1"/>
  <c r="G1450" i="1"/>
  <c r="G1447" i="1"/>
  <c r="G1446" i="1"/>
  <c r="G1443" i="1"/>
  <c r="G1439" i="1"/>
  <c r="G1438" i="1"/>
  <c r="G1435" i="1"/>
  <c r="G1434" i="1"/>
  <c r="G1432" i="1"/>
  <c r="G1431" i="1"/>
  <c r="G1428" i="1"/>
  <c r="G1424" i="1"/>
  <c r="G1423" i="1"/>
  <c r="G1420" i="1"/>
  <c r="G1419" i="1"/>
  <c r="G1416" i="1"/>
  <c r="G1415" i="1"/>
  <c r="G1412" i="1"/>
  <c r="G1408" i="1"/>
  <c r="G1407" i="1"/>
  <c r="G1404" i="1"/>
  <c r="G1403" i="1"/>
  <c r="G1400" i="1"/>
  <c r="G1399" i="1"/>
  <c r="G1396" i="1"/>
  <c r="G1392" i="1"/>
  <c r="G1391" i="1"/>
  <c r="G1388" i="1"/>
  <c r="G1387" i="1"/>
  <c r="G1386" i="1"/>
  <c r="G1384" i="1"/>
  <c r="G1382" i="1"/>
  <c r="G1380" i="1"/>
  <c r="G1379" i="1"/>
  <c r="G1378" i="1"/>
  <c r="G1376" i="1"/>
  <c r="G1374" i="1"/>
  <c r="G1372" i="1"/>
  <c r="G1371" i="1"/>
  <c r="G1368" i="1"/>
  <c r="G1367" i="1"/>
  <c r="G1366" i="1"/>
  <c r="G1364" i="1"/>
  <c r="G1363" i="1"/>
  <c r="G1360" i="1"/>
  <c r="G1359" i="1"/>
  <c r="G1356" i="1"/>
  <c r="G1355" i="1"/>
  <c r="G1352" i="1"/>
  <c r="G1348" i="1"/>
  <c r="G1347" i="1"/>
  <c r="G1344" i="1"/>
  <c r="G1343" i="1"/>
  <c r="G1340" i="1"/>
  <c r="G1339" i="1"/>
  <c r="G1335" i="1"/>
  <c r="G1333" i="1"/>
  <c r="G1329" i="1"/>
  <c r="G1327" i="1"/>
  <c r="G1325" i="1"/>
  <c r="G1323" i="1"/>
  <c r="G1321" i="1"/>
  <c r="G1319" i="1"/>
  <c r="K1319" i="1"/>
  <c r="G1318" i="1"/>
  <c r="G1314" i="1"/>
  <c r="G1312" i="1"/>
  <c r="G1310" i="1"/>
  <c r="G1308" i="1"/>
  <c r="G1306" i="1"/>
  <c r="G1304" i="1"/>
  <c r="G1302" i="1"/>
  <c r="G1298" i="1"/>
  <c r="G1296" i="1"/>
  <c r="G1294" i="1"/>
  <c r="G1292" i="1"/>
  <c r="G1290" i="1"/>
  <c r="G1288" i="1"/>
  <c r="G1286" i="1"/>
  <c r="G1282" i="1"/>
  <c r="G1280" i="1"/>
  <c r="G1278" i="1"/>
  <c r="G1276" i="1"/>
  <c r="G1274" i="1"/>
  <c r="G1272" i="1"/>
  <c r="G1270" i="1"/>
  <c r="G1266" i="1"/>
  <c r="E1266" i="1"/>
  <c r="G1265" i="1"/>
  <c r="G1263" i="1"/>
  <c r="G1262" i="1"/>
  <c r="G1244" i="1"/>
  <c r="G1243" i="1"/>
  <c r="G1240" i="1"/>
  <c r="G1239" i="1"/>
  <c r="G1237" i="1"/>
  <c r="G1236" i="1"/>
  <c r="G1235" i="1"/>
  <c r="G1234" i="1"/>
  <c r="G1233" i="1"/>
  <c r="G1232" i="1"/>
  <c r="G1231" i="1"/>
  <c r="G1230" i="1"/>
  <c r="G1227" i="1"/>
  <c r="G1225" i="1"/>
  <c r="G1223" i="1"/>
  <c r="J1221" i="1"/>
  <c r="G1220" i="1"/>
  <c r="G1219" i="1"/>
  <c r="G1216" i="1"/>
  <c r="G1215" i="1"/>
  <c r="G1213" i="1"/>
  <c r="G1212" i="1"/>
  <c r="G1211" i="1"/>
  <c r="G1210" i="1"/>
  <c r="G1209" i="1"/>
  <c r="G1208" i="1"/>
  <c r="G1207" i="1"/>
  <c r="G1206" i="1"/>
  <c r="G1203" i="1"/>
  <c r="G1202" i="1"/>
  <c r="G1199" i="1"/>
  <c r="G1198" i="1"/>
  <c r="G1195" i="1"/>
  <c r="G1191" i="1"/>
  <c r="G1190" i="1"/>
  <c r="G1189" i="1"/>
  <c r="G1188" i="1"/>
  <c r="G1187" i="1"/>
  <c r="G1186" i="1"/>
  <c r="G1185" i="1"/>
  <c r="G1184" i="1"/>
  <c r="G1183" i="1"/>
  <c r="G1182" i="1"/>
  <c r="G1178" i="1"/>
  <c r="G1177" i="1"/>
  <c r="G1176" i="1"/>
  <c r="G1175" i="1"/>
  <c r="G1174" i="1"/>
  <c r="G1173" i="1"/>
  <c r="G1172" i="1"/>
  <c r="G1171" i="1"/>
  <c r="G1170" i="1"/>
  <c r="G1169" i="1"/>
  <c r="G1168" i="1"/>
  <c r="G1167" i="1"/>
  <c r="G1166" i="1"/>
  <c r="G1165" i="1"/>
  <c r="G1164" i="1"/>
  <c r="G1163" i="1"/>
  <c r="G1162" i="1"/>
  <c r="G1161" i="1"/>
  <c r="G1160" i="1"/>
  <c r="G1159" i="1"/>
  <c r="G1158" i="1"/>
  <c r="G1157" i="1"/>
  <c r="G1156" i="1"/>
  <c r="G1155" i="1"/>
  <c r="G1154" i="1"/>
  <c r="G1153" i="1"/>
  <c r="G1152" i="1"/>
  <c r="G1151" i="1"/>
  <c r="G1150" i="1"/>
  <c r="G1149" i="1"/>
  <c r="G1148" i="1"/>
  <c r="G1147" i="1"/>
  <c r="G1146" i="1"/>
  <c r="G1145" i="1"/>
  <c r="G1144" i="1"/>
  <c r="G1143" i="1"/>
  <c r="G1142" i="1"/>
  <c r="G1141" i="1"/>
  <c r="G1140" i="1"/>
  <c r="G1139" i="1"/>
  <c r="G1138" i="1"/>
  <c r="G1137" i="1"/>
  <c r="G1130" i="1"/>
  <c r="G1129" i="1"/>
  <c r="G1128" i="1"/>
  <c r="G1127" i="1"/>
  <c r="G1126" i="1"/>
  <c r="G1125" i="1"/>
  <c r="G1124" i="1"/>
  <c r="G1123" i="1"/>
  <c r="G1122" i="1"/>
  <c r="G1121" i="1"/>
  <c r="G1120" i="1"/>
  <c r="G1119" i="1"/>
  <c r="G1118" i="1"/>
  <c r="G1117" i="1"/>
  <c r="G1116" i="1"/>
  <c r="G1115" i="1"/>
  <c r="G1114" i="1"/>
  <c r="G1113" i="1"/>
  <c r="G1112" i="1"/>
  <c r="G1111" i="1"/>
  <c r="G1110" i="1"/>
  <c r="G1109" i="1"/>
  <c r="G1108" i="1"/>
  <c r="G1107" i="1"/>
  <c r="G1106" i="1"/>
  <c r="G1105" i="1"/>
  <c r="G1104" i="1"/>
  <c r="G1103" i="1"/>
  <c r="G1102" i="1"/>
  <c r="G1100" i="1"/>
  <c r="G1096" i="1"/>
  <c r="G1095" i="1"/>
  <c r="G1094" i="1"/>
  <c r="G1092" i="1"/>
  <c r="G1091" i="1"/>
  <c r="G1090" i="1"/>
  <c r="G1088" i="1"/>
  <c r="G1087" i="1"/>
  <c r="G1086" i="1"/>
  <c r="G1085" i="1"/>
  <c r="G1084" i="1"/>
  <c r="G1083" i="1"/>
  <c r="G1082" i="1"/>
  <c r="G1080" i="1"/>
  <c r="G1079" i="1"/>
  <c r="G1078" i="1"/>
  <c r="G1077" i="1"/>
  <c r="G1076" i="1"/>
  <c r="G1075" i="1"/>
  <c r="G1074" i="1"/>
  <c r="G1073" i="1"/>
  <c r="G1072" i="1"/>
  <c r="G1071" i="1"/>
  <c r="G1070" i="1"/>
  <c r="G1068" i="1"/>
  <c r="J1061" i="1"/>
  <c r="G1051" i="1"/>
  <c r="G1050" i="1"/>
  <c r="G1046" i="1"/>
  <c r="G1045" i="1"/>
  <c r="G1044" i="1"/>
  <c r="G1043" i="1"/>
  <c r="G1042" i="1"/>
  <c r="G1041" i="1"/>
  <c r="G1040" i="1"/>
  <c r="G1039" i="1"/>
  <c r="G1038" i="1"/>
  <c r="J1038" i="1"/>
  <c r="G1037" i="1"/>
  <c r="G1036" i="1"/>
  <c r="G1035" i="1"/>
  <c r="G1032" i="1"/>
  <c r="G1031" i="1"/>
  <c r="G1028" i="1"/>
  <c r="G1027" i="1"/>
  <c r="G1026" i="1"/>
  <c r="G1024" i="1"/>
  <c r="G1023" i="1"/>
  <c r="G1019" i="1"/>
  <c r="G1015" i="1"/>
  <c r="G1011" i="1"/>
  <c r="G1007" i="1"/>
  <c r="G1006" i="1"/>
  <c r="G1005" i="1"/>
  <c r="G1003" i="1"/>
  <c r="G1002" i="1"/>
  <c r="G1001" i="1"/>
  <c r="G999" i="1"/>
  <c r="G995" i="1"/>
  <c r="G991" i="1"/>
  <c r="G990" i="1"/>
  <c r="G986" i="1"/>
  <c r="G983" i="1"/>
  <c r="E983" i="1"/>
  <c r="G982" i="1"/>
  <c r="G980" i="1"/>
  <c r="G979" i="1"/>
  <c r="E974" i="1"/>
  <c r="G973" i="1"/>
  <c r="G972" i="1"/>
  <c r="G971" i="1"/>
  <c r="E971" i="1"/>
  <c r="G970" i="1"/>
  <c r="G969" i="1"/>
  <c r="G966" i="1"/>
  <c r="G965" i="1"/>
  <c r="G962" i="1"/>
  <c r="E962" i="1"/>
  <c r="G961" i="1"/>
  <c r="G960" i="1"/>
  <c r="G959" i="1"/>
  <c r="E959" i="1"/>
  <c r="G956" i="1"/>
  <c r="G955" i="1"/>
  <c r="G951" i="1"/>
  <c r="E950" i="1"/>
  <c r="G949" i="1"/>
  <c r="G948" i="1"/>
  <c r="G947" i="1"/>
  <c r="G946" i="1"/>
  <c r="E946" i="1"/>
  <c r="G945" i="1"/>
  <c r="G942" i="1"/>
  <c r="G941" i="1"/>
  <c r="G938" i="1"/>
  <c r="G937" i="1"/>
  <c r="E937" i="1"/>
  <c r="G936" i="1"/>
  <c r="G935" i="1"/>
  <c r="G934" i="1"/>
  <c r="G933" i="1"/>
  <c r="G932" i="1"/>
  <c r="G931" i="1"/>
  <c r="G930" i="1"/>
  <c r="G929" i="1"/>
  <c r="G928" i="1"/>
  <c r="G927" i="1"/>
  <c r="G926" i="1"/>
  <c r="G925" i="1"/>
  <c r="G924" i="1"/>
  <c r="G923" i="1"/>
  <c r="G922" i="1"/>
  <c r="G921" i="1"/>
  <c r="G920" i="1"/>
  <c r="G919" i="1"/>
  <c r="G918" i="1"/>
  <c r="E918" i="1"/>
  <c r="G916" i="1"/>
  <c r="G915" i="1"/>
  <c r="E914" i="1"/>
  <c r="G913" i="1"/>
  <c r="G912" i="1"/>
  <c r="G911" i="1"/>
  <c r="G910" i="1"/>
  <c r="G909" i="1"/>
  <c r="G906" i="1"/>
  <c r="G905" i="1"/>
  <c r="E905" i="1"/>
  <c r="G903" i="1"/>
  <c r="G902" i="1"/>
  <c r="G899" i="1"/>
  <c r="G898" i="1"/>
  <c r="G895" i="1"/>
  <c r="G894" i="1"/>
  <c r="G890" i="1"/>
  <c r="G887" i="1"/>
  <c r="G886" i="1"/>
  <c r="G883" i="1"/>
  <c r="G882" i="1"/>
  <c r="G879" i="1"/>
  <c r="E879" i="1"/>
  <c r="G878" i="1"/>
  <c r="G877" i="1"/>
  <c r="G876" i="1"/>
  <c r="G875" i="1"/>
  <c r="G874" i="1"/>
  <c r="G873" i="1"/>
  <c r="G872" i="1"/>
  <c r="G871" i="1"/>
  <c r="G870" i="1"/>
  <c r="K870" i="1"/>
  <c r="G869" i="1"/>
  <c r="G868" i="1"/>
  <c r="G867" i="1"/>
  <c r="G866" i="1"/>
  <c r="G865" i="1"/>
  <c r="G864" i="1"/>
  <c r="G863" i="1"/>
  <c r="G862" i="1"/>
  <c r="G861" i="1"/>
  <c r="G860" i="1"/>
  <c r="G859" i="1"/>
  <c r="G858" i="1"/>
  <c r="G857" i="1"/>
  <c r="G856" i="1"/>
  <c r="G855" i="1"/>
  <c r="G854" i="1"/>
  <c r="G853" i="1"/>
  <c r="G852" i="1"/>
  <c r="G851" i="1"/>
  <c r="G850" i="1"/>
  <c r="G849" i="1"/>
  <c r="E849" i="1"/>
  <c r="G848" i="1"/>
  <c r="G847" i="1"/>
  <c r="G846" i="1"/>
  <c r="G845" i="1"/>
  <c r="G842" i="1"/>
  <c r="G841" i="1"/>
  <c r="G840" i="1"/>
  <c r="G839" i="1"/>
  <c r="G838" i="1"/>
  <c r="G837" i="1"/>
  <c r="G836" i="1"/>
  <c r="G835" i="1"/>
  <c r="G834" i="1"/>
  <c r="G833" i="1"/>
  <c r="G832" i="1"/>
  <c r="G831" i="1"/>
  <c r="G830" i="1"/>
  <c r="G829" i="1"/>
  <c r="G828" i="1"/>
  <c r="G827" i="1"/>
  <c r="G826" i="1"/>
  <c r="G822" i="1"/>
  <c r="G821" i="1"/>
  <c r="G820" i="1"/>
  <c r="G819" i="1"/>
  <c r="G818" i="1"/>
  <c r="G817" i="1"/>
  <c r="G816" i="1"/>
  <c r="G815" i="1"/>
  <c r="G814" i="1"/>
  <c r="G813" i="1"/>
  <c r="G812" i="1"/>
  <c r="G811" i="1"/>
  <c r="G810" i="1"/>
  <c r="G809" i="1"/>
  <c r="G808" i="1"/>
  <c r="G807" i="1"/>
  <c r="G806" i="1"/>
  <c r="G805" i="1"/>
  <c r="G804" i="1"/>
  <c r="G803" i="1"/>
  <c r="G802" i="1"/>
  <c r="G801" i="1"/>
  <c r="G800" i="1"/>
  <c r="G799" i="1"/>
  <c r="G798" i="1"/>
  <c r="G797" i="1"/>
  <c r="G796" i="1"/>
  <c r="E796" i="1"/>
  <c r="G795" i="1"/>
  <c r="G791" i="1"/>
  <c r="G787" i="1"/>
  <c r="G783" i="1"/>
  <c r="G779" i="1"/>
  <c r="G771" i="1"/>
  <c r="E771" i="1"/>
  <c r="J770" i="1"/>
  <c r="G768" i="1"/>
  <c r="J766" i="1"/>
  <c r="J764" i="1"/>
  <c r="J762" i="1"/>
  <c r="G733" i="1"/>
  <c r="G724" i="1"/>
  <c r="G702" i="1"/>
  <c r="G674" i="1"/>
  <c r="G673" i="1"/>
  <c r="G672" i="1"/>
  <c r="G671" i="1"/>
  <c r="G670" i="1"/>
  <c r="G669" i="1"/>
  <c r="G668" i="1"/>
  <c r="G667" i="1"/>
  <c r="G666" i="1"/>
  <c r="G665" i="1"/>
  <c r="G664" i="1"/>
  <c r="G663" i="1"/>
  <c r="G662" i="1"/>
  <c r="G661" i="1"/>
  <c r="G660" i="1"/>
  <c r="G659" i="1"/>
  <c r="G642" i="1"/>
  <c r="G641" i="1"/>
  <c r="G640" i="1"/>
  <c r="G639" i="1"/>
  <c r="G638" i="1"/>
  <c r="G637" i="1"/>
  <c r="G636" i="1"/>
  <c r="G635" i="1"/>
  <c r="G634" i="1"/>
  <c r="G633" i="1"/>
  <c r="G632" i="1"/>
  <c r="G631" i="1"/>
  <c r="G630" i="1"/>
  <c r="G629" i="1"/>
  <c r="G628" i="1"/>
  <c r="G627" i="1"/>
  <c r="G610" i="1"/>
  <c r="G609" i="1"/>
  <c r="G608" i="1"/>
  <c r="G607" i="1"/>
  <c r="G606" i="1"/>
  <c r="G605" i="1"/>
  <c r="G604" i="1"/>
  <c r="G603" i="1"/>
  <c r="G602" i="1"/>
  <c r="G601" i="1"/>
  <c r="G600" i="1"/>
  <c r="G599" i="1"/>
  <c r="G598" i="1"/>
  <c r="G597" i="1"/>
  <c r="G596" i="1"/>
  <c r="G595" i="1"/>
  <c r="G586" i="1"/>
  <c r="G585" i="1"/>
  <c r="G584" i="1"/>
  <c r="G583" i="1"/>
  <c r="G582" i="1"/>
  <c r="G581" i="1"/>
  <c r="G580" i="1"/>
  <c r="G579" i="1"/>
  <c r="G578" i="1"/>
  <c r="G577" i="1"/>
  <c r="G576" i="1"/>
  <c r="G575" i="1"/>
  <c r="G574" i="1"/>
  <c r="G573" i="1"/>
  <c r="G572" i="1"/>
  <c r="G571" i="1"/>
  <c r="G570" i="1"/>
  <c r="G569" i="1"/>
  <c r="G568" i="1"/>
  <c r="G567" i="1"/>
  <c r="G566" i="1"/>
  <c r="G565" i="1"/>
  <c r="G564" i="1"/>
  <c r="G563" i="1"/>
  <c r="G554" i="1"/>
  <c r="G553" i="1"/>
  <c r="G552" i="1"/>
  <c r="G551" i="1"/>
  <c r="G550" i="1"/>
  <c r="G549" i="1"/>
  <c r="G548" i="1"/>
  <c r="G547" i="1"/>
  <c r="G546" i="1"/>
  <c r="G545" i="1"/>
  <c r="E545" i="1"/>
  <c r="G544" i="1"/>
  <c r="G543" i="1"/>
  <c r="G542" i="1"/>
  <c r="J542" i="1"/>
  <c r="G541" i="1"/>
  <c r="K541" i="1"/>
  <c r="G540" i="1"/>
  <c r="G539" i="1"/>
  <c r="G538" i="1"/>
  <c r="G537" i="1"/>
  <c r="G536" i="1"/>
  <c r="G535" i="1"/>
  <c r="K535" i="1"/>
  <c r="G534" i="1"/>
  <c r="G533" i="1"/>
  <c r="G532" i="1"/>
  <c r="G531" i="1"/>
  <c r="G530" i="1"/>
  <c r="G529" i="1"/>
  <c r="G528" i="1"/>
  <c r="J528" i="1"/>
  <c r="G527" i="1"/>
  <c r="G526" i="1"/>
  <c r="J526" i="1"/>
  <c r="G522" i="1"/>
  <c r="G518" i="1"/>
  <c r="G513" i="1"/>
  <c r="G510" i="1"/>
  <c r="J510" i="1"/>
  <c r="G509" i="1"/>
  <c r="G508" i="1"/>
  <c r="G506" i="1"/>
  <c r="E506" i="1"/>
  <c r="G505" i="1"/>
  <c r="G504" i="1"/>
  <c r="G503" i="1"/>
  <c r="E503" i="1"/>
  <c r="G502" i="1"/>
  <c r="J502" i="1"/>
  <c r="G498" i="1"/>
  <c r="G494" i="1"/>
  <c r="J494" i="1"/>
  <c r="G492" i="1"/>
  <c r="E492" i="1"/>
  <c r="G491" i="1"/>
  <c r="G490" i="1"/>
  <c r="G489" i="1"/>
  <c r="G488" i="1"/>
  <c r="G487" i="1"/>
  <c r="G486" i="1"/>
  <c r="G485" i="1"/>
  <c r="E485" i="1"/>
  <c r="G484" i="1"/>
  <c r="G483" i="1"/>
  <c r="G482" i="1"/>
  <c r="E482" i="1"/>
  <c r="G481" i="1"/>
  <c r="G480" i="1"/>
  <c r="E480" i="1"/>
  <c r="G478" i="1"/>
  <c r="J477" i="1"/>
  <c r="G474" i="1"/>
  <c r="J473" i="1"/>
  <c r="G470" i="1"/>
  <c r="J470" i="1"/>
  <c r="E470" i="1"/>
  <c r="G469" i="1"/>
  <c r="J469" i="1"/>
  <c r="E468" i="1"/>
  <c r="G467" i="1"/>
  <c r="G466" i="1"/>
  <c r="J466" i="1"/>
  <c r="G465" i="1"/>
  <c r="J465" i="1"/>
  <c r="G464" i="1"/>
  <c r="G463" i="1"/>
  <c r="J461" i="1"/>
  <c r="G459" i="1"/>
  <c r="G458" i="1"/>
  <c r="J457" i="1"/>
  <c r="G456" i="1"/>
  <c r="G455" i="1"/>
  <c r="G453" i="1"/>
  <c r="J453" i="1"/>
  <c r="G452" i="1"/>
  <c r="G451" i="1"/>
  <c r="G450" i="1"/>
  <c r="G449" i="1"/>
  <c r="J449" i="1"/>
  <c r="G448" i="1"/>
  <c r="G447" i="1"/>
  <c r="G446" i="1"/>
  <c r="G445" i="1"/>
  <c r="G444" i="1"/>
  <c r="G443" i="1"/>
  <c r="G438" i="1"/>
  <c r="G433" i="1"/>
  <c r="G432" i="1"/>
  <c r="G431" i="1"/>
  <c r="G430" i="1"/>
  <c r="G429" i="1"/>
  <c r="G428" i="1"/>
  <c r="G427" i="1"/>
  <c r="J425" i="1"/>
  <c r="G424" i="1"/>
  <c r="G423" i="1"/>
  <c r="G422" i="1"/>
  <c r="G421" i="1"/>
  <c r="G420" i="1"/>
  <c r="G419" i="1"/>
  <c r="G417" i="1"/>
  <c r="J417" i="1"/>
  <c r="G416" i="1"/>
  <c r="G415" i="1"/>
  <c r="G414" i="1"/>
  <c r="G413" i="1"/>
  <c r="G412" i="1"/>
  <c r="G411" i="1"/>
  <c r="J409" i="1"/>
  <c r="G408" i="1"/>
  <c r="E408" i="1"/>
  <c r="G407" i="1"/>
  <c r="G406" i="1"/>
  <c r="E406" i="1"/>
  <c r="G405" i="1"/>
  <c r="J405" i="1"/>
  <c r="G404" i="1"/>
  <c r="G403" i="1"/>
  <c r="G401" i="1"/>
  <c r="J401" i="1"/>
  <c r="E401" i="1"/>
  <c r="G399" i="1"/>
  <c r="E399" i="1"/>
  <c r="G398" i="1"/>
  <c r="G397" i="1"/>
  <c r="E397" i="1"/>
  <c r="E395" i="1"/>
  <c r="G393" i="1"/>
  <c r="G392" i="1"/>
  <c r="G391" i="1"/>
  <c r="G390" i="1"/>
  <c r="G389" i="1"/>
  <c r="G388" i="1"/>
  <c r="G387" i="1"/>
  <c r="G386" i="1"/>
  <c r="J385" i="1"/>
  <c r="G382" i="1"/>
  <c r="G377" i="1"/>
  <c r="G376" i="1"/>
  <c r="G375" i="1"/>
  <c r="G374" i="1"/>
  <c r="G372" i="1"/>
  <c r="G371" i="1"/>
  <c r="J369" i="1"/>
  <c r="G366" i="1"/>
  <c r="G361" i="1"/>
  <c r="G360" i="1"/>
  <c r="G357" i="1"/>
  <c r="G356" i="1"/>
  <c r="G355" i="1"/>
  <c r="J353" i="1"/>
  <c r="G349" i="1"/>
  <c r="G348" i="1"/>
  <c r="G347" i="1"/>
  <c r="G345" i="1"/>
  <c r="J345" i="1"/>
  <c r="G344" i="1"/>
  <c r="E344" i="1"/>
  <c r="G342" i="1"/>
  <c r="E342" i="1"/>
  <c r="G341" i="1"/>
  <c r="J341" i="1"/>
  <c r="G340" i="1"/>
  <c r="G339" i="1"/>
  <c r="G337" i="1"/>
  <c r="J337" i="1"/>
  <c r="E337" i="1"/>
  <c r="G335" i="1"/>
  <c r="E335" i="1"/>
  <c r="G334" i="1"/>
  <c r="G333" i="1"/>
  <c r="E333" i="1"/>
  <c r="G331" i="1"/>
  <c r="E331" i="1"/>
  <c r="G328" i="1"/>
  <c r="G327" i="1"/>
  <c r="G325" i="1"/>
  <c r="G324" i="1"/>
  <c r="G323" i="1"/>
  <c r="E323" i="1"/>
  <c r="G322" i="1"/>
  <c r="G321" i="1"/>
  <c r="G319" i="1"/>
  <c r="G318" i="1"/>
  <c r="G317" i="1"/>
  <c r="G314" i="1"/>
  <c r="G313" i="1"/>
  <c r="G311" i="1"/>
  <c r="G310" i="1"/>
  <c r="G309" i="1"/>
  <c r="E307" i="1"/>
  <c r="G305" i="1"/>
  <c r="G304" i="1"/>
  <c r="G303" i="1"/>
  <c r="G300" i="1"/>
  <c r="G299" i="1"/>
  <c r="E299" i="1"/>
  <c r="G298" i="1"/>
  <c r="G297" i="1"/>
  <c r="G294" i="1"/>
  <c r="G293" i="1"/>
  <c r="G291" i="1"/>
  <c r="E291" i="1"/>
  <c r="G289" i="1"/>
  <c r="G285" i="1"/>
  <c r="G284" i="1"/>
  <c r="G283" i="1"/>
  <c r="G281" i="1"/>
  <c r="G277" i="1"/>
  <c r="G276" i="1"/>
  <c r="G275" i="1"/>
  <c r="E275" i="1"/>
  <c r="G273" i="1"/>
  <c r="G271" i="1"/>
  <c r="G270" i="1"/>
  <c r="G269" i="1"/>
  <c r="E267" i="1"/>
  <c r="G265" i="1"/>
  <c r="G264" i="1"/>
  <c r="G263" i="1"/>
  <c r="G260" i="1"/>
  <c r="G259" i="1"/>
  <c r="E259" i="1"/>
  <c r="G258" i="1"/>
  <c r="G257" i="1"/>
  <c r="G254" i="1"/>
  <c r="E254" i="1"/>
  <c r="G253" i="1"/>
  <c r="E253" i="1"/>
  <c r="G251" i="1"/>
  <c r="G250" i="1"/>
  <c r="E250" i="1"/>
  <c r="G249" i="1"/>
  <c r="E249" i="1"/>
  <c r="G248" i="1"/>
  <c r="G247" i="1"/>
  <c r="G246" i="1"/>
  <c r="E246" i="1"/>
  <c r="E245" i="1"/>
  <c r="G244" i="1"/>
  <c r="G243" i="1"/>
  <c r="G242" i="1"/>
  <c r="E242" i="1"/>
  <c r="G241" i="1"/>
  <c r="E241" i="1"/>
  <c r="G238" i="1"/>
  <c r="E238" i="1"/>
  <c r="E237" i="1"/>
  <c r="G236" i="1"/>
  <c r="G235" i="1"/>
  <c r="G234" i="1"/>
  <c r="E234" i="1"/>
  <c r="G233" i="1"/>
  <c r="E233" i="1"/>
  <c r="G232" i="1"/>
  <c r="G231" i="1"/>
  <c r="G230" i="1"/>
  <c r="E230" i="1"/>
  <c r="E229" i="1"/>
  <c r="G228" i="1"/>
  <c r="G227" i="1"/>
  <c r="G226" i="1"/>
  <c r="E226" i="1"/>
  <c r="G225" i="1"/>
  <c r="E225" i="1"/>
  <c r="G224" i="1"/>
  <c r="G223" i="1"/>
  <c r="G222" i="1"/>
  <c r="E222" i="1"/>
  <c r="E221" i="1"/>
  <c r="G218" i="1"/>
  <c r="E218" i="1"/>
  <c r="G217" i="1"/>
  <c r="E217" i="1"/>
  <c r="G215" i="1"/>
  <c r="G214" i="1"/>
  <c r="E214" i="1"/>
  <c r="G213" i="1"/>
  <c r="E213" i="1"/>
  <c r="E210" i="1"/>
  <c r="G209" i="1"/>
  <c r="E209" i="1"/>
  <c r="G207" i="1"/>
  <c r="E206" i="1"/>
  <c r="G205" i="1"/>
  <c r="E205" i="1"/>
  <c r="E202" i="1"/>
  <c r="E201" i="1"/>
  <c r="G199" i="1"/>
  <c r="E198" i="1"/>
  <c r="G197" i="1"/>
  <c r="E197" i="1"/>
  <c r="E194" i="1"/>
  <c r="G193" i="1"/>
  <c r="E193" i="1"/>
  <c r="G191" i="1"/>
  <c r="E190" i="1"/>
  <c r="G189" i="1"/>
  <c r="E189" i="1"/>
  <c r="E186" i="1"/>
  <c r="E185" i="1"/>
  <c r="G183" i="1"/>
  <c r="E182" i="1"/>
  <c r="G181" i="1"/>
  <c r="E181" i="1"/>
  <c r="G177" i="1"/>
  <c r="E175" i="1"/>
  <c r="G174" i="1"/>
  <c r="E172" i="1"/>
  <c r="E166" i="1"/>
  <c r="G165" i="1"/>
  <c r="G164" i="1"/>
  <c r="G163" i="1"/>
  <c r="E163" i="1"/>
  <c r="G161" i="1"/>
  <c r="E158" i="1"/>
  <c r="E155" i="1"/>
  <c r="G151" i="1"/>
  <c r="E150" i="1"/>
  <c r="G149" i="1"/>
  <c r="G148" i="1"/>
  <c r="G147" i="1"/>
  <c r="E147" i="1"/>
  <c r="G145" i="1"/>
  <c r="E142" i="1"/>
  <c r="G141" i="1"/>
  <c r="G140" i="1"/>
  <c r="G139" i="1"/>
  <c r="E139" i="1"/>
  <c r="E134" i="1"/>
  <c r="G132" i="1"/>
  <c r="G131" i="1"/>
  <c r="E131" i="1"/>
  <c r="G129" i="1"/>
  <c r="E126" i="1"/>
  <c r="E123" i="1"/>
  <c r="G119" i="1"/>
  <c r="E118" i="1"/>
  <c r="G116" i="1"/>
  <c r="G115" i="1"/>
  <c r="E115" i="1"/>
  <c r="G113" i="1"/>
  <c r="G110" i="1"/>
  <c r="E110" i="1"/>
  <c r="G109" i="1"/>
  <c r="G108" i="1"/>
  <c r="G107" i="1"/>
  <c r="E107" i="1"/>
  <c r="G104" i="1"/>
  <c r="E102" i="1"/>
  <c r="G101" i="1"/>
  <c r="G100" i="1"/>
  <c r="G99" i="1"/>
  <c r="E99" i="1"/>
  <c r="G98" i="1"/>
  <c r="G94" i="1"/>
  <c r="E94" i="1"/>
  <c r="G91" i="1"/>
  <c r="E91" i="1"/>
  <c r="G88" i="1"/>
  <c r="E86" i="1"/>
  <c r="G85" i="1"/>
  <c r="G84" i="1"/>
  <c r="G83" i="1"/>
  <c r="G82" i="1"/>
  <c r="G81" i="1"/>
  <c r="G80" i="1"/>
  <c r="G79" i="1"/>
  <c r="G78" i="1"/>
  <c r="E78" i="1"/>
  <c r="E77" i="1"/>
  <c r="G76" i="1"/>
  <c r="G75" i="1"/>
  <c r="G74" i="1"/>
  <c r="E74" i="1"/>
  <c r="G73" i="1"/>
  <c r="G72" i="1"/>
  <c r="G70" i="1"/>
  <c r="E70" i="1"/>
  <c r="G69" i="1"/>
  <c r="G68" i="1"/>
  <c r="G67" i="1"/>
  <c r="G66" i="1"/>
  <c r="G64" i="1"/>
  <c r="M63" i="1"/>
  <c r="G63" i="1"/>
  <c r="G62" i="1"/>
  <c r="E62" i="1"/>
  <c r="M61" i="1"/>
  <c r="G61" i="1"/>
  <c r="G60" i="1"/>
  <c r="M59" i="1"/>
  <c r="G59" i="1"/>
  <c r="G58" i="1"/>
  <c r="E58" i="1"/>
  <c r="M57" i="1"/>
  <c r="G57" i="1"/>
  <c r="G56" i="1"/>
  <c r="E56" i="1"/>
  <c r="G55" i="1"/>
  <c r="E55" i="1"/>
  <c r="M54" i="1"/>
  <c r="G54" i="1"/>
  <c r="M53" i="1"/>
  <c r="G53" i="1"/>
  <c r="M52" i="1"/>
  <c r="G52" i="1"/>
  <c r="M51" i="1"/>
  <c r="G51" i="1"/>
  <c r="G50" i="1"/>
  <c r="G49" i="1"/>
  <c r="M48" i="1"/>
  <c r="G48" i="1"/>
  <c r="M47" i="1"/>
  <c r="G47" i="1"/>
  <c r="M46" i="1"/>
  <c r="M45" i="1"/>
  <c r="G45" i="1"/>
  <c r="M44" i="1"/>
  <c r="M43" i="1"/>
  <c r="G43" i="1"/>
  <c r="G42" i="1"/>
  <c r="G41" i="1"/>
  <c r="M40" i="1"/>
  <c r="G40" i="1"/>
  <c r="M39" i="1"/>
  <c r="G39" i="1"/>
  <c r="M38" i="1"/>
  <c r="G38" i="1"/>
  <c r="M37" i="1"/>
  <c r="G37" i="1"/>
  <c r="M36" i="1"/>
  <c r="G36" i="1"/>
  <c r="M35" i="1"/>
  <c r="G35" i="1"/>
  <c r="G34" i="1"/>
  <c r="G33" i="1"/>
  <c r="M32" i="1"/>
  <c r="G32" i="1"/>
  <c r="M31" i="1"/>
  <c r="G31" i="1"/>
  <c r="K31" i="1"/>
  <c r="M30" i="1"/>
  <c r="G30" i="1"/>
  <c r="M29" i="1"/>
  <c r="M28" i="1"/>
  <c r="G28" i="1"/>
  <c r="M27" i="1"/>
  <c r="K27" i="1"/>
  <c r="M26" i="1"/>
  <c r="G26" i="1"/>
  <c r="E26" i="1"/>
  <c r="M25" i="1"/>
  <c r="G25" i="1"/>
  <c r="M24" i="1"/>
  <c r="M23" i="1"/>
  <c r="G23" i="1"/>
  <c r="K23" i="1"/>
  <c r="M22" i="1"/>
  <c r="G22" i="1"/>
  <c r="M21" i="1"/>
  <c r="I227" i="8"/>
  <c r="I226" i="8"/>
  <c r="I225" i="8"/>
  <c r="I224" i="8"/>
  <c r="I223" i="8"/>
  <c r="I222" i="8"/>
  <c r="I221" i="8"/>
  <c r="I220" i="8"/>
  <c r="I219" i="8"/>
  <c r="I218" i="8"/>
  <c r="I217" i="8"/>
  <c r="I216" i="8"/>
  <c r="I215" i="8"/>
  <c r="I214" i="8"/>
  <c r="I213" i="8"/>
  <c r="I212" i="8"/>
  <c r="I211" i="8"/>
  <c r="I210" i="8"/>
  <c r="I209" i="8"/>
  <c r="I208" i="8"/>
  <c r="I207" i="8"/>
  <c r="I206" i="8"/>
  <c r="I205" i="8"/>
  <c r="I204" i="8"/>
  <c r="I203" i="8"/>
  <c r="I202" i="8"/>
  <c r="I201" i="8"/>
  <c r="I200" i="8"/>
  <c r="I199" i="8"/>
  <c r="I198" i="8"/>
  <c r="I197" i="8"/>
  <c r="I196" i="8"/>
  <c r="I195" i="8"/>
  <c r="I194" i="8"/>
  <c r="I193" i="8"/>
  <c r="I192" i="8"/>
  <c r="I191" i="8"/>
  <c r="I190" i="8"/>
  <c r="I189" i="8"/>
  <c r="I188" i="8"/>
  <c r="I187" i="8"/>
  <c r="I186" i="8"/>
  <c r="I185" i="8"/>
  <c r="I184" i="8"/>
  <c r="I183" i="8"/>
  <c r="I182" i="8"/>
  <c r="I181" i="8"/>
  <c r="I180" i="8"/>
  <c r="I179" i="8"/>
  <c r="I178" i="8"/>
  <c r="I177" i="8"/>
  <c r="G176" i="8"/>
  <c r="I176" i="8"/>
  <c r="I175" i="8"/>
  <c r="I174" i="8"/>
  <c r="I173" i="8"/>
  <c r="I172" i="8"/>
  <c r="I171" i="8"/>
  <c r="I170" i="8"/>
  <c r="I169" i="8"/>
  <c r="I168" i="8"/>
  <c r="I167" i="8"/>
  <c r="I166" i="8"/>
  <c r="I165" i="8"/>
  <c r="I164" i="8"/>
  <c r="I163" i="8"/>
  <c r="I162" i="8"/>
  <c r="I161" i="8"/>
  <c r="G160" i="8"/>
  <c r="I160" i="8"/>
  <c r="G159" i="8"/>
  <c r="I159" i="8"/>
  <c r="G158" i="8"/>
  <c r="I158" i="8"/>
  <c r="G157" i="8"/>
  <c r="I157" i="8"/>
  <c r="G156" i="8"/>
  <c r="I156" i="8"/>
  <c r="G155" i="8"/>
  <c r="I155" i="8"/>
  <c r="G154" i="8"/>
  <c r="I154" i="8"/>
  <c r="G153" i="8"/>
  <c r="I153" i="8"/>
  <c r="G152" i="8"/>
  <c r="I152" i="8"/>
  <c r="G151" i="8"/>
  <c r="I151" i="8"/>
  <c r="I150" i="8"/>
  <c r="I149" i="8"/>
  <c r="I148" i="8"/>
  <c r="G147" i="8"/>
  <c r="I147" i="8"/>
  <c r="I146" i="8"/>
  <c r="I145" i="8"/>
  <c r="I144" i="8"/>
  <c r="G143" i="8"/>
  <c r="I143" i="8"/>
  <c r="I142" i="8"/>
  <c r="I141" i="8"/>
  <c r="I140" i="8"/>
  <c r="G139" i="8"/>
  <c r="I139" i="8"/>
  <c r="I138" i="8"/>
  <c r="I137" i="8"/>
  <c r="I136" i="8"/>
  <c r="G135" i="8"/>
  <c r="I135" i="8"/>
  <c r="I134" i="8"/>
  <c r="I133" i="8"/>
  <c r="I132" i="8"/>
  <c r="G131" i="8"/>
  <c r="I131" i="8"/>
  <c r="I130" i="8"/>
  <c r="I129" i="8"/>
  <c r="I128" i="8"/>
  <c r="G127" i="8"/>
  <c r="I127" i="8"/>
  <c r="I126" i="8"/>
  <c r="I125" i="8"/>
  <c r="I124" i="8"/>
  <c r="I123" i="8"/>
  <c r="I122" i="8"/>
  <c r="I121" i="8"/>
  <c r="I120" i="8"/>
  <c r="G119" i="8"/>
  <c r="I119" i="8"/>
  <c r="I118" i="8"/>
  <c r="I117" i="8"/>
  <c r="I116" i="8"/>
  <c r="I115" i="8"/>
  <c r="I114" i="8"/>
  <c r="I113" i="8"/>
  <c r="I112" i="8"/>
  <c r="G111" i="8"/>
  <c r="I111" i="8"/>
  <c r="I110" i="8"/>
  <c r="I109" i="8"/>
  <c r="I108" i="8"/>
  <c r="I107" i="8"/>
  <c r="I106" i="8"/>
  <c r="I105" i="8"/>
  <c r="I104" i="8"/>
  <c r="G103" i="8"/>
  <c r="I103" i="8"/>
  <c r="I102" i="8"/>
  <c r="I101" i="8"/>
  <c r="I100" i="8"/>
  <c r="I99" i="8"/>
  <c r="I98" i="8"/>
  <c r="I97" i="8"/>
  <c r="I96" i="8"/>
  <c r="G95" i="8"/>
  <c r="I95" i="8"/>
  <c r="I94" i="8"/>
  <c r="I93" i="8"/>
  <c r="I92" i="8"/>
  <c r="G91" i="8"/>
  <c r="I91" i="8"/>
  <c r="I90" i="8"/>
  <c r="I89" i="8"/>
  <c r="I88" i="8"/>
  <c r="G87" i="8"/>
  <c r="I87" i="8"/>
  <c r="I86" i="8"/>
  <c r="I85" i="8"/>
  <c r="I84" i="8"/>
  <c r="G83" i="8"/>
  <c r="I83" i="8"/>
  <c r="I82" i="8"/>
  <c r="I81" i="8"/>
  <c r="I80" i="8"/>
  <c r="G79" i="8"/>
  <c r="I79" i="8"/>
  <c r="I78" i="8"/>
  <c r="I77" i="8"/>
  <c r="I76" i="8"/>
  <c r="G75" i="8"/>
  <c r="I75" i="8"/>
  <c r="I74" i="8"/>
  <c r="I73" i="8"/>
  <c r="I72" i="8"/>
  <c r="G71" i="8"/>
  <c r="I71" i="8"/>
  <c r="I70" i="8"/>
  <c r="I69" i="8"/>
  <c r="I68" i="8"/>
  <c r="G67" i="8"/>
  <c r="I67" i="8"/>
  <c r="I66" i="8"/>
  <c r="I65" i="8"/>
  <c r="I64" i="8"/>
  <c r="G63" i="8"/>
  <c r="I63" i="8"/>
  <c r="I62" i="8"/>
  <c r="I61" i="8"/>
  <c r="I60" i="8"/>
  <c r="I59" i="8"/>
  <c r="I58" i="8"/>
  <c r="I57" i="8"/>
  <c r="I56" i="8"/>
  <c r="G55" i="8"/>
  <c r="I55" i="8"/>
  <c r="I54" i="8"/>
  <c r="I53" i="8"/>
  <c r="I52" i="8"/>
  <c r="I51" i="8"/>
  <c r="I50" i="8"/>
  <c r="I49" i="8"/>
  <c r="I48" i="8"/>
  <c r="G47" i="8"/>
  <c r="I47" i="8"/>
  <c r="I46" i="8"/>
  <c r="I45" i="8"/>
  <c r="I44" i="8"/>
  <c r="I43" i="8"/>
  <c r="I42" i="8"/>
  <c r="I41" i="8"/>
  <c r="I40" i="8"/>
  <c r="G39" i="8"/>
  <c r="I39" i="8"/>
  <c r="I38" i="8"/>
  <c r="I37" i="8"/>
  <c r="I36" i="8"/>
  <c r="I35" i="8"/>
  <c r="I34" i="8"/>
  <c r="I33" i="8"/>
  <c r="I32" i="8"/>
  <c r="G31" i="8"/>
  <c r="I31" i="8"/>
  <c r="I30" i="8"/>
  <c r="I29" i="8"/>
  <c r="I28" i="8"/>
  <c r="G27" i="8"/>
  <c r="I27" i="8"/>
  <c r="I26" i="8"/>
  <c r="I25" i="8"/>
  <c r="I24" i="8"/>
  <c r="G23" i="8"/>
  <c r="I23" i="8"/>
  <c r="I22" i="8"/>
  <c r="I21" i="8"/>
  <c r="I20" i="8"/>
  <c r="G19" i="8"/>
  <c r="I19" i="8"/>
  <c r="G18" i="8"/>
  <c r="I18" i="8"/>
  <c r="G17" i="8"/>
  <c r="I17" i="8"/>
  <c r="G16" i="8"/>
  <c r="I16" i="8"/>
  <c r="G15" i="8"/>
  <c r="I15" i="8"/>
  <c r="G14" i="8"/>
  <c r="I14" i="8"/>
  <c r="G13" i="8"/>
  <c r="I13" i="8"/>
  <c r="G12" i="8"/>
  <c r="I12" i="8"/>
  <c r="G11" i="8"/>
  <c r="J1" i="8"/>
  <c r="AM10" i="7" a="1"/>
  <c r="AM10" i="7" s="1"/>
  <c r="AI10" i="7" a="1"/>
  <c r="AI10" i="7" s="1"/>
  <c r="AE10" i="7" a="1"/>
  <c r="AE10" i="7" s="1"/>
  <c r="AA10" i="7" a="1"/>
  <c r="AA10" i="7" s="1"/>
  <c r="W10" i="7" a="1"/>
  <c r="W10" i="7" s="1"/>
  <c r="S10" i="7" a="1"/>
  <c r="S10" i="7" s="1"/>
  <c r="O10" i="7" a="1"/>
  <c r="O10" i="7" s="1"/>
  <c r="K10" i="7" a="1"/>
  <c r="K10" i="7" s="1"/>
  <c r="G10" i="7" a="1"/>
  <c r="G10" i="7" s="1"/>
  <c r="B10" i="7"/>
  <c r="AM5" i="7" a="1"/>
  <c r="AM5" i="7" s="1"/>
  <c r="AI5" i="7" a="1"/>
  <c r="AI5" i="7" s="1"/>
  <c r="AE5" i="7" a="1"/>
  <c r="AE5" i="7" s="1"/>
  <c r="AA5" i="7" a="1"/>
  <c r="AA5" i="7" s="1"/>
  <c r="W5" i="7" a="1"/>
  <c r="W5" i="7" s="1"/>
  <c r="S5" i="7" a="1"/>
  <c r="S5" i="7" s="1"/>
  <c r="O5" i="7" a="1"/>
  <c r="O5" i="7" s="1"/>
  <c r="K5" i="7" a="1"/>
  <c r="K5" i="7" s="1"/>
  <c r="G5" i="7" a="1"/>
  <c r="G5" i="7" s="1"/>
  <c r="C5" i="7" s="1"/>
  <c r="B5" i="7"/>
  <c r="E100" i="6"/>
  <c r="E99" i="6"/>
  <c r="E98" i="6"/>
  <c r="E97" i="6"/>
  <c r="E96" i="6"/>
  <c r="E95" i="6"/>
  <c r="E94" i="6"/>
  <c r="E93" i="6"/>
  <c r="E92" i="6"/>
  <c r="E91" i="6"/>
  <c r="E90" i="6"/>
  <c r="E89" i="6"/>
  <c r="E88" i="6"/>
  <c r="E87" i="6"/>
  <c r="L16" i="6" s="1"/>
  <c r="M16" i="6" s="1"/>
  <c r="K16" i="6" s="1" a="1"/>
  <c r="K16" i="6" s="1"/>
  <c r="M78" i="6"/>
  <c r="K78" i="6" s="1" a="1"/>
  <c r="K78" i="6" s="1"/>
  <c r="L78" i="6"/>
  <c r="M77" i="6"/>
  <c r="K77" i="6" s="1" a="1"/>
  <c r="K77" i="6" s="1"/>
  <c r="L77" i="6"/>
  <c r="M76" i="6"/>
  <c r="K76" i="6" s="1" a="1"/>
  <c r="K76" i="6" s="1"/>
  <c r="L76" i="6"/>
  <c r="M75" i="6"/>
  <c r="K75" i="6" s="1" a="1"/>
  <c r="K75" i="6" s="1"/>
  <c r="L75" i="6"/>
  <c r="M74" i="6"/>
  <c r="K74" i="6" s="1" a="1"/>
  <c r="K74" i="6" s="1"/>
  <c r="L74" i="6"/>
  <c r="M73" i="6"/>
  <c r="K73" i="6" s="1" a="1"/>
  <c r="K73" i="6" s="1"/>
  <c r="L73" i="6"/>
  <c r="M72" i="6"/>
  <c r="K72" i="6" s="1" a="1"/>
  <c r="K72" i="6" s="1"/>
  <c r="L72" i="6"/>
  <c r="M71" i="6"/>
  <c r="K71" i="6" s="1" a="1"/>
  <c r="K71" i="6" s="1"/>
  <c r="L71" i="6"/>
  <c r="M70" i="6"/>
  <c r="K70" i="6" s="1" a="1"/>
  <c r="K70" i="6" s="1"/>
  <c r="L70" i="6"/>
  <c r="M69" i="6"/>
  <c r="K69" i="6" s="1" a="1"/>
  <c r="K69" i="6" s="1"/>
  <c r="L69" i="6"/>
  <c r="M68" i="6"/>
  <c r="K68" i="6" s="1" a="1"/>
  <c r="K68" i="6" s="1"/>
  <c r="L68" i="6"/>
  <c r="M67" i="6"/>
  <c r="K67" i="6" s="1" a="1"/>
  <c r="K67" i="6" s="1"/>
  <c r="L67" i="6"/>
  <c r="M66" i="6"/>
  <c r="K66" i="6" s="1" a="1"/>
  <c r="K66" i="6" s="1"/>
  <c r="L66" i="6"/>
  <c r="M65" i="6"/>
  <c r="K65" i="6" s="1" a="1"/>
  <c r="K65" i="6" s="1"/>
  <c r="L65" i="6"/>
  <c r="M64" i="6"/>
  <c r="K64" i="6" s="1" a="1"/>
  <c r="K64" i="6" s="1"/>
  <c r="L64" i="6"/>
  <c r="M63" i="6"/>
  <c r="K63" i="6" s="1" a="1"/>
  <c r="K63" i="6" s="1"/>
  <c r="L63" i="6"/>
  <c r="M62" i="6"/>
  <c r="K62" i="6" s="1" a="1"/>
  <c r="K62" i="6" s="1"/>
  <c r="L62" i="6"/>
  <c r="M61" i="6"/>
  <c r="K61" i="6" s="1" a="1"/>
  <c r="K61" i="6" s="1"/>
  <c r="L61" i="6"/>
  <c r="M60" i="6"/>
  <c r="K60" i="6" s="1" a="1"/>
  <c r="K60" i="6" s="1"/>
  <c r="L60" i="6"/>
  <c r="M59" i="6"/>
  <c r="K59" i="6" s="1" a="1"/>
  <c r="K59" i="6" s="1"/>
  <c r="L59" i="6"/>
  <c r="M58" i="6"/>
  <c r="K58" i="6" s="1" a="1"/>
  <c r="K58" i="6" s="1"/>
  <c r="L58" i="6"/>
  <c r="M57" i="6"/>
  <c r="K57" i="6" s="1" a="1"/>
  <c r="K57" i="6" s="1"/>
  <c r="L57" i="6"/>
  <c r="M56" i="6"/>
  <c r="K56" i="6" s="1" a="1"/>
  <c r="K56" i="6" s="1"/>
  <c r="L56" i="6"/>
  <c r="M55" i="6"/>
  <c r="K55" i="6" s="1" a="1"/>
  <c r="K55" i="6" s="1"/>
  <c r="L55" i="6"/>
  <c r="M54" i="6"/>
  <c r="K54" i="6" s="1" a="1"/>
  <c r="K54" i="6" s="1"/>
  <c r="L54" i="6"/>
  <c r="M53" i="6"/>
  <c r="K53" i="6" s="1" a="1"/>
  <c r="K53" i="6" s="1"/>
  <c r="L53" i="6"/>
  <c r="M52" i="6"/>
  <c r="K52" i="6" s="1" a="1"/>
  <c r="K52" i="6" s="1"/>
  <c r="L52" i="6"/>
  <c r="M51" i="6"/>
  <c r="K51" i="6" s="1" a="1"/>
  <c r="K51" i="6" s="1"/>
  <c r="L51" i="6"/>
  <c r="M50" i="6"/>
  <c r="K50" i="6" s="1" a="1"/>
  <c r="K50" i="6" s="1"/>
  <c r="L50" i="6"/>
  <c r="M49" i="6"/>
  <c r="K49" i="6" s="1" a="1"/>
  <c r="K49" i="6" s="1"/>
  <c r="L49" i="6"/>
  <c r="M48" i="6"/>
  <c r="K48" i="6" s="1" a="1"/>
  <c r="K48" i="6" s="1"/>
  <c r="L48" i="6"/>
  <c r="M47" i="6"/>
  <c r="K47" i="6" s="1" a="1"/>
  <c r="K47" i="6" s="1"/>
  <c r="L47" i="6"/>
  <c r="M46" i="6"/>
  <c r="K46" i="6" s="1" a="1"/>
  <c r="K46" i="6" s="1"/>
  <c r="L46" i="6"/>
  <c r="M45" i="6"/>
  <c r="K45" i="6" s="1" a="1"/>
  <c r="K45" i="6" s="1"/>
  <c r="L45" i="6"/>
  <c r="M44" i="6"/>
  <c r="K44" i="6" s="1" a="1"/>
  <c r="K44" i="6" s="1"/>
  <c r="L44" i="6"/>
  <c r="M43" i="6"/>
  <c r="K43" i="6" s="1" a="1"/>
  <c r="K43" i="6" s="1"/>
  <c r="L43" i="6"/>
  <c r="M42" i="6"/>
  <c r="K42" i="6" s="1" a="1"/>
  <c r="K42" i="6" s="1"/>
  <c r="L42" i="6"/>
  <c r="M41" i="6"/>
  <c r="K41" i="6" s="1" a="1"/>
  <c r="K41" i="6" s="1"/>
  <c r="L41" i="6"/>
  <c r="M40" i="6"/>
  <c r="K40" i="6" s="1" a="1"/>
  <c r="K40" i="6" s="1"/>
  <c r="L40" i="6"/>
  <c r="M39" i="6"/>
  <c r="K39" i="6" s="1" a="1"/>
  <c r="K39" i="6" s="1"/>
  <c r="L39" i="6"/>
  <c r="M38" i="6"/>
  <c r="K38" i="6" s="1" a="1"/>
  <c r="K38" i="6" s="1"/>
  <c r="L38" i="6"/>
  <c r="M37" i="6"/>
  <c r="K37" i="6" s="1" a="1"/>
  <c r="K37" i="6" s="1"/>
  <c r="L37" i="6"/>
  <c r="M36" i="6"/>
  <c r="K36" i="6" s="1" a="1"/>
  <c r="K36" i="6" s="1"/>
  <c r="L36" i="6"/>
  <c r="M35" i="6"/>
  <c r="K35" i="6" s="1" a="1"/>
  <c r="K35" i="6" s="1"/>
  <c r="L35" i="6"/>
  <c r="M34" i="6"/>
  <c r="K34" i="6" s="1" a="1"/>
  <c r="K34" i="6" s="1"/>
  <c r="L34" i="6"/>
  <c r="M33" i="6"/>
  <c r="K33" i="6" s="1" a="1"/>
  <c r="K33" i="6" s="1"/>
  <c r="L33" i="6"/>
  <c r="F5" i="6"/>
  <c r="M32" i="6"/>
  <c r="K32" i="6" s="1" a="1"/>
  <c r="K32" i="6" s="1"/>
  <c r="L32" i="6"/>
  <c r="M31" i="6"/>
  <c r="K31" i="6" s="1" a="1"/>
  <c r="K31" i="6" s="1"/>
  <c r="L31" i="6"/>
  <c r="M30" i="6"/>
  <c r="K30" i="6" s="1" a="1"/>
  <c r="K30" i="6" s="1"/>
  <c r="L30" i="6"/>
  <c r="M29" i="6"/>
  <c r="K29" i="6" s="1" a="1"/>
  <c r="K29" i="6" s="1"/>
  <c r="L29" i="6"/>
  <c r="M28" i="6"/>
  <c r="K28" i="6" s="1" a="1"/>
  <c r="K28" i="6" s="1"/>
  <c r="L28" i="6"/>
  <c r="M27" i="6"/>
  <c r="K27" i="6" s="1" a="1"/>
  <c r="K27" i="6" s="1"/>
  <c r="L27" i="6"/>
  <c r="M26" i="6"/>
  <c r="K26" i="6" s="1" a="1"/>
  <c r="K26" i="6" s="1"/>
  <c r="L26" i="6"/>
  <c r="M25" i="6"/>
  <c r="K25" i="6" s="1" a="1"/>
  <c r="K25" i="6" s="1"/>
  <c r="L25" i="6"/>
  <c r="M24" i="6"/>
  <c r="K24" i="6" s="1" a="1"/>
  <c r="K24" i="6" s="1"/>
  <c r="L24" i="6"/>
  <c r="M23" i="6"/>
  <c r="K23" i="6" s="1" a="1"/>
  <c r="K23" i="6" s="1"/>
  <c r="L23" i="6"/>
  <c r="M22" i="6"/>
  <c r="K22" i="6" s="1" a="1"/>
  <c r="K22" i="6" s="1"/>
  <c r="L22" i="6"/>
  <c r="M21" i="6"/>
  <c r="K21" i="6" s="1" a="1"/>
  <c r="K21" i="6" s="1"/>
  <c r="L21" i="6"/>
  <c r="M20" i="6"/>
  <c r="K20" i="6" s="1" a="1"/>
  <c r="K20" i="6" s="1"/>
  <c r="L20" i="6"/>
  <c r="L18" i="6"/>
  <c r="M18" i="6" s="1"/>
  <c r="K18" i="6" s="1" a="1"/>
  <c r="K18" i="6" s="1"/>
  <c r="L17" i="6"/>
  <c r="M17" i="6" s="1"/>
  <c r="K17" i="6" s="1" a="1"/>
  <c r="K17" i="6" s="1"/>
  <c r="L14" i="6"/>
  <c r="M14" i="6" s="1"/>
  <c r="K14" i="6" s="1" a="1"/>
  <c r="K14" i="6" s="1"/>
  <c r="L13" i="6"/>
  <c r="M13" i="6" s="1"/>
  <c r="K13" i="6" s="1" a="1"/>
  <c r="K13" i="6" s="1"/>
  <c r="L10" i="6"/>
  <c r="M10" i="6" s="1"/>
  <c r="K10" i="6" s="1" a="1"/>
  <c r="K10" i="6" s="1"/>
  <c r="D5" i="6"/>
  <c r="D4" i="6"/>
  <c r="D3" i="6"/>
  <c r="C2" i="5"/>
  <c r="J57" i="4"/>
  <c r="J56" i="4"/>
  <c r="J55" i="4"/>
  <c r="J54" i="4"/>
  <c r="J53" i="4"/>
  <c r="J52" i="4"/>
  <c r="J51" i="4"/>
  <c r="J50" i="4"/>
  <c r="J49" i="4"/>
  <c r="J48" i="4"/>
  <c r="J47" i="4"/>
  <c r="J46" i="4"/>
  <c r="J45" i="4"/>
  <c r="J44" i="4"/>
  <c r="J43" i="4"/>
  <c r="J42" i="4"/>
  <c r="J41" i="4"/>
  <c r="J40" i="4"/>
  <c r="J39" i="4"/>
  <c r="J38" i="4"/>
  <c r="J37" i="4"/>
  <c r="J36" i="4"/>
  <c r="J35" i="4"/>
  <c r="J34" i="4"/>
  <c r="J33" i="4"/>
  <c r="J32" i="4"/>
  <c r="J31" i="4"/>
  <c r="J30" i="4"/>
  <c r="J29" i="4"/>
  <c r="J28" i="4"/>
  <c r="J27" i="4"/>
  <c r="J26" i="4"/>
  <c r="J25" i="4"/>
  <c r="J24" i="4"/>
  <c r="J23" i="4"/>
  <c r="J22" i="4"/>
  <c r="J21" i="4"/>
  <c r="J20" i="4"/>
  <c r="J19" i="4"/>
  <c r="J18" i="4"/>
  <c r="J17" i="4"/>
  <c r="J16" i="4"/>
  <c r="J15" i="4"/>
  <c r="J14" i="4"/>
  <c r="J13" i="4"/>
  <c r="J12" i="4"/>
  <c r="J11" i="4"/>
  <c r="J10" i="4"/>
  <c r="K3" i="4" s="1"/>
  <c r="J9" i="4"/>
  <c r="J8" i="4"/>
  <c r="E5" i="4"/>
  <c r="E4" i="4"/>
  <c r="C4" i="4"/>
  <c r="F81" i="3"/>
  <c r="C5" i="3" s="1"/>
  <c r="E5" i="3" s="1"/>
  <c r="C6" i="3" s="1"/>
  <c r="E8" i="3"/>
  <c r="D5" i="3"/>
  <c r="H2" i="3"/>
  <c r="J25" i="2"/>
  <c r="I25" i="2"/>
  <c r="J24" i="2"/>
  <c r="I24" i="2"/>
  <c r="J23" i="2"/>
  <c r="I23" i="2"/>
  <c r="J22" i="2"/>
  <c r="I22" i="2"/>
  <c r="J21" i="2"/>
  <c r="I21" i="2"/>
  <c r="J20" i="2"/>
  <c r="I20" i="2"/>
  <c r="J19" i="2"/>
  <c r="I19" i="2"/>
  <c r="J18" i="2"/>
  <c r="I18" i="2"/>
  <c r="J17" i="2"/>
  <c r="I17" i="2"/>
  <c r="J16" i="2"/>
  <c r="I16" i="2"/>
  <c r="J15" i="2"/>
  <c r="I15" i="2"/>
  <c r="J14" i="2"/>
  <c r="I14" i="2"/>
  <c r="J13" i="2"/>
  <c r="I13" i="2"/>
  <c r="J12" i="2"/>
  <c r="I12" i="2"/>
  <c r="J11" i="2"/>
  <c r="I11" i="2"/>
  <c r="J10" i="2"/>
  <c r="I10" i="2"/>
  <c r="J9" i="2"/>
  <c r="I9" i="2"/>
  <c r="J8" i="2"/>
  <c r="I8" i="2"/>
  <c r="J7" i="2"/>
  <c r="I7" i="2"/>
  <c r="J6" i="2"/>
  <c r="I6" i="2"/>
  <c r="C3" i="2"/>
  <c r="M2312" i="1"/>
  <c r="F2312" i="1"/>
  <c r="E2312" i="1"/>
  <c r="D2312" i="1"/>
  <c r="C2312" i="1"/>
  <c r="B2312" i="1"/>
  <c r="A2312" i="1"/>
  <c r="M2311" i="1"/>
  <c r="F2311" i="1"/>
  <c r="E2311" i="1"/>
  <c r="D2311" i="1"/>
  <c r="C2311" i="1"/>
  <c r="B2311" i="1"/>
  <c r="A2311" i="1"/>
  <c r="M2310" i="1"/>
  <c r="F2310" i="1"/>
  <c r="E2310" i="1"/>
  <c r="D2310" i="1"/>
  <c r="C2310" i="1"/>
  <c r="B2310" i="1"/>
  <c r="A2310" i="1"/>
  <c r="M2309" i="1"/>
  <c r="J2309" i="1"/>
  <c r="F2309" i="1"/>
  <c r="E2309" i="1"/>
  <c r="D2309" i="1"/>
  <c r="C2309" i="1"/>
  <c r="B2309" i="1"/>
  <c r="A2309" i="1"/>
  <c r="M2308" i="1"/>
  <c r="F2308" i="1"/>
  <c r="E2308" i="1"/>
  <c r="D2308" i="1"/>
  <c r="C2308" i="1"/>
  <c r="B2308" i="1"/>
  <c r="A2308" i="1"/>
  <c r="M2307" i="1"/>
  <c r="F2307" i="1"/>
  <c r="E2307" i="1"/>
  <c r="D2307" i="1"/>
  <c r="C2307" i="1"/>
  <c r="B2307" i="1"/>
  <c r="A2307" i="1"/>
  <c r="M2306" i="1"/>
  <c r="F2306" i="1"/>
  <c r="E2306" i="1"/>
  <c r="D2306" i="1"/>
  <c r="C2306" i="1"/>
  <c r="B2306" i="1"/>
  <c r="A2306" i="1"/>
  <c r="M2305" i="1"/>
  <c r="F2305" i="1"/>
  <c r="E2305" i="1"/>
  <c r="D2305" i="1"/>
  <c r="C2305" i="1"/>
  <c r="B2305" i="1"/>
  <c r="A2305" i="1"/>
  <c r="M2304" i="1"/>
  <c r="F2304" i="1"/>
  <c r="E2304" i="1"/>
  <c r="D2304" i="1"/>
  <c r="C2304" i="1"/>
  <c r="B2304" i="1"/>
  <c r="A2304" i="1"/>
  <c r="M2303" i="1"/>
  <c r="F2303" i="1"/>
  <c r="E2303" i="1"/>
  <c r="D2303" i="1"/>
  <c r="C2303" i="1"/>
  <c r="B2303" i="1"/>
  <c r="A2303" i="1"/>
  <c r="M2302" i="1"/>
  <c r="F2302" i="1"/>
  <c r="E2302" i="1"/>
  <c r="D2302" i="1"/>
  <c r="C2302" i="1"/>
  <c r="B2302" i="1"/>
  <c r="A2302" i="1"/>
  <c r="M2301" i="1"/>
  <c r="J2301" i="1"/>
  <c r="F2301" i="1"/>
  <c r="E2301" i="1"/>
  <c r="D2301" i="1"/>
  <c r="C2301" i="1"/>
  <c r="B2301" i="1"/>
  <c r="A2301" i="1"/>
  <c r="M2300" i="1"/>
  <c r="F2300" i="1"/>
  <c r="E2300" i="1"/>
  <c r="D2300" i="1"/>
  <c r="C2300" i="1"/>
  <c r="B2300" i="1"/>
  <c r="A2300" i="1"/>
  <c r="M2299" i="1"/>
  <c r="F2299" i="1"/>
  <c r="E2299" i="1"/>
  <c r="D2299" i="1"/>
  <c r="C2299" i="1"/>
  <c r="B2299" i="1"/>
  <c r="A2299" i="1"/>
  <c r="M2298" i="1"/>
  <c r="G2298" i="1"/>
  <c r="F2298" i="1"/>
  <c r="E2298" i="1"/>
  <c r="D2298" i="1"/>
  <c r="C2298" i="1"/>
  <c r="B2298" i="1"/>
  <c r="A2298" i="1"/>
  <c r="M2297" i="1"/>
  <c r="G2297" i="1"/>
  <c r="F2297" i="1"/>
  <c r="E2297" i="1"/>
  <c r="D2297" i="1"/>
  <c r="C2297" i="1"/>
  <c r="B2297" i="1"/>
  <c r="A2297" i="1"/>
  <c r="M2296" i="1"/>
  <c r="G2296" i="1"/>
  <c r="F2296" i="1"/>
  <c r="E2296" i="1"/>
  <c r="D2296" i="1"/>
  <c r="C2296" i="1"/>
  <c r="B2296" i="1"/>
  <c r="A2296" i="1"/>
  <c r="M2295" i="1"/>
  <c r="F2295" i="1"/>
  <c r="E2295" i="1"/>
  <c r="D2295" i="1"/>
  <c r="C2295" i="1"/>
  <c r="B2295" i="1"/>
  <c r="A2295" i="1"/>
  <c r="M2294" i="1"/>
  <c r="F2294" i="1"/>
  <c r="E2294" i="1"/>
  <c r="D2294" i="1"/>
  <c r="C2294" i="1"/>
  <c r="B2294" i="1"/>
  <c r="A2294" i="1"/>
  <c r="M2293" i="1"/>
  <c r="F2293" i="1"/>
  <c r="E2293" i="1"/>
  <c r="D2293" i="1"/>
  <c r="C2293" i="1"/>
  <c r="B2293" i="1"/>
  <c r="A2293" i="1"/>
  <c r="M2292" i="1"/>
  <c r="F2292" i="1"/>
  <c r="E2292" i="1"/>
  <c r="D2292" i="1"/>
  <c r="C2292" i="1"/>
  <c r="B2292" i="1"/>
  <c r="A2292" i="1"/>
  <c r="M2291" i="1"/>
  <c r="F2291" i="1"/>
  <c r="E2291" i="1"/>
  <c r="D2291" i="1"/>
  <c r="C2291" i="1"/>
  <c r="B2291" i="1"/>
  <c r="A2291" i="1"/>
  <c r="M2290" i="1"/>
  <c r="F2290" i="1"/>
  <c r="E2290" i="1"/>
  <c r="D2290" i="1"/>
  <c r="C2290" i="1"/>
  <c r="B2290" i="1"/>
  <c r="A2290" i="1"/>
  <c r="M2289" i="1"/>
  <c r="J2289" i="1"/>
  <c r="F2289" i="1"/>
  <c r="E2289" i="1"/>
  <c r="D2289" i="1"/>
  <c r="C2289" i="1"/>
  <c r="B2289" i="1"/>
  <c r="A2289" i="1"/>
  <c r="M2288" i="1"/>
  <c r="F2288" i="1"/>
  <c r="E2288" i="1"/>
  <c r="D2288" i="1"/>
  <c r="C2288" i="1"/>
  <c r="B2288" i="1"/>
  <c r="A2288" i="1"/>
  <c r="M2287" i="1"/>
  <c r="F2287" i="1"/>
  <c r="E2287" i="1"/>
  <c r="D2287" i="1"/>
  <c r="C2287" i="1"/>
  <c r="B2287" i="1"/>
  <c r="A2287" i="1"/>
  <c r="M2286" i="1"/>
  <c r="F2286" i="1"/>
  <c r="E2286" i="1"/>
  <c r="D2286" i="1"/>
  <c r="C2286" i="1"/>
  <c r="B2286" i="1"/>
  <c r="A2286" i="1"/>
  <c r="M2285" i="1"/>
  <c r="F2285" i="1"/>
  <c r="E2285" i="1"/>
  <c r="D2285" i="1"/>
  <c r="C2285" i="1"/>
  <c r="B2285" i="1"/>
  <c r="A2285" i="1"/>
  <c r="M2284" i="1"/>
  <c r="F2284" i="1"/>
  <c r="E2284" i="1"/>
  <c r="D2284" i="1"/>
  <c r="C2284" i="1"/>
  <c r="B2284" i="1"/>
  <c r="A2284" i="1"/>
  <c r="M2283" i="1"/>
  <c r="G2283" i="1"/>
  <c r="F2283" i="1"/>
  <c r="E2283" i="1"/>
  <c r="D2283" i="1"/>
  <c r="C2283" i="1"/>
  <c r="B2283" i="1"/>
  <c r="A2283" i="1"/>
  <c r="M2282" i="1"/>
  <c r="G2282" i="1"/>
  <c r="F2282" i="1"/>
  <c r="E2282" i="1"/>
  <c r="D2282" i="1"/>
  <c r="C2282" i="1"/>
  <c r="B2282" i="1"/>
  <c r="A2282" i="1"/>
  <c r="M2281" i="1"/>
  <c r="G2281" i="1"/>
  <c r="F2281" i="1"/>
  <c r="E2281" i="1"/>
  <c r="D2281" i="1"/>
  <c r="C2281" i="1"/>
  <c r="B2281" i="1"/>
  <c r="A2281" i="1"/>
  <c r="M2280" i="1"/>
  <c r="G2280" i="1"/>
  <c r="F2280" i="1"/>
  <c r="E2280" i="1"/>
  <c r="D2280" i="1"/>
  <c r="C2280" i="1"/>
  <c r="B2280" i="1"/>
  <c r="A2280" i="1"/>
  <c r="M2279" i="1"/>
  <c r="F2279" i="1"/>
  <c r="E2279" i="1"/>
  <c r="D2279" i="1"/>
  <c r="C2279" i="1"/>
  <c r="B2279" i="1"/>
  <c r="A2279" i="1"/>
  <c r="M2278" i="1"/>
  <c r="F2278" i="1"/>
  <c r="E2278" i="1"/>
  <c r="D2278" i="1"/>
  <c r="C2278" i="1"/>
  <c r="B2278" i="1"/>
  <c r="A2278" i="1"/>
  <c r="M2277" i="1"/>
  <c r="G2277" i="1"/>
  <c r="F2277" i="1"/>
  <c r="E2277" i="1"/>
  <c r="D2277" i="1"/>
  <c r="C2277" i="1"/>
  <c r="B2277" i="1"/>
  <c r="A2277" i="1"/>
  <c r="M2276" i="1"/>
  <c r="F2276" i="1"/>
  <c r="E2276" i="1"/>
  <c r="D2276" i="1"/>
  <c r="C2276" i="1"/>
  <c r="B2276" i="1"/>
  <c r="A2276" i="1"/>
  <c r="M2275" i="1"/>
  <c r="F2275" i="1"/>
  <c r="E2275" i="1"/>
  <c r="D2275" i="1"/>
  <c r="C2275" i="1"/>
  <c r="B2275" i="1"/>
  <c r="A2275" i="1"/>
  <c r="M2274" i="1"/>
  <c r="F2274" i="1"/>
  <c r="E2274" i="1"/>
  <c r="D2274" i="1"/>
  <c r="C2274" i="1"/>
  <c r="B2274" i="1"/>
  <c r="A2274" i="1"/>
  <c r="M2273" i="1"/>
  <c r="F2273" i="1"/>
  <c r="E2273" i="1"/>
  <c r="D2273" i="1"/>
  <c r="C2273" i="1"/>
  <c r="B2273" i="1"/>
  <c r="A2273" i="1"/>
  <c r="M2272" i="1"/>
  <c r="F2272" i="1"/>
  <c r="E2272" i="1"/>
  <c r="D2272" i="1"/>
  <c r="C2272" i="1"/>
  <c r="B2272" i="1"/>
  <c r="A2272" i="1"/>
  <c r="M2271" i="1"/>
  <c r="F2271" i="1"/>
  <c r="E2271" i="1"/>
  <c r="D2271" i="1"/>
  <c r="C2271" i="1"/>
  <c r="B2271" i="1"/>
  <c r="A2271" i="1"/>
  <c r="M2270" i="1"/>
  <c r="F2270" i="1"/>
  <c r="E2270" i="1"/>
  <c r="D2270" i="1"/>
  <c r="C2270" i="1"/>
  <c r="B2270" i="1"/>
  <c r="A2270" i="1"/>
  <c r="M2269" i="1"/>
  <c r="F2269" i="1"/>
  <c r="E2269" i="1"/>
  <c r="D2269" i="1"/>
  <c r="C2269" i="1"/>
  <c r="B2269" i="1"/>
  <c r="A2269" i="1"/>
  <c r="M2268" i="1"/>
  <c r="G2268" i="1"/>
  <c r="F2268" i="1"/>
  <c r="E2268" i="1"/>
  <c r="D2268" i="1"/>
  <c r="C2268" i="1"/>
  <c r="B2268" i="1"/>
  <c r="A2268" i="1"/>
  <c r="M2267" i="1"/>
  <c r="G2267" i="1"/>
  <c r="F2267" i="1"/>
  <c r="E2267" i="1"/>
  <c r="D2267" i="1"/>
  <c r="C2267" i="1"/>
  <c r="B2267" i="1"/>
  <c r="A2267" i="1"/>
  <c r="M2266" i="1"/>
  <c r="G2266" i="1"/>
  <c r="F2266" i="1"/>
  <c r="E2266" i="1"/>
  <c r="D2266" i="1"/>
  <c r="C2266" i="1"/>
  <c r="B2266" i="1"/>
  <c r="A2266" i="1"/>
  <c r="M2265" i="1"/>
  <c r="F2265" i="1"/>
  <c r="E2265" i="1"/>
  <c r="D2265" i="1"/>
  <c r="C2265" i="1"/>
  <c r="B2265" i="1"/>
  <c r="A2265" i="1"/>
  <c r="M2264" i="1"/>
  <c r="F2264" i="1"/>
  <c r="E2264" i="1"/>
  <c r="D2264" i="1"/>
  <c r="C2264" i="1"/>
  <c r="B2264" i="1"/>
  <c r="A2264" i="1"/>
  <c r="M2263" i="1"/>
  <c r="G2263" i="1"/>
  <c r="F2263" i="1"/>
  <c r="E2263" i="1"/>
  <c r="D2263" i="1"/>
  <c r="C2263" i="1"/>
  <c r="B2263" i="1"/>
  <c r="A2263" i="1"/>
  <c r="M2262" i="1"/>
  <c r="G2262" i="1"/>
  <c r="F2262" i="1"/>
  <c r="E2262" i="1"/>
  <c r="D2262" i="1"/>
  <c r="C2262" i="1"/>
  <c r="B2262" i="1"/>
  <c r="A2262" i="1"/>
  <c r="M2261" i="1"/>
  <c r="G2261" i="1"/>
  <c r="F2261" i="1"/>
  <c r="E2261" i="1"/>
  <c r="D2261" i="1"/>
  <c r="C2261" i="1"/>
  <c r="B2261" i="1"/>
  <c r="A2261" i="1"/>
  <c r="M2260" i="1"/>
  <c r="F2260" i="1"/>
  <c r="E2260" i="1"/>
  <c r="D2260" i="1"/>
  <c r="C2260" i="1"/>
  <c r="B2260" i="1"/>
  <c r="A2260" i="1"/>
  <c r="M2259" i="1"/>
  <c r="F2259" i="1"/>
  <c r="E2259" i="1"/>
  <c r="D2259" i="1"/>
  <c r="C2259" i="1"/>
  <c r="B2259" i="1"/>
  <c r="A2259" i="1"/>
  <c r="M2258" i="1"/>
  <c r="F2258" i="1"/>
  <c r="E2258" i="1"/>
  <c r="D2258" i="1"/>
  <c r="C2258" i="1"/>
  <c r="B2258" i="1"/>
  <c r="A2258" i="1"/>
  <c r="M2257" i="1"/>
  <c r="F2257" i="1"/>
  <c r="E2257" i="1"/>
  <c r="D2257" i="1"/>
  <c r="C2257" i="1"/>
  <c r="B2257" i="1"/>
  <c r="A2257" i="1"/>
  <c r="M2256" i="1"/>
  <c r="F2256" i="1"/>
  <c r="E2256" i="1"/>
  <c r="D2256" i="1"/>
  <c r="C2256" i="1"/>
  <c r="B2256" i="1"/>
  <c r="A2256" i="1"/>
  <c r="M2255" i="1"/>
  <c r="F2255" i="1"/>
  <c r="E2255" i="1"/>
  <c r="D2255" i="1"/>
  <c r="C2255" i="1"/>
  <c r="B2255" i="1"/>
  <c r="A2255" i="1"/>
  <c r="M2254" i="1"/>
  <c r="F2254" i="1"/>
  <c r="E2254" i="1"/>
  <c r="D2254" i="1"/>
  <c r="C2254" i="1"/>
  <c r="B2254" i="1"/>
  <c r="A2254" i="1"/>
  <c r="M2253" i="1"/>
  <c r="F2253" i="1"/>
  <c r="E2253" i="1"/>
  <c r="D2253" i="1"/>
  <c r="C2253" i="1"/>
  <c r="B2253" i="1"/>
  <c r="A2253" i="1"/>
  <c r="M2252" i="1"/>
  <c r="G2252" i="1"/>
  <c r="F2252" i="1"/>
  <c r="E2252" i="1"/>
  <c r="D2252" i="1"/>
  <c r="C2252" i="1"/>
  <c r="B2252" i="1"/>
  <c r="A2252" i="1"/>
  <c r="M2251" i="1"/>
  <c r="F2251" i="1"/>
  <c r="E2251" i="1"/>
  <c r="D2251" i="1"/>
  <c r="C2251" i="1"/>
  <c r="B2251" i="1"/>
  <c r="A2251" i="1"/>
  <c r="M2250" i="1"/>
  <c r="F2250" i="1"/>
  <c r="E2250" i="1"/>
  <c r="D2250" i="1"/>
  <c r="C2250" i="1"/>
  <c r="B2250" i="1"/>
  <c r="A2250" i="1"/>
  <c r="M2249" i="1"/>
  <c r="G2249" i="1"/>
  <c r="F2249" i="1"/>
  <c r="E2249" i="1"/>
  <c r="D2249" i="1"/>
  <c r="C2249" i="1"/>
  <c r="B2249" i="1"/>
  <c r="A2249" i="1"/>
  <c r="M2248" i="1"/>
  <c r="F2248" i="1"/>
  <c r="E2248" i="1"/>
  <c r="D2248" i="1"/>
  <c r="C2248" i="1"/>
  <c r="B2248" i="1"/>
  <c r="A2248" i="1"/>
  <c r="M2247" i="1"/>
  <c r="F2247" i="1"/>
  <c r="E2247" i="1"/>
  <c r="D2247" i="1"/>
  <c r="C2247" i="1"/>
  <c r="B2247" i="1"/>
  <c r="A2247" i="1"/>
  <c r="M2246" i="1"/>
  <c r="F2246" i="1"/>
  <c r="E2246" i="1"/>
  <c r="D2246" i="1"/>
  <c r="C2246" i="1"/>
  <c r="B2246" i="1"/>
  <c r="A2246" i="1"/>
  <c r="M2245" i="1"/>
  <c r="F2245" i="1"/>
  <c r="E2245" i="1"/>
  <c r="D2245" i="1"/>
  <c r="C2245" i="1"/>
  <c r="B2245" i="1"/>
  <c r="A2245" i="1"/>
  <c r="M2244" i="1"/>
  <c r="G2244" i="1"/>
  <c r="F2244" i="1"/>
  <c r="E2244" i="1"/>
  <c r="D2244" i="1"/>
  <c r="C2244" i="1"/>
  <c r="B2244" i="1"/>
  <c r="A2244" i="1"/>
  <c r="M2243" i="1"/>
  <c r="F2243" i="1"/>
  <c r="E2243" i="1"/>
  <c r="D2243" i="1"/>
  <c r="C2243" i="1"/>
  <c r="B2243" i="1"/>
  <c r="A2243" i="1"/>
  <c r="M2242" i="1"/>
  <c r="F2242" i="1"/>
  <c r="E2242" i="1"/>
  <c r="D2242" i="1"/>
  <c r="C2242" i="1"/>
  <c r="B2242" i="1"/>
  <c r="A2242" i="1"/>
  <c r="M2241" i="1"/>
  <c r="G2241" i="1"/>
  <c r="F2241" i="1"/>
  <c r="E2241" i="1"/>
  <c r="D2241" i="1"/>
  <c r="C2241" i="1"/>
  <c r="B2241" i="1"/>
  <c r="A2241" i="1"/>
  <c r="M2240" i="1"/>
  <c r="G2240" i="1"/>
  <c r="F2240" i="1"/>
  <c r="E2240" i="1"/>
  <c r="D2240" i="1"/>
  <c r="C2240" i="1"/>
  <c r="B2240" i="1"/>
  <c r="A2240" i="1"/>
  <c r="M2239" i="1"/>
  <c r="G2239" i="1"/>
  <c r="F2239" i="1"/>
  <c r="E2239" i="1"/>
  <c r="D2239" i="1"/>
  <c r="C2239" i="1"/>
  <c r="B2239" i="1"/>
  <c r="A2239" i="1"/>
  <c r="M2238" i="1"/>
  <c r="G2238" i="1"/>
  <c r="F2238" i="1"/>
  <c r="E2238" i="1"/>
  <c r="D2238" i="1"/>
  <c r="C2238" i="1"/>
  <c r="B2238" i="1"/>
  <c r="A2238" i="1"/>
  <c r="M2237" i="1"/>
  <c r="G2237" i="1"/>
  <c r="F2237" i="1"/>
  <c r="E2237" i="1"/>
  <c r="D2237" i="1"/>
  <c r="C2237" i="1"/>
  <c r="B2237" i="1"/>
  <c r="A2237" i="1"/>
  <c r="M2236" i="1"/>
  <c r="G2236" i="1"/>
  <c r="F2236" i="1"/>
  <c r="E2236" i="1"/>
  <c r="D2236" i="1"/>
  <c r="C2236" i="1"/>
  <c r="B2236" i="1"/>
  <c r="A2236" i="1"/>
  <c r="M2235" i="1"/>
  <c r="F2235" i="1"/>
  <c r="E2235" i="1"/>
  <c r="D2235" i="1"/>
  <c r="C2235" i="1"/>
  <c r="B2235" i="1"/>
  <c r="A2235" i="1"/>
  <c r="M2234" i="1"/>
  <c r="G2234" i="1"/>
  <c r="F2234" i="1"/>
  <c r="E2234" i="1"/>
  <c r="D2234" i="1"/>
  <c r="C2234" i="1"/>
  <c r="B2234" i="1"/>
  <c r="A2234" i="1"/>
  <c r="M2233" i="1"/>
  <c r="G2233" i="1"/>
  <c r="F2233" i="1"/>
  <c r="E2233" i="1"/>
  <c r="D2233" i="1"/>
  <c r="C2233" i="1"/>
  <c r="B2233" i="1"/>
  <c r="A2233" i="1"/>
  <c r="M2232" i="1"/>
  <c r="G2232" i="1"/>
  <c r="F2232" i="1"/>
  <c r="E2232" i="1"/>
  <c r="D2232" i="1"/>
  <c r="C2232" i="1"/>
  <c r="B2232" i="1"/>
  <c r="A2232" i="1"/>
  <c r="M2231" i="1"/>
  <c r="G2231" i="1"/>
  <c r="F2231" i="1"/>
  <c r="E2231" i="1"/>
  <c r="D2231" i="1"/>
  <c r="C2231" i="1"/>
  <c r="B2231" i="1"/>
  <c r="A2231" i="1"/>
  <c r="M2230" i="1"/>
  <c r="F2230" i="1"/>
  <c r="E2230" i="1"/>
  <c r="D2230" i="1"/>
  <c r="C2230" i="1"/>
  <c r="B2230" i="1"/>
  <c r="A2230" i="1"/>
  <c r="M2229" i="1"/>
  <c r="G2229" i="1"/>
  <c r="F2229" i="1"/>
  <c r="E2229" i="1"/>
  <c r="D2229" i="1"/>
  <c r="C2229" i="1"/>
  <c r="B2229" i="1"/>
  <c r="A2229" i="1"/>
  <c r="M2228" i="1"/>
  <c r="G2228" i="1"/>
  <c r="F2228" i="1"/>
  <c r="E2228" i="1"/>
  <c r="D2228" i="1"/>
  <c r="C2228" i="1"/>
  <c r="B2228" i="1"/>
  <c r="A2228" i="1"/>
  <c r="M2227" i="1"/>
  <c r="G2227" i="1"/>
  <c r="F2227" i="1"/>
  <c r="E2227" i="1"/>
  <c r="D2227" i="1"/>
  <c r="C2227" i="1"/>
  <c r="B2227" i="1"/>
  <c r="A2227" i="1"/>
  <c r="M2226" i="1"/>
  <c r="F2226" i="1"/>
  <c r="E2226" i="1"/>
  <c r="D2226" i="1"/>
  <c r="C2226" i="1"/>
  <c r="B2226" i="1"/>
  <c r="A2226" i="1"/>
  <c r="M2225" i="1"/>
  <c r="G2225" i="1"/>
  <c r="F2225" i="1"/>
  <c r="E2225" i="1"/>
  <c r="D2225" i="1"/>
  <c r="C2225" i="1"/>
  <c r="B2225" i="1"/>
  <c r="A2225" i="1"/>
  <c r="M2224" i="1"/>
  <c r="G2224" i="1"/>
  <c r="F2224" i="1"/>
  <c r="E2224" i="1"/>
  <c r="D2224" i="1"/>
  <c r="C2224" i="1"/>
  <c r="B2224" i="1"/>
  <c r="A2224" i="1"/>
  <c r="M2223" i="1"/>
  <c r="J2223" i="1"/>
  <c r="F2223" i="1"/>
  <c r="E2223" i="1"/>
  <c r="D2223" i="1"/>
  <c r="C2223" i="1"/>
  <c r="B2223" i="1"/>
  <c r="A2223" i="1"/>
  <c r="M2222" i="1"/>
  <c r="F2222" i="1"/>
  <c r="E2222" i="1"/>
  <c r="D2222" i="1"/>
  <c r="C2222" i="1"/>
  <c r="B2222" i="1"/>
  <c r="A2222" i="1"/>
  <c r="M2221" i="1"/>
  <c r="G2221" i="1"/>
  <c r="F2221" i="1"/>
  <c r="E2221" i="1"/>
  <c r="D2221" i="1"/>
  <c r="C2221" i="1"/>
  <c r="B2221" i="1"/>
  <c r="A2221" i="1"/>
  <c r="M2220" i="1"/>
  <c r="G2220" i="1"/>
  <c r="F2220" i="1"/>
  <c r="E2220" i="1"/>
  <c r="D2220" i="1"/>
  <c r="C2220" i="1"/>
  <c r="B2220" i="1"/>
  <c r="A2220" i="1"/>
  <c r="M2219" i="1"/>
  <c r="G2219" i="1"/>
  <c r="F2219" i="1"/>
  <c r="E2219" i="1"/>
  <c r="D2219" i="1"/>
  <c r="C2219" i="1"/>
  <c r="B2219" i="1"/>
  <c r="A2219" i="1"/>
  <c r="M2218" i="1"/>
  <c r="F2218" i="1"/>
  <c r="E2218" i="1"/>
  <c r="D2218" i="1"/>
  <c r="C2218" i="1"/>
  <c r="B2218" i="1"/>
  <c r="A2218" i="1"/>
  <c r="M2217" i="1"/>
  <c r="G2217" i="1"/>
  <c r="F2217" i="1"/>
  <c r="E2217" i="1"/>
  <c r="D2217" i="1"/>
  <c r="C2217" i="1"/>
  <c r="B2217" i="1"/>
  <c r="A2217" i="1"/>
  <c r="M2216" i="1"/>
  <c r="G2216" i="1"/>
  <c r="F2216" i="1"/>
  <c r="E2216" i="1"/>
  <c r="D2216" i="1"/>
  <c r="C2216" i="1"/>
  <c r="B2216" i="1"/>
  <c r="A2216" i="1"/>
  <c r="M2215" i="1"/>
  <c r="J2215" i="1"/>
  <c r="G2215" i="1"/>
  <c r="F2215" i="1"/>
  <c r="E2215" i="1"/>
  <c r="D2215" i="1"/>
  <c r="C2215" i="1"/>
  <c r="B2215" i="1"/>
  <c r="A2215" i="1"/>
  <c r="M2214" i="1"/>
  <c r="F2214" i="1"/>
  <c r="E2214" i="1"/>
  <c r="D2214" i="1"/>
  <c r="C2214" i="1"/>
  <c r="B2214" i="1"/>
  <c r="A2214" i="1"/>
  <c r="M2213" i="1"/>
  <c r="G2213" i="1"/>
  <c r="F2213" i="1"/>
  <c r="E2213" i="1"/>
  <c r="D2213" i="1"/>
  <c r="C2213" i="1"/>
  <c r="B2213" i="1"/>
  <c r="A2213" i="1"/>
  <c r="M2212" i="1"/>
  <c r="G2212" i="1"/>
  <c r="F2212" i="1"/>
  <c r="E2212" i="1"/>
  <c r="D2212" i="1"/>
  <c r="C2212" i="1"/>
  <c r="B2212" i="1"/>
  <c r="A2212" i="1"/>
  <c r="M2211" i="1"/>
  <c r="G2211" i="1"/>
  <c r="F2211" i="1"/>
  <c r="E2211" i="1"/>
  <c r="D2211" i="1"/>
  <c r="C2211" i="1"/>
  <c r="B2211" i="1"/>
  <c r="A2211" i="1"/>
  <c r="M2210" i="1"/>
  <c r="F2210" i="1"/>
  <c r="E2210" i="1"/>
  <c r="D2210" i="1"/>
  <c r="C2210" i="1"/>
  <c r="B2210" i="1"/>
  <c r="A2210" i="1"/>
  <c r="M2209" i="1"/>
  <c r="G2209" i="1"/>
  <c r="F2209" i="1"/>
  <c r="E2209" i="1"/>
  <c r="D2209" i="1"/>
  <c r="C2209" i="1"/>
  <c r="B2209" i="1"/>
  <c r="A2209" i="1"/>
  <c r="M2208" i="1"/>
  <c r="G2208" i="1"/>
  <c r="F2208" i="1"/>
  <c r="E2208" i="1"/>
  <c r="D2208" i="1"/>
  <c r="C2208" i="1"/>
  <c r="B2208" i="1"/>
  <c r="A2208" i="1"/>
  <c r="M2207" i="1"/>
  <c r="G2207" i="1"/>
  <c r="F2207" i="1"/>
  <c r="E2207" i="1"/>
  <c r="D2207" i="1"/>
  <c r="C2207" i="1"/>
  <c r="B2207" i="1"/>
  <c r="A2207" i="1"/>
  <c r="M2206" i="1"/>
  <c r="F2206" i="1"/>
  <c r="E2206" i="1"/>
  <c r="D2206" i="1"/>
  <c r="C2206" i="1"/>
  <c r="B2206" i="1"/>
  <c r="A2206" i="1"/>
  <c r="M2205" i="1"/>
  <c r="G2205" i="1"/>
  <c r="F2205" i="1"/>
  <c r="E2205" i="1"/>
  <c r="D2205" i="1"/>
  <c r="C2205" i="1"/>
  <c r="B2205" i="1"/>
  <c r="A2205" i="1"/>
  <c r="M2204" i="1"/>
  <c r="G2204" i="1"/>
  <c r="F2204" i="1"/>
  <c r="E2204" i="1"/>
  <c r="D2204" i="1"/>
  <c r="C2204" i="1"/>
  <c r="B2204" i="1"/>
  <c r="A2204" i="1"/>
  <c r="M2203" i="1"/>
  <c r="G2203" i="1"/>
  <c r="F2203" i="1"/>
  <c r="E2203" i="1"/>
  <c r="D2203" i="1"/>
  <c r="C2203" i="1"/>
  <c r="B2203" i="1"/>
  <c r="A2203" i="1"/>
  <c r="M2202" i="1"/>
  <c r="F2202" i="1"/>
  <c r="E2202" i="1"/>
  <c r="D2202" i="1"/>
  <c r="C2202" i="1"/>
  <c r="B2202" i="1"/>
  <c r="A2202" i="1"/>
  <c r="M2201" i="1"/>
  <c r="G2201" i="1"/>
  <c r="F2201" i="1"/>
  <c r="E2201" i="1"/>
  <c r="D2201" i="1"/>
  <c r="C2201" i="1"/>
  <c r="B2201" i="1"/>
  <c r="A2201" i="1"/>
  <c r="M2200" i="1"/>
  <c r="G2200" i="1"/>
  <c r="F2200" i="1"/>
  <c r="E2200" i="1"/>
  <c r="D2200" i="1"/>
  <c r="C2200" i="1"/>
  <c r="B2200" i="1"/>
  <c r="A2200" i="1"/>
  <c r="M2199" i="1"/>
  <c r="G2199" i="1"/>
  <c r="F2199" i="1"/>
  <c r="E2199" i="1"/>
  <c r="D2199" i="1"/>
  <c r="C2199" i="1"/>
  <c r="B2199" i="1"/>
  <c r="A2199" i="1"/>
  <c r="M2198" i="1"/>
  <c r="F2198" i="1"/>
  <c r="E2198" i="1"/>
  <c r="D2198" i="1"/>
  <c r="C2198" i="1"/>
  <c r="B2198" i="1"/>
  <c r="A2198" i="1"/>
  <c r="M2197" i="1"/>
  <c r="G2197" i="1"/>
  <c r="F2197" i="1"/>
  <c r="E2197" i="1"/>
  <c r="D2197" i="1"/>
  <c r="C2197" i="1"/>
  <c r="B2197" i="1"/>
  <c r="A2197" i="1"/>
  <c r="M2196" i="1"/>
  <c r="G2196" i="1"/>
  <c r="F2196" i="1"/>
  <c r="E2196" i="1"/>
  <c r="D2196" i="1"/>
  <c r="C2196" i="1"/>
  <c r="B2196" i="1"/>
  <c r="A2196" i="1"/>
  <c r="M2195" i="1"/>
  <c r="G2195" i="1"/>
  <c r="F2195" i="1"/>
  <c r="E2195" i="1"/>
  <c r="D2195" i="1"/>
  <c r="C2195" i="1"/>
  <c r="B2195" i="1"/>
  <c r="A2195" i="1"/>
  <c r="M2194" i="1"/>
  <c r="F2194" i="1"/>
  <c r="E2194" i="1"/>
  <c r="D2194" i="1"/>
  <c r="C2194" i="1"/>
  <c r="B2194" i="1"/>
  <c r="A2194" i="1"/>
  <c r="M2193" i="1"/>
  <c r="G2193" i="1"/>
  <c r="F2193" i="1"/>
  <c r="E2193" i="1"/>
  <c r="D2193" i="1"/>
  <c r="C2193" i="1"/>
  <c r="B2193" i="1"/>
  <c r="A2193" i="1"/>
  <c r="M2192" i="1"/>
  <c r="G2192" i="1"/>
  <c r="F2192" i="1"/>
  <c r="E2192" i="1"/>
  <c r="D2192" i="1"/>
  <c r="C2192" i="1"/>
  <c r="B2192" i="1"/>
  <c r="A2192" i="1"/>
  <c r="M2191" i="1"/>
  <c r="G2191" i="1"/>
  <c r="F2191" i="1"/>
  <c r="E2191" i="1"/>
  <c r="D2191" i="1"/>
  <c r="C2191" i="1"/>
  <c r="B2191" i="1"/>
  <c r="A2191" i="1"/>
  <c r="M2190" i="1"/>
  <c r="F2190" i="1"/>
  <c r="E2190" i="1"/>
  <c r="D2190" i="1"/>
  <c r="C2190" i="1"/>
  <c r="B2190" i="1"/>
  <c r="A2190" i="1"/>
  <c r="M2189" i="1"/>
  <c r="G2189" i="1"/>
  <c r="F2189" i="1"/>
  <c r="E2189" i="1"/>
  <c r="D2189" i="1"/>
  <c r="C2189" i="1"/>
  <c r="B2189" i="1"/>
  <c r="A2189" i="1"/>
  <c r="M2188" i="1"/>
  <c r="F2188" i="1"/>
  <c r="E2188" i="1"/>
  <c r="D2188" i="1"/>
  <c r="C2188" i="1"/>
  <c r="B2188" i="1"/>
  <c r="A2188" i="1"/>
  <c r="M2187" i="1"/>
  <c r="F2187" i="1"/>
  <c r="E2187" i="1"/>
  <c r="D2187" i="1"/>
  <c r="C2187" i="1"/>
  <c r="B2187" i="1"/>
  <c r="A2187" i="1"/>
  <c r="M2186" i="1"/>
  <c r="F2186" i="1"/>
  <c r="E2186" i="1"/>
  <c r="D2186" i="1"/>
  <c r="C2186" i="1"/>
  <c r="B2186" i="1"/>
  <c r="A2186" i="1"/>
  <c r="M2185" i="1"/>
  <c r="F2185" i="1"/>
  <c r="E2185" i="1"/>
  <c r="D2185" i="1"/>
  <c r="C2185" i="1"/>
  <c r="B2185" i="1"/>
  <c r="A2185" i="1"/>
  <c r="M2184" i="1"/>
  <c r="F2184" i="1"/>
  <c r="E2184" i="1"/>
  <c r="D2184" i="1"/>
  <c r="C2184" i="1"/>
  <c r="B2184" i="1"/>
  <c r="A2184" i="1"/>
  <c r="M2183" i="1"/>
  <c r="F2183" i="1"/>
  <c r="E2183" i="1"/>
  <c r="D2183" i="1"/>
  <c r="C2183" i="1"/>
  <c r="B2183" i="1"/>
  <c r="A2183" i="1"/>
  <c r="M2182" i="1"/>
  <c r="G2182" i="1"/>
  <c r="F2182" i="1"/>
  <c r="E2182" i="1"/>
  <c r="D2182" i="1"/>
  <c r="C2182" i="1"/>
  <c r="B2182" i="1"/>
  <c r="A2182" i="1"/>
  <c r="M2181" i="1"/>
  <c r="G2181" i="1"/>
  <c r="F2181" i="1"/>
  <c r="E2181" i="1"/>
  <c r="D2181" i="1"/>
  <c r="C2181" i="1"/>
  <c r="B2181" i="1"/>
  <c r="A2181" i="1"/>
  <c r="M2180" i="1"/>
  <c r="G2180" i="1"/>
  <c r="F2180" i="1"/>
  <c r="E2180" i="1"/>
  <c r="D2180" i="1"/>
  <c r="C2180" i="1"/>
  <c r="B2180" i="1"/>
  <c r="A2180" i="1"/>
  <c r="M2179" i="1"/>
  <c r="G2179" i="1"/>
  <c r="F2179" i="1"/>
  <c r="E2179" i="1"/>
  <c r="D2179" i="1"/>
  <c r="C2179" i="1"/>
  <c r="B2179" i="1"/>
  <c r="A2179" i="1"/>
  <c r="M2178" i="1"/>
  <c r="F2178" i="1"/>
  <c r="E2178" i="1"/>
  <c r="D2178" i="1"/>
  <c r="C2178" i="1"/>
  <c r="B2178" i="1"/>
  <c r="A2178" i="1"/>
  <c r="M2177" i="1"/>
  <c r="F2177" i="1"/>
  <c r="E2177" i="1"/>
  <c r="D2177" i="1"/>
  <c r="C2177" i="1"/>
  <c r="B2177" i="1"/>
  <c r="A2177" i="1"/>
  <c r="M2176" i="1"/>
  <c r="G2176" i="1"/>
  <c r="F2176" i="1"/>
  <c r="E2176" i="1"/>
  <c r="D2176" i="1"/>
  <c r="C2176" i="1"/>
  <c r="B2176" i="1"/>
  <c r="A2176" i="1"/>
  <c r="M2175" i="1"/>
  <c r="G2175" i="1"/>
  <c r="F2175" i="1"/>
  <c r="E2175" i="1"/>
  <c r="D2175" i="1"/>
  <c r="C2175" i="1"/>
  <c r="B2175" i="1"/>
  <c r="A2175" i="1"/>
  <c r="M2174" i="1"/>
  <c r="G2174" i="1"/>
  <c r="F2174" i="1"/>
  <c r="E2174" i="1"/>
  <c r="D2174" i="1"/>
  <c r="C2174" i="1"/>
  <c r="B2174" i="1"/>
  <c r="A2174" i="1"/>
  <c r="M2173" i="1"/>
  <c r="G2173" i="1"/>
  <c r="F2173" i="1"/>
  <c r="E2173" i="1"/>
  <c r="D2173" i="1"/>
  <c r="C2173" i="1"/>
  <c r="B2173" i="1"/>
  <c r="A2173" i="1"/>
  <c r="M2172" i="1"/>
  <c r="G2172" i="1"/>
  <c r="F2172" i="1"/>
  <c r="E2172" i="1"/>
  <c r="D2172" i="1"/>
  <c r="C2172" i="1"/>
  <c r="B2172" i="1"/>
  <c r="A2172" i="1"/>
  <c r="M2171" i="1"/>
  <c r="G2171" i="1"/>
  <c r="F2171" i="1"/>
  <c r="E2171" i="1"/>
  <c r="D2171" i="1"/>
  <c r="C2171" i="1"/>
  <c r="B2171" i="1"/>
  <c r="A2171" i="1"/>
  <c r="M2170" i="1"/>
  <c r="F2170" i="1"/>
  <c r="E2170" i="1"/>
  <c r="D2170" i="1"/>
  <c r="C2170" i="1"/>
  <c r="B2170" i="1"/>
  <c r="A2170" i="1"/>
  <c r="M2169" i="1"/>
  <c r="F2169" i="1"/>
  <c r="E2169" i="1"/>
  <c r="D2169" i="1"/>
  <c r="C2169" i="1"/>
  <c r="B2169" i="1"/>
  <c r="A2169" i="1"/>
  <c r="M2168" i="1"/>
  <c r="F2168" i="1"/>
  <c r="E2168" i="1"/>
  <c r="D2168" i="1"/>
  <c r="C2168" i="1"/>
  <c r="B2168" i="1"/>
  <c r="A2168" i="1"/>
  <c r="M2167" i="1"/>
  <c r="F2167" i="1"/>
  <c r="E2167" i="1"/>
  <c r="D2167" i="1"/>
  <c r="C2167" i="1"/>
  <c r="B2167" i="1"/>
  <c r="A2167" i="1"/>
  <c r="M2166" i="1"/>
  <c r="F2166" i="1"/>
  <c r="E2166" i="1"/>
  <c r="D2166" i="1"/>
  <c r="C2166" i="1"/>
  <c r="B2166" i="1"/>
  <c r="A2166" i="1"/>
  <c r="M2165" i="1"/>
  <c r="G2165" i="1"/>
  <c r="F2165" i="1"/>
  <c r="E2165" i="1"/>
  <c r="D2165" i="1"/>
  <c r="C2165" i="1"/>
  <c r="B2165" i="1"/>
  <c r="A2165" i="1"/>
  <c r="M2164" i="1"/>
  <c r="G2164" i="1"/>
  <c r="F2164" i="1"/>
  <c r="E2164" i="1"/>
  <c r="D2164" i="1"/>
  <c r="C2164" i="1"/>
  <c r="B2164" i="1"/>
  <c r="A2164" i="1"/>
  <c r="M2163" i="1"/>
  <c r="G2163" i="1"/>
  <c r="F2163" i="1"/>
  <c r="E2163" i="1"/>
  <c r="D2163" i="1"/>
  <c r="C2163" i="1"/>
  <c r="B2163" i="1"/>
  <c r="A2163" i="1"/>
  <c r="M2162" i="1"/>
  <c r="F2162" i="1"/>
  <c r="E2162" i="1"/>
  <c r="D2162" i="1"/>
  <c r="C2162" i="1"/>
  <c r="B2162" i="1"/>
  <c r="A2162" i="1"/>
  <c r="M2161" i="1"/>
  <c r="F2161" i="1"/>
  <c r="E2161" i="1"/>
  <c r="D2161" i="1"/>
  <c r="C2161" i="1"/>
  <c r="B2161" i="1"/>
  <c r="A2161" i="1"/>
  <c r="M2160" i="1"/>
  <c r="G2160" i="1"/>
  <c r="F2160" i="1"/>
  <c r="E2160" i="1"/>
  <c r="D2160" i="1"/>
  <c r="C2160" i="1"/>
  <c r="B2160" i="1"/>
  <c r="A2160" i="1"/>
  <c r="M2159" i="1"/>
  <c r="F2159" i="1"/>
  <c r="E2159" i="1"/>
  <c r="D2159" i="1"/>
  <c r="C2159" i="1"/>
  <c r="B2159" i="1"/>
  <c r="A2159" i="1"/>
  <c r="M2158" i="1"/>
  <c r="F2158" i="1"/>
  <c r="E2158" i="1"/>
  <c r="D2158" i="1"/>
  <c r="C2158" i="1"/>
  <c r="B2158" i="1"/>
  <c r="A2158" i="1"/>
  <c r="M2157" i="1"/>
  <c r="G2157" i="1"/>
  <c r="F2157" i="1"/>
  <c r="E2157" i="1"/>
  <c r="D2157" i="1"/>
  <c r="C2157" i="1"/>
  <c r="B2157" i="1"/>
  <c r="A2157" i="1"/>
  <c r="M2156" i="1"/>
  <c r="G2156" i="1"/>
  <c r="F2156" i="1"/>
  <c r="E2156" i="1"/>
  <c r="D2156" i="1"/>
  <c r="C2156" i="1"/>
  <c r="B2156" i="1"/>
  <c r="A2156" i="1"/>
  <c r="M2155" i="1"/>
  <c r="G2155" i="1"/>
  <c r="F2155" i="1"/>
  <c r="E2155" i="1"/>
  <c r="D2155" i="1"/>
  <c r="C2155" i="1"/>
  <c r="B2155" i="1"/>
  <c r="A2155" i="1"/>
  <c r="M2154" i="1"/>
  <c r="F2154" i="1"/>
  <c r="E2154" i="1"/>
  <c r="D2154" i="1"/>
  <c r="C2154" i="1"/>
  <c r="B2154" i="1"/>
  <c r="A2154" i="1"/>
  <c r="M2153" i="1"/>
  <c r="F2153" i="1"/>
  <c r="E2153" i="1"/>
  <c r="D2153" i="1"/>
  <c r="C2153" i="1"/>
  <c r="B2153" i="1"/>
  <c r="A2153" i="1"/>
  <c r="M2152" i="1"/>
  <c r="F2152" i="1"/>
  <c r="E2152" i="1"/>
  <c r="D2152" i="1"/>
  <c r="C2152" i="1"/>
  <c r="B2152" i="1"/>
  <c r="A2152" i="1"/>
  <c r="M2151" i="1"/>
  <c r="G2151" i="1"/>
  <c r="F2151" i="1"/>
  <c r="E2151" i="1"/>
  <c r="D2151" i="1"/>
  <c r="C2151" i="1"/>
  <c r="B2151" i="1"/>
  <c r="A2151" i="1"/>
  <c r="M2150" i="1"/>
  <c r="G2150" i="1"/>
  <c r="F2150" i="1"/>
  <c r="E2150" i="1"/>
  <c r="D2150" i="1"/>
  <c r="C2150" i="1"/>
  <c r="B2150" i="1"/>
  <c r="A2150" i="1"/>
  <c r="M2149" i="1"/>
  <c r="G2149" i="1"/>
  <c r="F2149" i="1"/>
  <c r="E2149" i="1"/>
  <c r="D2149" i="1"/>
  <c r="C2149" i="1"/>
  <c r="B2149" i="1"/>
  <c r="A2149" i="1"/>
  <c r="M2148" i="1"/>
  <c r="G2148" i="1"/>
  <c r="F2148" i="1"/>
  <c r="E2148" i="1"/>
  <c r="D2148" i="1"/>
  <c r="C2148" i="1"/>
  <c r="B2148" i="1"/>
  <c r="A2148" i="1"/>
  <c r="M2147" i="1"/>
  <c r="G2147" i="1"/>
  <c r="F2147" i="1"/>
  <c r="E2147" i="1"/>
  <c r="D2147" i="1"/>
  <c r="C2147" i="1"/>
  <c r="B2147" i="1"/>
  <c r="A2147" i="1"/>
  <c r="M2146" i="1"/>
  <c r="F2146" i="1"/>
  <c r="E2146" i="1"/>
  <c r="D2146" i="1"/>
  <c r="C2146" i="1"/>
  <c r="B2146" i="1"/>
  <c r="A2146" i="1"/>
  <c r="M2145" i="1"/>
  <c r="F2145" i="1"/>
  <c r="E2145" i="1"/>
  <c r="D2145" i="1"/>
  <c r="C2145" i="1"/>
  <c r="B2145" i="1"/>
  <c r="A2145" i="1"/>
  <c r="M2144" i="1"/>
  <c r="G2144" i="1"/>
  <c r="F2144" i="1"/>
  <c r="E2144" i="1"/>
  <c r="D2144" i="1"/>
  <c r="C2144" i="1"/>
  <c r="B2144" i="1"/>
  <c r="A2144" i="1"/>
  <c r="M2143" i="1"/>
  <c r="F2143" i="1"/>
  <c r="E2143" i="1"/>
  <c r="D2143" i="1"/>
  <c r="C2143" i="1"/>
  <c r="B2143" i="1"/>
  <c r="A2143" i="1"/>
  <c r="M2142" i="1"/>
  <c r="F2142" i="1"/>
  <c r="E2142" i="1"/>
  <c r="D2142" i="1"/>
  <c r="C2142" i="1"/>
  <c r="B2142" i="1"/>
  <c r="A2142" i="1"/>
  <c r="M2141" i="1"/>
  <c r="G2141" i="1"/>
  <c r="F2141" i="1"/>
  <c r="E2141" i="1"/>
  <c r="D2141" i="1"/>
  <c r="C2141" i="1"/>
  <c r="B2141" i="1"/>
  <c r="A2141" i="1"/>
  <c r="M2140" i="1"/>
  <c r="G2140" i="1"/>
  <c r="F2140" i="1"/>
  <c r="E2140" i="1"/>
  <c r="D2140" i="1"/>
  <c r="C2140" i="1"/>
  <c r="B2140" i="1"/>
  <c r="A2140" i="1"/>
  <c r="M2139" i="1"/>
  <c r="G2139" i="1"/>
  <c r="F2139" i="1"/>
  <c r="E2139" i="1"/>
  <c r="D2139" i="1"/>
  <c r="C2139" i="1"/>
  <c r="B2139" i="1"/>
  <c r="A2139" i="1"/>
  <c r="M2138" i="1"/>
  <c r="F2138" i="1"/>
  <c r="E2138" i="1"/>
  <c r="D2138" i="1"/>
  <c r="C2138" i="1"/>
  <c r="B2138" i="1"/>
  <c r="A2138" i="1"/>
  <c r="M2137" i="1"/>
  <c r="G2137" i="1"/>
  <c r="F2137" i="1"/>
  <c r="E2137" i="1"/>
  <c r="D2137" i="1"/>
  <c r="C2137" i="1"/>
  <c r="B2137" i="1"/>
  <c r="A2137" i="1"/>
  <c r="M2136" i="1"/>
  <c r="G2136" i="1"/>
  <c r="F2136" i="1"/>
  <c r="E2136" i="1"/>
  <c r="D2136" i="1"/>
  <c r="C2136" i="1"/>
  <c r="B2136" i="1"/>
  <c r="A2136" i="1"/>
  <c r="M2135" i="1"/>
  <c r="F2135" i="1"/>
  <c r="E2135" i="1"/>
  <c r="D2135" i="1"/>
  <c r="C2135" i="1"/>
  <c r="B2135" i="1"/>
  <c r="A2135" i="1"/>
  <c r="M2134" i="1"/>
  <c r="F2134" i="1"/>
  <c r="E2134" i="1"/>
  <c r="D2134" i="1"/>
  <c r="C2134" i="1"/>
  <c r="B2134" i="1"/>
  <c r="A2134" i="1"/>
  <c r="M2133" i="1"/>
  <c r="G2133" i="1"/>
  <c r="F2133" i="1"/>
  <c r="E2133" i="1"/>
  <c r="D2133" i="1"/>
  <c r="C2133" i="1"/>
  <c r="B2133" i="1"/>
  <c r="A2133" i="1"/>
  <c r="M2132" i="1"/>
  <c r="G2132" i="1"/>
  <c r="F2132" i="1"/>
  <c r="E2132" i="1"/>
  <c r="D2132" i="1"/>
  <c r="C2132" i="1"/>
  <c r="B2132" i="1"/>
  <c r="A2132" i="1"/>
  <c r="M2131" i="1"/>
  <c r="G2131" i="1"/>
  <c r="F2131" i="1"/>
  <c r="E2131" i="1"/>
  <c r="D2131" i="1"/>
  <c r="C2131" i="1"/>
  <c r="B2131" i="1"/>
  <c r="A2131" i="1"/>
  <c r="M2130" i="1"/>
  <c r="F2130" i="1"/>
  <c r="E2130" i="1"/>
  <c r="D2130" i="1"/>
  <c r="C2130" i="1"/>
  <c r="B2130" i="1"/>
  <c r="A2130" i="1"/>
  <c r="M2129" i="1"/>
  <c r="G2129" i="1"/>
  <c r="F2129" i="1"/>
  <c r="E2129" i="1"/>
  <c r="D2129" i="1"/>
  <c r="C2129" i="1"/>
  <c r="B2129" i="1"/>
  <c r="A2129" i="1"/>
  <c r="M2128" i="1"/>
  <c r="G2128" i="1"/>
  <c r="F2128" i="1"/>
  <c r="E2128" i="1"/>
  <c r="D2128" i="1"/>
  <c r="C2128" i="1"/>
  <c r="B2128" i="1"/>
  <c r="A2128" i="1"/>
  <c r="M2127" i="1"/>
  <c r="F2127" i="1"/>
  <c r="E2127" i="1"/>
  <c r="D2127" i="1"/>
  <c r="C2127" i="1"/>
  <c r="B2127" i="1"/>
  <c r="A2127" i="1"/>
  <c r="M2126" i="1"/>
  <c r="F2126" i="1"/>
  <c r="E2126" i="1"/>
  <c r="D2126" i="1"/>
  <c r="C2126" i="1"/>
  <c r="B2126" i="1"/>
  <c r="A2126" i="1"/>
  <c r="M2125" i="1"/>
  <c r="G2125" i="1"/>
  <c r="F2125" i="1"/>
  <c r="E2125" i="1"/>
  <c r="D2125" i="1"/>
  <c r="C2125" i="1"/>
  <c r="B2125" i="1"/>
  <c r="A2125" i="1"/>
  <c r="M2124" i="1"/>
  <c r="G2124" i="1"/>
  <c r="F2124" i="1"/>
  <c r="E2124" i="1"/>
  <c r="D2124" i="1"/>
  <c r="C2124" i="1"/>
  <c r="B2124" i="1"/>
  <c r="A2124" i="1"/>
  <c r="M2123" i="1"/>
  <c r="G2123" i="1"/>
  <c r="F2123" i="1"/>
  <c r="E2123" i="1"/>
  <c r="D2123" i="1"/>
  <c r="C2123" i="1"/>
  <c r="B2123" i="1"/>
  <c r="A2123" i="1"/>
  <c r="M2122" i="1"/>
  <c r="F2122" i="1"/>
  <c r="E2122" i="1"/>
  <c r="D2122" i="1"/>
  <c r="C2122" i="1"/>
  <c r="B2122" i="1"/>
  <c r="A2122" i="1"/>
  <c r="M2121" i="1"/>
  <c r="G2121" i="1"/>
  <c r="F2121" i="1"/>
  <c r="E2121" i="1"/>
  <c r="D2121" i="1"/>
  <c r="C2121" i="1"/>
  <c r="B2121" i="1"/>
  <c r="A2121" i="1"/>
  <c r="M2120" i="1"/>
  <c r="G2120" i="1"/>
  <c r="F2120" i="1"/>
  <c r="E2120" i="1"/>
  <c r="D2120" i="1"/>
  <c r="C2120" i="1"/>
  <c r="B2120" i="1"/>
  <c r="A2120" i="1"/>
  <c r="M2119" i="1"/>
  <c r="G2119" i="1"/>
  <c r="F2119" i="1"/>
  <c r="E2119" i="1"/>
  <c r="D2119" i="1"/>
  <c r="C2119" i="1"/>
  <c r="B2119" i="1"/>
  <c r="A2119" i="1"/>
  <c r="M2118" i="1"/>
  <c r="J2118" i="1"/>
  <c r="F2118" i="1"/>
  <c r="E2118" i="1"/>
  <c r="D2118" i="1"/>
  <c r="C2118" i="1"/>
  <c r="B2118" i="1"/>
  <c r="A2118" i="1"/>
  <c r="M2117" i="1"/>
  <c r="J2117" i="1"/>
  <c r="G2117" i="1"/>
  <c r="F2117" i="1"/>
  <c r="E2117" i="1"/>
  <c r="D2117" i="1"/>
  <c r="C2117" i="1"/>
  <c r="B2117" i="1"/>
  <c r="A2117" i="1"/>
  <c r="M2116" i="1"/>
  <c r="G2116" i="1"/>
  <c r="F2116" i="1"/>
  <c r="E2116" i="1"/>
  <c r="D2116" i="1"/>
  <c r="C2116" i="1"/>
  <c r="B2116" i="1"/>
  <c r="A2116" i="1"/>
  <c r="M2115" i="1"/>
  <c r="G2115" i="1"/>
  <c r="F2115" i="1"/>
  <c r="E2115" i="1"/>
  <c r="D2115" i="1"/>
  <c r="C2115" i="1"/>
  <c r="B2115" i="1"/>
  <c r="A2115" i="1"/>
  <c r="M2114" i="1"/>
  <c r="F2114" i="1"/>
  <c r="E2114" i="1"/>
  <c r="D2114" i="1"/>
  <c r="C2114" i="1"/>
  <c r="B2114" i="1"/>
  <c r="A2114" i="1"/>
  <c r="M2113" i="1"/>
  <c r="G2113" i="1"/>
  <c r="F2113" i="1"/>
  <c r="E2113" i="1"/>
  <c r="D2113" i="1"/>
  <c r="C2113" i="1"/>
  <c r="B2113" i="1"/>
  <c r="A2113" i="1"/>
  <c r="M2112" i="1"/>
  <c r="G2112" i="1"/>
  <c r="F2112" i="1"/>
  <c r="E2112" i="1"/>
  <c r="D2112" i="1"/>
  <c r="C2112" i="1"/>
  <c r="B2112" i="1"/>
  <c r="A2112" i="1"/>
  <c r="M2111" i="1"/>
  <c r="G2111" i="1"/>
  <c r="F2111" i="1"/>
  <c r="E2111" i="1"/>
  <c r="D2111" i="1"/>
  <c r="C2111" i="1"/>
  <c r="B2111" i="1"/>
  <c r="A2111" i="1"/>
  <c r="M2110" i="1"/>
  <c r="F2110" i="1"/>
  <c r="E2110" i="1"/>
  <c r="D2110" i="1"/>
  <c r="C2110" i="1"/>
  <c r="B2110" i="1"/>
  <c r="A2110" i="1"/>
  <c r="M2109" i="1"/>
  <c r="G2109" i="1"/>
  <c r="F2109" i="1"/>
  <c r="E2109" i="1"/>
  <c r="D2109" i="1"/>
  <c r="C2109" i="1"/>
  <c r="B2109" i="1"/>
  <c r="A2109" i="1"/>
  <c r="M2108" i="1"/>
  <c r="G2108" i="1"/>
  <c r="F2108" i="1"/>
  <c r="E2108" i="1"/>
  <c r="D2108" i="1"/>
  <c r="C2108" i="1"/>
  <c r="B2108" i="1"/>
  <c r="A2108" i="1"/>
  <c r="M2107" i="1"/>
  <c r="G2107" i="1"/>
  <c r="F2107" i="1"/>
  <c r="E2107" i="1"/>
  <c r="D2107" i="1"/>
  <c r="C2107" i="1"/>
  <c r="B2107" i="1"/>
  <c r="A2107" i="1"/>
  <c r="M2106" i="1"/>
  <c r="F2106" i="1"/>
  <c r="E2106" i="1"/>
  <c r="D2106" i="1"/>
  <c r="C2106" i="1"/>
  <c r="B2106" i="1"/>
  <c r="A2106" i="1"/>
  <c r="M2105" i="1"/>
  <c r="J2105" i="1"/>
  <c r="G2105" i="1"/>
  <c r="F2105" i="1"/>
  <c r="E2105" i="1"/>
  <c r="D2105" i="1"/>
  <c r="C2105" i="1"/>
  <c r="B2105" i="1"/>
  <c r="A2105" i="1"/>
  <c r="M2104" i="1"/>
  <c r="F2104" i="1"/>
  <c r="E2104" i="1"/>
  <c r="D2104" i="1"/>
  <c r="C2104" i="1"/>
  <c r="B2104" i="1"/>
  <c r="A2104" i="1"/>
  <c r="M2103" i="1"/>
  <c r="F2103" i="1"/>
  <c r="E2103" i="1"/>
  <c r="D2103" i="1"/>
  <c r="C2103" i="1"/>
  <c r="B2103" i="1"/>
  <c r="A2103" i="1"/>
  <c r="M2102" i="1"/>
  <c r="F2102" i="1"/>
  <c r="E2102" i="1"/>
  <c r="D2102" i="1"/>
  <c r="C2102" i="1"/>
  <c r="B2102" i="1"/>
  <c r="A2102" i="1"/>
  <c r="M2101" i="1"/>
  <c r="G2101" i="1"/>
  <c r="F2101" i="1"/>
  <c r="E2101" i="1"/>
  <c r="D2101" i="1"/>
  <c r="C2101" i="1"/>
  <c r="B2101" i="1"/>
  <c r="A2101" i="1"/>
  <c r="M2100" i="1"/>
  <c r="G2100" i="1"/>
  <c r="F2100" i="1"/>
  <c r="E2100" i="1"/>
  <c r="D2100" i="1"/>
  <c r="C2100" i="1"/>
  <c r="B2100" i="1"/>
  <c r="A2100" i="1"/>
  <c r="M2099" i="1"/>
  <c r="G2099" i="1"/>
  <c r="F2099" i="1"/>
  <c r="E2099" i="1"/>
  <c r="D2099" i="1"/>
  <c r="C2099" i="1"/>
  <c r="B2099" i="1"/>
  <c r="A2099" i="1"/>
  <c r="M2098" i="1"/>
  <c r="J2098" i="1"/>
  <c r="F2098" i="1"/>
  <c r="E2098" i="1"/>
  <c r="D2098" i="1"/>
  <c r="C2098" i="1"/>
  <c r="B2098" i="1"/>
  <c r="A2098" i="1"/>
  <c r="M2097" i="1"/>
  <c r="J2097" i="1"/>
  <c r="G2097" i="1"/>
  <c r="F2097" i="1"/>
  <c r="E2097" i="1"/>
  <c r="D2097" i="1"/>
  <c r="C2097" i="1"/>
  <c r="B2097" i="1"/>
  <c r="A2097" i="1"/>
  <c r="M2096" i="1"/>
  <c r="G2096" i="1"/>
  <c r="F2096" i="1"/>
  <c r="E2096" i="1"/>
  <c r="D2096" i="1"/>
  <c r="C2096" i="1"/>
  <c r="B2096" i="1"/>
  <c r="A2096" i="1"/>
  <c r="M2095" i="1"/>
  <c r="G2095" i="1"/>
  <c r="F2095" i="1"/>
  <c r="E2095" i="1"/>
  <c r="D2095" i="1"/>
  <c r="C2095" i="1"/>
  <c r="B2095" i="1"/>
  <c r="A2095" i="1"/>
  <c r="M2094" i="1"/>
  <c r="G2094" i="1"/>
  <c r="F2094" i="1"/>
  <c r="E2094" i="1"/>
  <c r="D2094" i="1"/>
  <c r="C2094" i="1"/>
  <c r="B2094" i="1"/>
  <c r="A2094" i="1"/>
  <c r="M2093" i="1"/>
  <c r="G2093" i="1"/>
  <c r="F2093" i="1"/>
  <c r="E2093" i="1"/>
  <c r="D2093" i="1"/>
  <c r="C2093" i="1"/>
  <c r="B2093" i="1"/>
  <c r="A2093" i="1"/>
  <c r="M2092" i="1"/>
  <c r="G2092" i="1"/>
  <c r="F2092" i="1"/>
  <c r="E2092" i="1"/>
  <c r="D2092" i="1"/>
  <c r="C2092" i="1"/>
  <c r="B2092" i="1"/>
  <c r="A2092" i="1"/>
  <c r="M2091" i="1"/>
  <c r="G2091" i="1"/>
  <c r="F2091" i="1"/>
  <c r="E2091" i="1"/>
  <c r="D2091" i="1"/>
  <c r="C2091" i="1"/>
  <c r="B2091" i="1"/>
  <c r="A2091" i="1"/>
  <c r="M2090" i="1"/>
  <c r="G2090" i="1"/>
  <c r="F2090" i="1"/>
  <c r="E2090" i="1"/>
  <c r="D2090" i="1"/>
  <c r="C2090" i="1"/>
  <c r="B2090" i="1"/>
  <c r="A2090" i="1"/>
  <c r="M2089" i="1"/>
  <c r="G2089" i="1"/>
  <c r="F2089" i="1"/>
  <c r="E2089" i="1"/>
  <c r="D2089" i="1"/>
  <c r="C2089" i="1"/>
  <c r="B2089" i="1"/>
  <c r="A2089" i="1"/>
  <c r="M2088" i="1"/>
  <c r="F2088" i="1"/>
  <c r="E2088" i="1"/>
  <c r="D2088" i="1"/>
  <c r="C2088" i="1"/>
  <c r="B2088" i="1"/>
  <c r="A2088" i="1"/>
  <c r="M2087" i="1"/>
  <c r="G2087" i="1"/>
  <c r="F2087" i="1"/>
  <c r="E2087" i="1"/>
  <c r="D2087" i="1"/>
  <c r="C2087" i="1"/>
  <c r="B2087" i="1"/>
  <c r="A2087" i="1"/>
  <c r="M2086" i="1"/>
  <c r="G2086" i="1"/>
  <c r="F2086" i="1"/>
  <c r="E2086" i="1"/>
  <c r="D2086" i="1"/>
  <c r="C2086" i="1"/>
  <c r="B2086" i="1"/>
  <c r="A2086" i="1"/>
  <c r="M2085" i="1"/>
  <c r="G2085" i="1"/>
  <c r="F2085" i="1"/>
  <c r="E2085" i="1"/>
  <c r="D2085" i="1"/>
  <c r="C2085" i="1"/>
  <c r="B2085" i="1"/>
  <c r="A2085" i="1"/>
  <c r="M2084" i="1"/>
  <c r="F2084" i="1"/>
  <c r="E2084" i="1"/>
  <c r="D2084" i="1"/>
  <c r="C2084" i="1"/>
  <c r="B2084" i="1"/>
  <c r="A2084" i="1"/>
  <c r="M2083" i="1"/>
  <c r="G2083" i="1"/>
  <c r="F2083" i="1"/>
  <c r="E2083" i="1"/>
  <c r="D2083" i="1"/>
  <c r="C2083" i="1"/>
  <c r="B2083" i="1"/>
  <c r="A2083" i="1"/>
  <c r="M2082" i="1"/>
  <c r="F2082" i="1"/>
  <c r="E2082" i="1"/>
  <c r="D2082" i="1"/>
  <c r="C2082" i="1"/>
  <c r="B2082" i="1"/>
  <c r="A2082" i="1"/>
  <c r="M2081" i="1"/>
  <c r="F2081" i="1"/>
  <c r="E2081" i="1"/>
  <c r="D2081" i="1"/>
  <c r="C2081" i="1"/>
  <c r="B2081" i="1"/>
  <c r="A2081" i="1"/>
  <c r="M2080" i="1"/>
  <c r="G2080" i="1"/>
  <c r="F2080" i="1"/>
  <c r="E2080" i="1"/>
  <c r="D2080" i="1"/>
  <c r="C2080" i="1"/>
  <c r="B2080" i="1"/>
  <c r="A2080" i="1"/>
  <c r="M2079" i="1"/>
  <c r="F2079" i="1"/>
  <c r="E2079" i="1"/>
  <c r="D2079" i="1"/>
  <c r="C2079" i="1"/>
  <c r="B2079" i="1"/>
  <c r="A2079" i="1"/>
  <c r="M2078" i="1"/>
  <c r="G2078" i="1"/>
  <c r="F2078" i="1"/>
  <c r="E2078" i="1"/>
  <c r="D2078" i="1"/>
  <c r="C2078" i="1"/>
  <c r="B2078" i="1"/>
  <c r="A2078" i="1"/>
  <c r="M2077" i="1"/>
  <c r="F2077" i="1"/>
  <c r="E2077" i="1"/>
  <c r="D2077" i="1"/>
  <c r="C2077" i="1"/>
  <c r="B2077" i="1"/>
  <c r="A2077" i="1"/>
  <c r="M2076" i="1"/>
  <c r="G2076" i="1"/>
  <c r="F2076" i="1"/>
  <c r="E2076" i="1"/>
  <c r="D2076" i="1"/>
  <c r="C2076" i="1"/>
  <c r="B2076" i="1"/>
  <c r="A2076" i="1"/>
  <c r="M2075" i="1"/>
  <c r="F2075" i="1"/>
  <c r="E2075" i="1"/>
  <c r="D2075" i="1"/>
  <c r="C2075" i="1"/>
  <c r="B2075" i="1"/>
  <c r="A2075" i="1"/>
  <c r="M2074" i="1"/>
  <c r="G2074" i="1"/>
  <c r="F2074" i="1"/>
  <c r="E2074" i="1"/>
  <c r="D2074" i="1"/>
  <c r="C2074" i="1"/>
  <c r="B2074" i="1"/>
  <c r="A2074" i="1"/>
  <c r="M2073" i="1"/>
  <c r="F2073" i="1"/>
  <c r="E2073" i="1"/>
  <c r="D2073" i="1"/>
  <c r="C2073" i="1"/>
  <c r="B2073" i="1"/>
  <c r="A2073" i="1"/>
  <c r="M2072" i="1"/>
  <c r="G2072" i="1"/>
  <c r="F2072" i="1"/>
  <c r="E2072" i="1"/>
  <c r="D2072" i="1"/>
  <c r="C2072" i="1"/>
  <c r="B2072" i="1"/>
  <c r="A2072" i="1"/>
  <c r="M2071" i="1"/>
  <c r="F2071" i="1"/>
  <c r="E2071" i="1"/>
  <c r="D2071" i="1"/>
  <c r="C2071" i="1"/>
  <c r="B2071" i="1"/>
  <c r="A2071" i="1"/>
  <c r="M2070" i="1"/>
  <c r="G2070" i="1"/>
  <c r="F2070" i="1"/>
  <c r="E2070" i="1"/>
  <c r="D2070" i="1"/>
  <c r="C2070" i="1"/>
  <c r="B2070" i="1"/>
  <c r="A2070" i="1"/>
  <c r="M2069" i="1"/>
  <c r="F2069" i="1"/>
  <c r="E2069" i="1"/>
  <c r="D2069" i="1"/>
  <c r="C2069" i="1"/>
  <c r="B2069" i="1"/>
  <c r="A2069" i="1"/>
  <c r="M2068" i="1"/>
  <c r="G2068" i="1"/>
  <c r="F2068" i="1"/>
  <c r="E2068" i="1"/>
  <c r="D2068" i="1"/>
  <c r="C2068" i="1"/>
  <c r="B2068" i="1"/>
  <c r="A2068" i="1"/>
  <c r="M2067" i="1"/>
  <c r="F2067" i="1"/>
  <c r="E2067" i="1"/>
  <c r="D2067" i="1"/>
  <c r="C2067" i="1"/>
  <c r="B2067" i="1"/>
  <c r="A2067" i="1"/>
  <c r="M2066" i="1"/>
  <c r="G2066" i="1"/>
  <c r="F2066" i="1"/>
  <c r="E2066" i="1"/>
  <c r="D2066" i="1"/>
  <c r="C2066" i="1"/>
  <c r="B2066" i="1"/>
  <c r="A2066" i="1"/>
  <c r="M2065" i="1"/>
  <c r="G2065" i="1"/>
  <c r="F2065" i="1"/>
  <c r="E2065" i="1"/>
  <c r="D2065" i="1"/>
  <c r="C2065" i="1"/>
  <c r="B2065" i="1"/>
  <c r="A2065" i="1"/>
  <c r="M2064" i="1"/>
  <c r="G2064" i="1"/>
  <c r="F2064" i="1"/>
  <c r="E2064" i="1"/>
  <c r="D2064" i="1"/>
  <c r="C2064" i="1"/>
  <c r="B2064" i="1"/>
  <c r="A2064" i="1"/>
  <c r="M2063" i="1"/>
  <c r="F2063" i="1"/>
  <c r="E2063" i="1"/>
  <c r="D2063" i="1"/>
  <c r="C2063" i="1"/>
  <c r="B2063" i="1"/>
  <c r="A2063" i="1"/>
  <c r="M2062" i="1"/>
  <c r="G2062" i="1"/>
  <c r="F2062" i="1"/>
  <c r="E2062" i="1"/>
  <c r="D2062" i="1"/>
  <c r="C2062" i="1"/>
  <c r="B2062" i="1"/>
  <c r="A2062" i="1"/>
  <c r="M2061" i="1"/>
  <c r="G2061" i="1"/>
  <c r="F2061" i="1"/>
  <c r="E2061" i="1"/>
  <c r="D2061" i="1"/>
  <c r="C2061" i="1"/>
  <c r="B2061" i="1"/>
  <c r="A2061" i="1"/>
  <c r="M2060" i="1"/>
  <c r="G2060" i="1"/>
  <c r="F2060" i="1"/>
  <c r="E2060" i="1"/>
  <c r="D2060" i="1"/>
  <c r="C2060" i="1"/>
  <c r="B2060" i="1"/>
  <c r="A2060" i="1"/>
  <c r="M2059" i="1"/>
  <c r="F2059" i="1"/>
  <c r="E2059" i="1"/>
  <c r="D2059" i="1"/>
  <c r="C2059" i="1"/>
  <c r="B2059" i="1"/>
  <c r="A2059" i="1"/>
  <c r="M2058" i="1"/>
  <c r="G2058" i="1"/>
  <c r="F2058" i="1"/>
  <c r="E2058" i="1"/>
  <c r="D2058" i="1"/>
  <c r="C2058" i="1"/>
  <c r="B2058" i="1"/>
  <c r="A2058" i="1"/>
  <c r="M2057" i="1"/>
  <c r="G2057" i="1"/>
  <c r="F2057" i="1"/>
  <c r="E2057" i="1"/>
  <c r="D2057" i="1"/>
  <c r="C2057" i="1"/>
  <c r="B2057" i="1"/>
  <c r="A2057" i="1"/>
  <c r="M2056" i="1"/>
  <c r="G2056" i="1"/>
  <c r="F2056" i="1"/>
  <c r="E2056" i="1"/>
  <c r="D2056" i="1"/>
  <c r="C2056" i="1"/>
  <c r="B2056" i="1"/>
  <c r="A2056" i="1"/>
  <c r="M2055" i="1"/>
  <c r="F2055" i="1"/>
  <c r="E2055" i="1"/>
  <c r="D2055" i="1"/>
  <c r="C2055" i="1"/>
  <c r="B2055" i="1"/>
  <c r="A2055" i="1"/>
  <c r="M2054" i="1"/>
  <c r="G2054" i="1"/>
  <c r="F2054" i="1"/>
  <c r="E2054" i="1"/>
  <c r="D2054" i="1"/>
  <c r="C2054" i="1"/>
  <c r="B2054" i="1"/>
  <c r="A2054" i="1"/>
  <c r="M2053" i="1"/>
  <c r="F2053" i="1"/>
  <c r="E2053" i="1"/>
  <c r="D2053" i="1"/>
  <c r="C2053" i="1"/>
  <c r="B2053" i="1"/>
  <c r="A2053" i="1"/>
  <c r="M2052" i="1"/>
  <c r="G2052" i="1"/>
  <c r="F2052" i="1"/>
  <c r="E2052" i="1"/>
  <c r="D2052" i="1"/>
  <c r="C2052" i="1"/>
  <c r="B2052" i="1"/>
  <c r="A2052" i="1"/>
  <c r="M2051" i="1"/>
  <c r="F2051" i="1"/>
  <c r="E2051" i="1"/>
  <c r="D2051" i="1"/>
  <c r="C2051" i="1"/>
  <c r="B2051" i="1"/>
  <c r="A2051" i="1"/>
  <c r="M2050" i="1"/>
  <c r="F2050" i="1"/>
  <c r="E2050" i="1"/>
  <c r="D2050" i="1"/>
  <c r="C2050" i="1"/>
  <c r="B2050" i="1"/>
  <c r="A2050" i="1"/>
  <c r="M2049" i="1"/>
  <c r="F2049" i="1"/>
  <c r="E2049" i="1"/>
  <c r="D2049" i="1"/>
  <c r="C2049" i="1"/>
  <c r="B2049" i="1"/>
  <c r="A2049" i="1"/>
  <c r="M2048" i="1"/>
  <c r="G2048" i="1"/>
  <c r="F2048" i="1"/>
  <c r="E2048" i="1"/>
  <c r="D2048" i="1"/>
  <c r="C2048" i="1"/>
  <c r="B2048" i="1"/>
  <c r="A2048" i="1"/>
  <c r="M2047" i="1"/>
  <c r="F2047" i="1"/>
  <c r="E2047" i="1"/>
  <c r="D2047" i="1"/>
  <c r="C2047" i="1"/>
  <c r="B2047" i="1"/>
  <c r="A2047" i="1"/>
  <c r="M2046" i="1"/>
  <c r="F2046" i="1"/>
  <c r="E2046" i="1"/>
  <c r="D2046" i="1"/>
  <c r="C2046" i="1"/>
  <c r="B2046" i="1"/>
  <c r="A2046" i="1"/>
  <c r="M2045" i="1"/>
  <c r="G2045" i="1"/>
  <c r="F2045" i="1"/>
  <c r="E2045" i="1"/>
  <c r="D2045" i="1"/>
  <c r="C2045" i="1"/>
  <c r="B2045" i="1"/>
  <c r="A2045" i="1"/>
  <c r="M2044" i="1"/>
  <c r="G2044" i="1"/>
  <c r="F2044" i="1"/>
  <c r="E2044" i="1"/>
  <c r="D2044" i="1"/>
  <c r="C2044" i="1"/>
  <c r="B2044" i="1"/>
  <c r="A2044" i="1"/>
  <c r="M2043" i="1"/>
  <c r="F2043" i="1"/>
  <c r="E2043" i="1"/>
  <c r="D2043" i="1"/>
  <c r="C2043" i="1"/>
  <c r="B2043" i="1"/>
  <c r="A2043" i="1"/>
  <c r="M2042" i="1"/>
  <c r="F2042" i="1"/>
  <c r="E2042" i="1"/>
  <c r="D2042" i="1"/>
  <c r="C2042" i="1"/>
  <c r="B2042" i="1"/>
  <c r="A2042" i="1"/>
  <c r="M2041" i="1"/>
  <c r="F2041" i="1"/>
  <c r="E2041" i="1"/>
  <c r="D2041" i="1"/>
  <c r="C2041" i="1"/>
  <c r="B2041" i="1"/>
  <c r="A2041" i="1"/>
  <c r="M2040" i="1"/>
  <c r="G2040" i="1"/>
  <c r="F2040" i="1"/>
  <c r="E2040" i="1"/>
  <c r="D2040" i="1"/>
  <c r="C2040" i="1"/>
  <c r="B2040" i="1"/>
  <c r="A2040" i="1"/>
  <c r="M2039" i="1"/>
  <c r="F2039" i="1"/>
  <c r="E2039" i="1"/>
  <c r="D2039" i="1"/>
  <c r="C2039" i="1"/>
  <c r="B2039" i="1"/>
  <c r="A2039" i="1"/>
  <c r="M2038" i="1"/>
  <c r="G2038" i="1"/>
  <c r="F2038" i="1"/>
  <c r="E2038" i="1"/>
  <c r="D2038" i="1"/>
  <c r="C2038" i="1"/>
  <c r="B2038" i="1"/>
  <c r="A2038" i="1"/>
  <c r="M2037" i="1"/>
  <c r="F2037" i="1"/>
  <c r="E2037" i="1"/>
  <c r="D2037" i="1"/>
  <c r="C2037" i="1"/>
  <c r="B2037" i="1"/>
  <c r="A2037" i="1"/>
  <c r="M2036" i="1"/>
  <c r="G2036" i="1"/>
  <c r="F2036" i="1"/>
  <c r="E2036" i="1"/>
  <c r="D2036" i="1"/>
  <c r="C2036" i="1"/>
  <c r="B2036" i="1"/>
  <c r="A2036" i="1"/>
  <c r="M2035" i="1"/>
  <c r="F2035" i="1"/>
  <c r="E2035" i="1"/>
  <c r="D2035" i="1"/>
  <c r="C2035" i="1"/>
  <c r="B2035" i="1"/>
  <c r="A2035" i="1"/>
  <c r="M2034" i="1"/>
  <c r="G2034" i="1"/>
  <c r="F2034" i="1"/>
  <c r="E2034" i="1"/>
  <c r="D2034" i="1"/>
  <c r="C2034" i="1"/>
  <c r="B2034" i="1"/>
  <c r="A2034" i="1"/>
  <c r="M2033" i="1"/>
  <c r="G2033" i="1"/>
  <c r="F2033" i="1"/>
  <c r="E2033" i="1"/>
  <c r="D2033" i="1"/>
  <c r="C2033" i="1"/>
  <c r="B2033" i="1"/>
  <c r="A2033" i="1"/>
  <c r="M2032" i="1"/>
  <c r="G2032" i="1"/>
  <c r="F2032" i="1"/>
  <c r="E2032" i="1"/>
  <c r="D2032" i="1"/>
  <c r="C2032" i="1"/>
  <c r="B2032" i="1"/>
  <c r="A2032" i="1"/>
  <c r="M2031" i="1"/>
  <c r="G2031" i="1"/>
  <c r="F2031" i="1"/>
  <c r="E2031" i="1"/>
  <c r="D2031" i="1"/>
  <c r="C2031" i="1"/>
  <c r="B2031" i="1"/>
  <c r="A2031" i="1"/>
  <c r="M2030" i="1"/>
  <c r="G2030" i="1"/>
  <c r="F2030" i="1"/>
  <c r="E2030" i="1"/>
  <c r="D2030" i="1"/>
  <c r="C2030" i="1"/>
  <c r="B2030" i="1"/>
  <c r="A2030" i="1"/>
  <c r="M2029" i="1"/>
  <c r="G2029" i="1"/>
  <c r="F2029" i="1"/>
  <c r="E2029" i="1"/>
  <c r="D2029" i="1"/>
  <c r="C2029" i="1"/>
  <c r="B2029" i="1"/>
  <c r="A2029" i="1"/>
  <c r="M2028" i="1"/>
  <c r="G2028" i="1"/>
  <c r="F2028" i="1"/>
  <c r="E2028" i="1"/>
  <c r="D2028" i="1"/>
  <c r="C2028" i="1"/>
  <c r="B2028" i="1"/>
  <c r="A2028" i="1"/>
  <c r="M2027" i="1"/>
  <c r="G2027" i="1"/>
  <c r="F2027" i="1"/>
  <c r="E2027" i="1"/>
  <c r="D2027" i="1"/>
  <c r="C2027" i="1"/>
  <c r="B2027" i="1"/>
  <c r="A2027" i="1"/>
  <c r="M2026" i="1"/>
  <c r="G2026" i="1"/>
  <c r="F2026" i="1"/>
  <c r="E2026" i="1"/>
  <c r="D2026" i="1"/>
  <c r="C2026" i="1"/>
  <c r="B2026" i="1"/>
  <c r="A2026" i="1"/>
  <c r="M2025" i="1"/>
  <c r="G2025" i="1"/>
  <c r="F2025" i="1"/>
  <c r="E2025" i="1"/>
  <c r="D2025" i="1"/>
  <c r="C2025" i="1"/>
  <c r="B2025" i="1"/>
  <c r="A2025" i="1"/>
  <c r="M2024" i="1"/>
  <c r="G2024" i="1"/>
  <c r="F2024" i="1"/>
  <c r="E2024" i="1"/>
  <c r="D2024" i="1"/>
  <c r="C2024" i="1"/>
  <c r="B2024" i="1"/>
  <c r="A2024" i="1"/>
  <c r="M2023" i="1"/>
  <c r="F2023" i="1"/>
  <c r="E2023" i="1"/>
  <c r="D2023" i="1"/>
  <c r="C2023" i="1"/>
  <c r="B2023" i="1"/>
  <c r="A2023" i="1"/>
  <c r="M2022" i="1"/>
  <c r="G2022" i="1"/>
  <c r="F2022" i="1"/>
  <c r="E2022" i="1"/>
  <c r="D2022" i="1"/>
  <c r="C2022" i="1"/>
  <c r="B2022" i="1"/>
  <c r="A2022" i="1"/>
  <c r="M2021" i="1"/>
  <c r="G2021" i="1"/>
  <c r="F2021" i="1"/>
  <c r="E2021" i="1"/>
  <c r="D2021" i="1"/>
  <c r="C2021" i="1"/>
  <c r="B2021" i="1"/>
  <c r="A2021" i="1"/>
  <c r="M2020" i="1"/>
  <c r="F2020" i="1"/>
  <c r="E2020" i="1"/>
  <c r="D2020" i="1"/>
  <c r="C2020" i="1"/>
  <c r="B2020" i="1"/>
  <c r="A2020" i="1"/>
  <c r="M2019" i="1"/>
  <c r="G2019" i="1"/>
  <c r="F2019" i="1"/>
  <c r="E2019" i="1"/>
  <c r="D2019" i="1"/>
  <c r="C2019" i="1"/>
  <c r="B2019" i="1"/>
  <c r="A2019" i="1"/>
  <c r="M2018" i="1"/>
  <c r="F2018" i="1"/>
  <c r="E2018" i="1"/>
  <c r="D2018" i="1"/>
  <c r="C2018" i="1"/>
  <c r="B2018" i="1"/>
  <c r="A2018" i="1"/>
  <c r="M2017" i="1"/>
  <c r="G2017" i="1"/>
  <c r="F2017" i="1"/>
  <c r="E2017" i="1"/>
  <c r="D2017" i="1"/>
  <c r="C2017" i="1"/>
  <c r="B2017" i="1"/>
  <c r="A2017" i="1"/>
  <c r="M2016" i="1"/>
  <c r="F2016" i="1"/>
  <c r="E2016" i="1"/>
  <c r="D2016" i="1"/>
  <c r="C2016" i="1"/>
  <c r="B2016" i="1"/>
  <c r="A2016" i="1"/>
  <c r="M2015" i="1"/>
  <c r="G2015" i="1"/>
  <c r="F2015" i="1"/>
  <c r="E2015" i="1"/>
  <c r="D2015" i="1"/>
  <c r="C2015" i="1"/>
  <c r="B2015" i="1"/>
  <c r="A2015" i="1"/>
  <c r="M2014" i="1"/>
  <c r="G2014" i="1"/>
  <c r="F2014" i="1"/>
  <c r="E2014" i="1"/>
  <c r="D2014" i="1"/>
  <c r="C2014" i="1"/>
  <c r="B2014" i="1"/>
  <c r="A2014" i="1"/>
  <c r="M2013" i="1"/>
  <c r="G2013" i="1"/>
  <c r="F2013" i="1"/>
  <c r="E2013" i="1"/>
  <c r="D2013" i="1"/>
  <c r="C2013" i="1"/>
  <c r="B2013" i="1"/>
  <c r="A2013" i="1"/>
  <c r="M2012" i="1"/>
  <c r="F2012" i="1"/>
  <c r="E2012" i="1"/>
  <c r="D2012" i="1"/>
  <c r="C2012" i="1"/>
  <c r="B2012" i="1"/>
  <c r="A2012" i="1"/>
  <c r="M2011" i="1"/>
  <c r="G2011" i="1"/>
  <c r="F2011" i="1"/>
  <c r="E2011" i="1"/>
  <c r="D2011" i="1"/>
  <c r="C2011" i="1"/>
  <c r="B2011" i="1"/>
  <c r="A2011" i="1"/>
  <c r="M2010" i="1"/>
  <c r="F2010" i="1"/>
  <c r="E2010" i="1"/>
  <c r="D2010" i="1"/>
  <c r="C2010" i="1"/>
  <c r="B2010" i="1"/>
  <c r="A2010" i="1"/>
  <c r="M2009" i="1"/>
  <c r="G2009" i="1"/>
  <c r="F2009" i="1"/>
  <c r="E2009" i="1"/>
  <c r="D2009" i="1"/>
  <c r="C2009" i="1"/>
  <c r="B2009" i="1"/>
  <c r="A2009" i="1"/>
  <c r="M2008" i="1"/>
  <c r="F2008" i="1"/>
  <c r="E2008" i="1"/>
  <c r="D2008" i="1"/>
  <c r="C2008" i="1"/>
  <c r="B2008" i="1"/>
  <c r="A2008" i="1"/>
  <c r="M2007" i="1"/>
  <c r="G2007" i="1"/>
  <c r="F2007" i="1"/>
  <c r="E2007" i="1"/>
  <c r="D2007" i="1"/>
  <c r="C2007" i="1"/>
  <c r="B2007" i="1"/>
  <c r="A2007" i="1"/>
  <c r="M2006" i="1"/>
  <c r="F2006" i="1"/>
  <c r="E2006" i="1"/>
  <c r="D2006" i="1"/>
  <c r="C2006" i="1"/>
  <c r="B2006" i="1"/>
  <c r="A2006" i="1"/>
  <c r="M2005" i="1"/>
  <c r="G2005" i="1"/>
  <c r="F2005" i="1"/>
  <c r="E2005" i="1"/>
  <c r="D2005" i="1"/>
  <c r="C2005" i="1"/>
  <c r="B2005" i="1"/>
  <c r="A2005" i="1"/>
  <c r="M2004" i="1"/>
  <c r="F2004" i="1"/>
  <c r="E2004" i="1"/>
  <c r="D2004" i="1"/>
  <c r="C2004" i="1"/>
  <c r="B2004" i="1"/>
  <c r="A2004" i="1"/>
  <c r="M2003" i="1"/>
  <c r="G2003" i="1"/>
  <c r="F2003" i="1"/>
  <c r="E2003" i="1"/>
  <c r="D2003" i="1"/>
  <c r="C2003" i="1"/>
  <c r="B2003" i="1"/>
  <c r="A2003" i="1"/>
  <c r="M2002" i="1"/>
  <c r="F2002" i="1"/>
  <c r="E2002" i="1"/>
  <c r="D2002" i="1"/>
  <c r="C2002" i="1"/>
  <c r="B2002" i="1"/>
  <c r="A2002" i="1"/>
  <c r="M2001" i="1"/>
  <c r="G2001" i="1"/>
  <c r="F2001" i="1"/>
  <c r="E2001" i="1"/>
  <c r="D2001" i="1"/>
  <c r="C2001" i="1"/>
  <c r="B2001" i="1"/>
  <c r="A2001" i="1"/>
  <c r="M2000" i="1"/>
  <c r="F2000" i="1"/>
  <c r="E2000" i="1"/>
  <c r="D2000" i="1"/>
  <c r="C2000" i="1"/>
  <c r="B2000" i="1"/>
  <c r="A2000" i="1"/>
  <c r="M1999" i="1"/>
  <c r="G1999" i="1"/>
  <c r="F1999" i="1"/>
  <c r="E1999" i="1"/>
  <c r="D1999" i="1"/>
  <c r="C1999" i="1"/>
  <c r="B1999" i="1"/>
  <c r="A1999" i="1"/>
  <c r="M1998" i="1"/>
  <c r="G1998" i="1"/>
  <c r="F1998" i="1"/>
  <c r="E1998" i="1"/>
  <c r="D1998" i="1"/>
  <c r="C1998" i="1"/>
  <c r="B1998" i="1"/>
  <c r="A1998" i="1"/>
  <c r="M1997" i="1"/>
  <c r="G1997" i="1"/>
  <c r="F1997" i="1"/>
  <c r="E1997" i="1"/>
  <c r="D1997" i="1"/>
  <c r="C1997" i="1"/>
  <c r="B1997" i="1"/>
  <c r="A1997" i="1"/>
  <c r="M1996" i="1"/>
  <c r="F1996" i="1"/>
  <c r="E1996" i="1"/>
  <c r="D1996" i="1"/>
  <c r="C1996" i="1"/>
  <c r="B1996" i="1"/>
  <c r="A1996" i="1"/>
  <c r="M1995" i="1"/>
  <c r="G1995" i="1"/>
  <c r="F1995" i="1"/>
  <c r="E1995" i="1"/>
  <c r="D1995" i="1"/>
  <c r="C1995" i="1"/>
  <c r="B1995" i="1"/>
  <c r="A1995" i="1"/>
  <c r="M1994" i="1"/>
  <c r="G1994" i="1"/>
  <c r="F1994" i="1"/>
  <c r="E1994" i="1"/>
  <c r="D1994" i="1"/>
  <c r="C1994" i="1"/>
  <c r="B1994" i="1"/>
  <c r="A1994" i="1"/>
  <c r="M1993" i="1"/>
  <c r="G1993" i="1"/>
  <c r="F1993" i="1"/>
  <c r="E1993" i="1"/>
  <c r="D1993" i="1"/>
  <c r="C1993" i="1"/>
  <c r="B1993" i="1"/>
  <c r="A1993" i="1"/>
  <c r="M1992" i="1"/>
  <c r="F1992" i="1"/>
  <c r="E1992" i="1"/>
  <c r="D1992" i="1"/>
  <c r="C1992" i="1"/>
  <c r="B1992" i="1"/>
  <c r="A1992" i="1"/>
  <c r="M1991" i="1"/>
  <c r="G1991" i="1"/>
  <c r="F1991" i="1"/>
  <c r="E1991" i="1"/>
  <c r="D1991" i="1"/>
  <c r="C1991" i="1"/>
  <c r="B1991" i="1"/>
  <c r="A1991" i="1"/>
  <c r="M1990" i="1"/>
  <c r="F1990" i="1"/>
  <c r="E1990" i="1"/>
  <c r="D1990" i="1"/>
  <c r="C1990" i="1"/>
  <c r="B1990" i="1"/>
  <c r="A1990" i="1"/>
  <c r="M1989" i="1"/>
  <c r="G1989" i="1"/>
  <c r="F1989" i="1"/>
  <c r="E1989" i="1"/>
  <c r="D1989" i="1"/>
  <c r="C1989" i="1"/>
  <c r="B1989" i="1"/>
  <c r="A1989" i="1"/>
  <c r="M1988" i="1"/>
  <c r="F1988" i="1"/>
  <c r="E1988" i="1"/>
  <c r="D1988" i="1"/>
  <c r="C1988" i="1"/>
  <c r="B1988" i="1"/>
  <c r="A1988" i="1"/>
  <c r="M1987" i="1"/>
  <c r="G1987" i="1"/>
  <c r="F1987" i="1"/>
  <c r="E1987" i="1"/>
  <c r="D1987" i="1"/>
  <c r="C1987" i="1"/>
  <c r="B1987" i="1"/>
  <c r="A1987" i="1"/>
  <c r="M1986" i="1"/>
  <c r="F1986" i="1"/>
  <c r="E1986" i="1"/>
  <c r="D1986" i="1"/>
  <c r="C1986" i="1"/>
  <c r="B1986" i="1"/>
  <c r="A1986" i="1"/>
  <c r="M1985" i="1"/>
  <c r="G1985" i="1"/>
  <c r="F1985" i="1"/>
  <c r="E1985" i="1"/>
  <c r="D1985" i="1"/>
  <c r="C1985" i="1"/>
  <c r="B1985" i="1"/>
  <c r="A1985" i="1"/>
  <c r="M1984" i="1"/>
  <c r="F1984" i="1"/>
  <c r="E1984" i="1"/>
  <c r="D1984" i="1"/>
  <c r="C1984" i="1"/>
  <c r="B1984" i="1"/>
  <c r="A1984" i="1"/>
  <c r="M1983" i="1"/>
  <c r="G1983" i="1"/>
  <c r="F1983" i="1"/>
  <c r="E1983" i="1"/>
  <c r="D1983" i="1"/>
  <c r="C1983" i="1"/>
  <c r="B1983" i="1"/>
  <c r="A1983" i="1"/>
  <c r="M1982" i="1"/>
  <c r="F1982" i="1"/>
  <c r="E1982" i="1"/>
  <c r="D1982" i="1"/>
  <c r="C1982" i="1"/>
  <c r="B1982" i="1"/>
  <c r="A1982" i="1"/>
  <c r="M1981" i="1"/>
  <c r="G1981" i="1"/>
  <c r="F1981" i="1"/>
  <c r="E1981" i="1"/>
  <c r="D1981" i="1"/>
  <c r="C1981" i="1"/>
  <c r="B1981" i="1"/>
  <c r="A1981" i="1"/>
  <c r="M1980" i="1"/>
  <c r="F1980" i="1"/>
  <c r="E1980" i="1"/>
  <c r="D1980" i="1"/>
  <c r="C1980" i="1"/>
  <c r="B1980" i="1"/>
  <c r="A1980" i="1"/>
  <c r="M1979" i="1"/>
  <c r="G1979" i="1"/>
  <c r="F1979" i="1"/>
  <c r="E1979" i="1"/>
  <c r="D1979" i="1"/>
  <c r="C1979" i="1"/>
  <c r="B1979" i="1"/>
  <c r="A1979" i="1"/>
  <c r="M1978" i="1"/>
  <c r="F1978" i="1"/>
  <c r="E1978" i="1"/>
  <c r="D1978" i="1"/>
  <c r="C1978" i="1"/>
  <c r="B1978" i="1"/>
  <c r="A1978" i="1"/>
  <c r="M1977" i="1"/>
  <c r="G1977" i="1"/>
  <c r="F1977" i="1"/>
  <c r="E1977" i="1"/>
  <c r="D1977" i="1"/>
  <c r="C1977" i="1"/>
  <c r="B1977" i="1"/>
  <c r="A1977" i="1"/>
  <c r="M1976" i="1"/>
  <c r="F1976" i="1"/>
  <c r="E1976" i="1"/>
  <c r="D1976" i="1"/>
  <c r="C1976" i="1"/>
  <c r="B1976" i="1"/>
  <c r="A1976" i="1"/>
  <c r="M1975" i="1"/>
  <c r="G1975" i="1"/>
  <c r="F1975" i="1"/>
  <c r="E1975" i="1"/>
  <c r="D1975" i="1"/>
  <c r="C1975" i="1"/>
  <c r="B1975" i="1"/>
  <c r="A1975" i="1"/>
  <c r="M1974" i="1"/>
  <c r="G1974" i="1"/>
  <c r="F1974" i="1"/>
  <c r="E1974" i="1"/>
  <c r="D1974" i="1"/>
  <c r="C1974" i="1"/>
  <c r="B1974" i="1"/>
  <c r="A1974" i="1"/>
  <c r="M1973" i="1"/>
  <c r="G1973" i="1"/>
  <c r="F1973" i="1"/>
  <c r="E1973" i="1"/>
  <c r="D1973" i="1"/>
  <c r="C1973" i="1"/>
  <c r="B1973" i="1"/>
  <c r="A1973" i="1"/>
  <c r="M1972" i="1"/>
  <c r="F1972" i="1"/>
  <c r="E1972" i="1"/>
  <c r="D1972" i="1"/>
  <c r="C1972" i="1"/>
  <c r="B1972" i="1"/>
  <c r="A1972" i="1"/>
  <c r="M1971" i="1"/>
  <c r="G1971" i="1"/>
  <c r="F1971" i="1"/>
  <c r="E1971" i="1"/>
  <c r="D1971" i="1"/>
  <c r="C1971" i="1"/>
  <c r="B1971" i="1"/>
  <c r="A1971" i="1"/>
  <c r="M1970" i="1"/>
  <c r="F1970" i="1"/>
  <c r="E1970" i="1"/>
  <c r="D1970" i="1"/>
  <c r="C1970" i="1"/>
  <c r="B1970" i="1"/>
  <c r="A1970" i="1"/>
  <c r="M1969" i="1"/>
  <c r="G1969" i="1"/>
  <c r="F1969" i="1"/>
  <c r="E1969" i="1"/>
  <c r="D1969" i="1"/>
  <c r="C1969" i="1"/>
  <c r="B1969" i="1"/>
  <c r="A1969" i="1"/>
  <c r="M1968" i="1"/>
  <c r="F1968" i="1"/>
  <c r="E1968" i="1"/>
  <c r="D1968" i="1"/>
  <c r="C1968" i="1"/>
  <c r="B1968" i="1"/>
  <c r="A1968" i="1"/>
  <c r="M1967" i="1"/>
  <c r="G1967" i="1"/>
  <c r="F1967" i="1"/>
  <c r="E1967" i="1"/>
  <c r="D1967" i="1"/>
  <c r="C1967" i="1"/>
  <c r="B1967" i="1"/>
  <c r="A1967" i="1"/>
  <c r="M1966" i="1"/>
  <c r="F1966" i="1"/>
  <c r="E1966" i="1"/>
  <c r="D1966" i="1"/>
  <c r="C1966" i="1"/>
  <c r="B1966" i="1"/>
  <c r="A1966" i="1"/>
  <c r="M1965" i="1"/>
  <c r="G1965" i="1"/>
  <c r="F1965" i="1"/>
  <c r="E1965" i="1"/>
  <c r="D1965" i="1"/>
  <c r="C1965" i="1"/>
  <c r="B1965" i="1"/>
  <c r="A1965" i="1"/>
  <c r="M1964" i="1"/>
  <c r="F1964" i="1"/>
  <c r="E1964" i="1"/>
  <c r="D1964" i="1"/>
  <c r="C1964" i="1"/>
  <c r="B1964" i="1"/>
  <c r="A1964" i="1"/>
  <c r="M1963" i="1"/>
  <c r="G1963" i="1"/>
  <c r="F1963" i="1"/>
  <c r="E1963" i="1"/>
  <c r="D1963" i="1"/>
  <c r="C1963" i="1"/>
  <c r="B1963" i="1"/>
  <c r="A1963" i="1"/>
  <c r="M1962" i="1"/>
  <c r="G1962" i="1"/>
  <c r="F1962" i="1"/>
  <c r="E1962" i="1"/>
  <c r="D1962" i="1"/>
  <c r="C1962" i="1"/>
  <c r="B1962" i="1"/>
  <c r="A1962" i="1"/>
  <c r="M1961" i="1"/>
  <c r="G1961" i="1"/>
  <c r="F1961" i="1"/>
  <c r="E1961" i="1"/>
  <c r="D1961" i="1"/>
  <c r="C1961" i="1"/>
  <c r="B1961" i="1"/>
  <c r="A1961" i="1"/>
  <c r="M1960" i="1"/>
  <c r="G1960" i="1"/>
  <c r="F1960" i="1"/>
  <c r="E1960" i="1"/>
  <c r="D1960" i="1"/>
  <c r="C1960" i="1"/>
  <c r="B1960" i="1"/>
  <c r="A1960" i="1"/>
  <c r="M1959" i="1"/>
  <c r="F1959" i="1"/>
  <c r="E1959" i="1"/>
  <c r="D1959" i="1"/>
  <c r="C1959" i="1"/>
  <c r="B1959" i="1"/>
  <c r="A1959" i="1"/>
  <c r="M1958" i="1"/>
  <c r="F1958" i="1"/>
  <c r="E1958" i="1"/>
  <c r="D1958" i="1"/>
  <c r="C1958" i="1"/>
  <c r="B1958" i="1"/>
  <c r="A1958" i="1"/>
  <c r="M1957" i="1"/>
  <c r="F1957" i="1"/>
  <c r="E1957" i="1"/>
  <c r="D1957" i="1"/>
  <c r="C1957" i="1"/>
  <c r="B1957" i="1"/>
  <c r="A1957" i="1"/>
  <c r="M1956" i="1"/>
  <c r="F1956" i="1"/>
  <c r="E1956" i="1"/>
  <c r="D1956" i="1"/>
  <c r="C1956" i="1"/>
  <c r="B1956" i="1"/>
  <c r="A1956" i="1"/>
  <c r="M1955" i="1"/>
  <c r="F1955" i="1"/>
  <c r="E1955" i="1"/>
  <c r="D1955" i="1"/>
  <c r="C1955" i="1"/>
  <c r="B1955" i="1"/>
  <c r="A1955" i="1"/>
  <c r="M1954" i="1"/>
  <c r="G1954" i="1"/>
  <c r="F1954" i="1"/>
  <c r="E1954" i="1"/>
  <c r="D1954" i="1"/>
  <c r="C1954" i="1"/>
  <c r="B1954" i="1"/>
  <c r="A1954" i="1"/>
  <c r="M1953" i="1"/>
  <c r="G1953" i="1"/>
  <c r="F1953" i="1"/>
  <c r="E1953" i="1"/>
  <c r="D1953" i="1"/>
  <c r="C1953" i="1"/>
  <c r="B1953" i="1"/>
  <c r="A1953" i="1"/>
  <c r="M1952" i="1"/>
  <c r="G1952" i="1"/>
  <c r="F1952" i="1"/>
  <c r="E1952" i="1"/>
  <c r="D1952" i="1"/>
  <c r="C1952" i="1"/>
  <c r="B1952" i="1"/>
  <c r="A1952" i="1"/>
  <c r="M1951" i="1"/>
  <c r="F1951" i="1"/>
  <c r="E1951" i="1"/>
  <c r="D1951" i="1"/>
  <c r="C1951" i="1"/>
  <c r="B1951" i="1"/>
  <c r="A1951" i="1"/>
  <c r="M1950" i="1"/>
  <c r="F1950" i="1"/>
  <c r="E1950" i="1"/>
  <c r="D1950" i="1"/>
  <c r="C1950" i="1"/>
  <c r="B1950" i="1"/>
  <c r="A1950" i="1"/>
  <c r="M1949" i="1"/>
  <c r="F1949" i="1"/>
  <c r="E1949" i="1"/>
  <c r="D1949" i="1"/>
  <c r="C1949" i="1"/>
  <c r="B1949" i="1"/>
  <c r="A1949" i="1"/>
  <c r="M1948" i="1"/>
  <c r="F1948" i="1"/>
  <c r="E1948" i="1"/>
  <c r="D1948" i="1"/>
  <c r="C1948" i="1"/>
  <c r="B1948" i="1"/>
  <c r="A1948" i="1"/>
  <c r="M1947" i="1"/>
  <c r="F1947" i="1"/>
  <c r="E1947" i="1"/>
  <c r="D1947" i="1"/>
  <c r="C1947" i="1"/>
  <c r="B1947" i="1"/>
  <c r="A1947" i="1"/>
  <c r="M1946" i="1"/>
  <c r="G1946" i="1"/>
  <c r="F1946" i="1"/>
  <c r="E1946" i="1"/>
  <c r="D1946" i="1"/>
  <c r="C1946" i="1"/>
  <c r="B1946" i="1"/>
  <c r="A1946" i="1"/>
  <c r="M1945" i="1"/>
  <c r="G1945" i="1"/>
  <c r="F1945" i="1"/>
  <c r="E1945" i="1"/>
  <c r="D1945" i="1"/>
  <c r="C1945" i="1"/>
  <c r="B1945" i="1"/>
  <c r="A1945" i="1"/>
  <c r="M1944" i="1"/>
  <c r="G1944" i="1"/>
  <c r="F1944" i="1"/>
  <c r="E1944" i="1"/>
  <c r="D1944" i="1"/>
  <c r="C1944" i="1"/>
  <c r="B1944" i="1"/>
  <c r="A1944" i="1"/>
  <c r="M1943" i="1"/>
  <c r="F1943" i="1"/>
  <c r="E1943" i="1"/>
  <c r="D1943" i="1"/>
  <c r="C1943" i="1"/>
  <c r="B1943" i="1"/>
  <c r="A1943" i="1"/>
  <c r="M1942" i="1"/>
  <c r="F1942" i="1"/>
  <c r="E1942" i="1"/>
  <c r="D1942" i="1"/>
  <c r="C1942" i="1"/>
  <c r="B1942" i="1"/>
  <c r="A1942" i="1"/>
  <c r="M1941" i="1"/>
  <c r="F1941" i="1"/>
  <c r="E1941" i="1"/>
  <c r="D1941" i="1"/>
  <c r="C1941" i="1"/>
  <c r="B1941" i="1"/>
  <c r="A1941" i="1"/>
  <c r="M1940" i="1"/>
  <c r="F1940" i="1"/>
  <c r="E1940" i="1"/>
  <c r="D1940" i="1"/>
  <c r="C1940" i="1"/>
  <c r="B1940" i="1"/>
  <c r="A1940" i="1"/>
  <c r="M1939" i="1"/>
  <c r="F1939" i="1"/>
  <c r="E1939" i="1"/>
  <c r="D1939" i="1"/>
  <c r="C1939" i="1"/>
  <c r="B1939" i="1"/>
  <c r="A1939" i="1"/>
  <c r="M1938" i="1"/>
  <c r="G1938" i="1"/>
  <c r="F1938" i="1"/>
  <c r="E1938" i="1"/>
  <c r="D1938" i="1"/>
  <c r="C1938" i="1"/>
  <c r="B1938" i="1"/>
  <c r="A1938" i="1"/>
  <c r="M1937" i="1"/>
  <c r="F1937" i="1"/>
  <c r="E1937" i="1"/>
  <c r="D1937" i="1"/>
  <c r="C1937" i="1"/>
  <c r="B1937" i="1"/>
  <c r="A1937" i="1"/>
  <c r="M1936" i="1"/>
  <c r="F1936" i="1"/>
  <c r="E1936" i="1"/>
  <c r="D1936" i="1"/>
  <c r="C1936" i="1"/>
  <c r="B1936" i="1"/>
  <c r="A1936" i="1"/>
  <c r="M1935" i="1"/>
  <c r="F1935" i="1"/>
  <c r="E1935" i="1"/>
  <c r="D1935" i="1"/>
  <c r="C1935" i="1"/>
  <c r="B1935" i="1"/>
  <c r="A1935" i="1"/>
  <c r="M1934" i="1"/>
  <c r="F1934" i="1"/>
  <c r="E1934" i="1"/>
  <c r="D1934" i="1"/>
  <c r="C1934" i="1"/>
  <c r="B1934" i="1"/>
  <c r="A1934" i="1"/>
  <c r="M1933" i="1"/>
  <c r="F1933" i="1"/>
  <c r="E1933" i="1"/>
  <c r="D1933" i="1"/>
  <c r="C1933" i="1"/>
  <c r="B1933" i="1"/>
  <c r="A1933" i="1"/>
  <c r="M1932" i="1"/>
  <c r="F1932" i="1"/>
  <c r="E1932" i="1"/>
  <c r="D1932" i="1"/>
  <c r="C1932" i="1"/>
  <c r="B1932" i="1"/>
  <c r="A1932" i="1"/>
  <c r="M1931" i="1"/>
  <c r="F1931" i="1"/>
  <c r="E1931" i="1"/>
  <c r="D1931" i="1"/>
  <c r="C1931" i="1"/>
  <c r="B1931" i="1"/>
  <c r="A1931" i="1"/>
  <c r="M1930" i="1"/>
  <c r="G1930" i="1"/>
  <c r="F1930" i="1"/>
  <c r="E1930" i="1"/>
  <c r="D1930" i="1"/>
  <c r="C1930" i="1"/>
  <c r="B1930" i="1"/>
  <c r="A1930" i="1"/>
  <c r="M1929" i="1"/>
  <c r="F1929" i="1"/>
  <c r="E1929" i="1"/>
  <c r="D1929" i="1"/>
  <c r="C1929" i="1"/>
  <c r="B1929" i="1"/>
  <c r="A1929" i="1"/>
  <c r="M1928" i="1"/>
  <c r="F1928" i="1"/>
  <c r="E1928" i="1"/>
  <c r="D1928" i="1"/>
  <c r="C1928" i="1"/>
  <c r="B1928" i="1"/>
  <c r="A1928" i="1"/>
  <c r="M1927" i="1"/>
  <c r="F1927" i="1"/>
  <c r="E1927" i="1"/>
  <c r="D1927" i="1"/>
  <c r="C1927" i="1"/>
  <c r="B1927" i="1"/>
  <c r="A1927" i="1"/>
  <c r="M1926" i="1"/>
  <c r="F1926" i="1"/>
  <c r="E1926" i="1"/>
  <c r="D1926" i="1"/>
  <c r="C1926" i="1"/>
  <c r="B1926" i="1"/>
  <c r="A1926" i="1"/>
  <c r="M1925" i="1"/>
  <c r="F1925" i="1"/>
  <c r="E1925" i="1"/>
  <c r="D1925" i="1"/>
  <c r="C1925" i="1"/>
  <c r="B1925" i="1"/>
  <c r="A1925" i="1"/>
  <c r="M1924" i="1"/>
  <c r="F1924" i="1"/>
  <c r="E1924" i="1"/>
  <c r="D1924" i="1"/>
  <c r="C1924" i="1"/>
  <c r="B1924" i="1"/>
  <c r="A1924" i="1"/>
  <c r="M1923" i="1"/>
  <c r="F1923" i="1"/>
  <c r="E1923" i="1"/>
  <c r="D1923" i="1"/>
  <c r="C1923" i="1"/>
  <c r="B1923" i="1"/>
  <c r="A1923" i="1"/>
  <c r="M1922" i="1"/>
  <c r="G1922" i="1"/>
  <c r="F1922" i="1"/>
  <c r="E1922" i="1"/>
  <c r="D1922" i="1"/>
  <c r="C1922" i="1"/>
  <c r="B1922" i="1"/>
  <c r="A1922" i="1"/>
  <c r="M1921" i="1"/>
  <c r="F1921" i="1"/>
  <c r="E1921" i="1"/>
  <c r="D1921" i="1"/>
  <c r="C1921" i="1"/>
  <c r="B1921" i="1"/>
  <c r="A1921" i="1"/>
  <c r="M1920" i="1"/>
  <c r="F1920" i="1"/>
  <c r="E1920" i="1"/>
  <c r="D1920" i="1"/>
  <c r="C1920" i="1"/>
  <c r="B1920" i="1"/>
  <c r="A1920" i="1"/>
  <c r="M1919" i="1"/>
  <c r="F1919" i="1"/>
  <c r="E1919" i="1"/>
  <c r="D1919" i="1"/>
  <c r="C1919" i="1"/>
  <c r="B1919" i="1"/>
  <c r="A1919" i="1"/>
  <c r="M1918" i="1"/>
  <c r="F1918" i="1"/>
  <c r="E1918" i="1"/>
  <c r="D1918" i="1"/>
  <c r="C1918" i="1"/>
  <c r="B1918" i="1"/>
  <c r="A1918" i="1"/>
  <c r="M1917" i="1"/>
  <c r="F1917" i="1"/>
  <c r="E1917" i="1"/>
  <c r="D1917" i="1"/>
  <c r="C1917" i="1"/>
  <c r="B1917" i="1"/>
  <c r="A1917" i="1"/>
  <c r="M1916" i="1"/>
  <c r="F1916" i="1"/>
  <c r="E1916" i="1"/>
  <c r="D1916" i="1"/>
  <c r="C1916" i="1"/>
  <c r="B1916" i="1"/>
  <c r="A1916" i="1"/>
  <c r="M1915" i="1"/>
  <c r="F1915" i="1"/>
  <c r="E1915" i="1"/>
  <c r="D1915" i="1"/>
  <c r="C1915" i="1"/>
  <c r="B1915" i="1"/>
  <c r="A1915" i="1"/>
  <c r="M1914" i="1"/>
  <c r="F1914" i="1"/>
  <c r="E1914" i="1"/>
  <c r="D1914" i="1"/>
  <c r="C1914" i="1"/>
  <c r="B1914" i="1"/>
  <c r="A1914" i="1"/>
  <c r="M1913" i="1"/>
  <c r="G1913" i="1"/>
  <c r="F1913" i="1"/>
  <c r="E1913" i="1"/>
  <c r="D1913" i="1"/>
  <c r="C1913" i="1"/>
  <c r="B1913" i="1"/>
  <c r="A1913" i="1"/>
  <c r="M1912" i="1"/>
  <c r="G1912" i="1"/>
  <c r="F1912" i="1"/>
  <c r="E1912" i="1"/>
  <c r="D1912" i="1"/>
  <c r="C1912" i="1"/>
  <c r="B1912" i="1"/>
  <c r="A1912" i="1"/>
  <c r="M1911" i="1"/>
  <c r="F1911" i="1"/>
  <c r="E1911" i="1"/>
  <c r="D1911" i="1"/>
  <c r="C1911" i="1"/>
  <c r="B1911" i="1"/>
  <c r="A1911" i="1"/>
  <c r="M1910" i="1"/>
  <c r="F1910" i="1"/>
  <c r="E1910" i="1"/>
  <c r="D1910" i="1"/>
  <c r="C1910" i="1"/>
  <c r="B1910" i="1"/>
  <c r="A1910" i="1"/>
  <c r="M1909" i="1"/>
  <c r="F1909" i="1"/>
  <c r="E1909" i="1"/>
  <c r="D1909" i="1"/>
  <c r="C1909" i="1"/>
  <c r="B1909" i="1"/>
  <c r="A1909" i="1"/>
  <c r="M1908" i="1"/>
  <c r="G1908" i="1"/>
  <c r="F1908" i="1"/>
  <c r="E1908" i="1"/>
  <c r="D1908" i="1"/>
  <c r="C1908" i="1"/>
  <c r="B1908" i="1"/>
  <c r="A1908" i="1"/>
  <c r="M1907" i="1"/>
  <c r="F1907" i="1"/>
  <c r="E1907" i="1"/>
  <c r="D1907" i="1"/>
  <c r="C1907" i="1"/>
  <c r="B1907" i="1"/>
  <c r="A1907" i="1"/>
  <c r="M1906" i="1"/>
  <c r="F1906" i="1"/>
  <c r="E1906" i="1"/>
  <c r="D1906" i="1"/>
  <c r="C1906" i="1"/>
  <c r="B1906" i="1"/>
  <c r="A1906" i="1"/>
  <c r="M1905" i="1"/>
  <c r="G1905" i="1"/>
  <c r="F1905" i="1"/>
  <c r="E1905" i="1"/>
  <c r="D1905" i="1"/>
  <c r="C1905" i="1"/>
  <c r="B1905" i="1"/>
  <c r="A1905" i="1"/>
  <c r="M1904" i="1"/>
  <c r="G1904" i="1"/>
  <c r="F1904" i="1"/>
  <c r="E1904" i="1"/>
  <c r="D1904" i="1"/>
  <c r="C1904" i="1"/>
  <c r="B1904" i="1"/>
  <c r="A1904" i="1"/>
  <c r="M1903" i="1"/>
  <c r="F1903" i="1"/>
  <c r="E1903" i="1"/>
  <c r="D1903" i="1"/>
  <c r="C1903" i="1"/>
  <c r="B1903" i="1"/>
  <c r="A1903" i="1"/>
  <c r="M1902" i="1"/>
  <c r="F1902" i="1"/>
  <c r="E1902" i="1"/>
  <c r="D1902" i="1"/>
  <c r="C1902" i="1"/>
  <c r="B1902" i="1"/>
  <c r="A1902" i="1"/>
  <c r="M1901" i="1"/>
  <c r="F1901" i="1"/>
  <c r="E1901" i="1"/>
  <c r="D1901" i="1"/>
  <c r="C1901" i="1"/>
  <c r="B1901" i="1"/>
  <c r="A1901" i="1"/>
  <c r="M1900" i="1"/>
  <c r="G1900" i="1"/>
  <c r="F1900" i="1"/>
  <c r="E1900" i="1"/>
  <c r="D1900" i="1"/>
  <c r="C1900" i="1"/>
  <c r="B1900" i="1"/>
  <c r="A1900" i="1"/>
  <c r="M1899" i="1"/>
  <c r="F1899" i="1"/>
  <c r="E1899" i="1"/>
  <c r="D1899" i="1"/>
  <c r="C1899" i="1"/>
  <c r="B1899" i="1"/>
  <c r="A1899" i="1"/>
  <c r="M1898" i="1"/>
  <c r="F1898" i="1"/>
  <c r="E1898" i="1"/>
  <c r="D1898" i="1"/>
  <c r="C1898" i="1"/>
  <c r="B1898" i="1"/>
  <c r="A1898" i="1"/>
  <c r="M1897" i="1"/>
  <c r="G1897" i="1"/>
  <c r="F1897" i="1"/>
  <c r="E1897" i="1"/>
  <c r="D1897" i="1"/>
  <c r="C1897" i="1"/>
  <c r="B1897" i="1"/>
  <c r="A1897" i="1"/>
  <c r="M1896" i="1"/>
  <c r="G1896" i="1"/>
  <c r="F1896" i="1"/>
  <c r="E1896" i="1"/>
  <c r="D1896" i="1"/>
  <c r="C1896" i="1"/>
  <c r="B1896" i="1"/>
  <c r="A1896" i="1"/>
  <c r="M1895" i="1"/>
  <c r="F1895" i="1"/>
  <c r="E1895" i="1"/>
  <c r="D1895" i="1"/>
  <c r="C1895" i="1"/>
  <c r="B1895" i="1"/>
  <c r="A1895" i="1"/>
  <c r="M1894" i="1"/>
  <c r="F1894" i="1"/>
  <c r="E1894" i="1"/>
  <c r="D1894" i="1"/>
  <c r="C1894" i="1"/>
  <c r="B1894" i="1"/>
  <c r="A1894" i="1"/>
  <c r="M1893" i="1"/>
  <c r="F1893" i="1"/>
  <c r="E1893" i="1"/>
  <c r="D1893" i="1"/>
  <c r="C1893" i="1"/>
  <c r="B1893" i="1"/>
  <c r="A1893" i="1"/>
  <c r="M1892" i="1"/>
  <c r="F1892" i="1"/>
  <c r="E1892" i="1"/>
  <c r="D1892" i="1"/>
  <c r="C1892" i="1"/>
  <c r="B1892" i="1"/>
  <c r="A1892" i="1"/>
  <c r="M1891" i="1"/>
  <c r="F1891" i="1"/>
  <c r="E1891" i="1"/>
  <c r="D1891" i="1"/>
  <c r="C1891" i="1"/>
  <c r="B1891" i="1"/>
  <c r="A1891" i="1"/>
  <c r="M1890" i="1"/>
  <c r="F1890" i="1"/>
  <c r="E1890" i="1"/>
  <c r="D1890" i="1"/>
  <c r="C1890" i="1"/>
  <c r="B1890" i="1"/>
  <c r="A1890" i="1"/>
  <c r="M1889" i="1"/>
  <c r="F1889" i="1"/>
  <c r="E1889" i="1"/>
  <c r="D1889" i="1"/>
  <c r="C1889" i="1"/>
  <c r="B1889" i="1"/>
  <c r="A1889" i="1"/>
  <c r="M1888" i="1"/>
  <c r="F1888" i="1"/>
  <c r="E1888" i="1"/>
  <c r="D1888" i="1"/>
  <c r="C1888" i="1"/>
  <c r="B1888" i="1"/>
  <c r="A1888" i="1"/>
  <c r="M1887" i="1"/>
  <c r="F1887" i="1"/>
  <c r="E1887" i="1"/>
  <c r="D1887" i="1"/>
  <c r="C1887" i="1"/>
  <c r="B1887" i="1"/>
  <c r="A1887" i="1"/>
  <c r="M1886" i="1"/>
  <c r="F1886" i="1"/>
  <c r="E1886" i="1"/>
  <c r="D1886" i="1"/>
  <c r="C1886" i="1"/>
  <c r="B1886" i="1"/>
  <c r="A1886" i="1"/>
  <c r="M1885" i="1"/>
  <c r="F1885" i="1"/>
  <c r="E1885" i="1"/>
  <c r="D1885" i="1"/>
  <c r="C1885" i="1"/>
  <c r="B1885" i="1"/>
  <c r="A1885" i="1"/>
  <c r="M1884" i="1"/>
  <c r="F1884" i="1"/>
  <c r="E1884" i="1"/>
  <c r="D1884" i="1"/>
  <c r="C1884" i="1"/>
  <c r="B1884" i="1"/>
  <c r="A1884" i="1"/>
  <c r="M1883" i="1"/>
  <c r="F1883" i="1"/>
  <c r="E1883" i="1"/>
  <c r="D1883" i="1"/>
  <c r="C1883" i="1"/>
  <c r="B1883" i="1"/>
  <c r="A1883" i="1"/>
  <c r="M1882" i="1"/>
  <c r="G1882" i="1"/>
  <c r="F1882" i="1"/>
  <c r="E1882" i="1"/>
  <c r="D1882" i="1"/>
  <c r="C1882" i="1"/>
  <c r="B1882" i="1"/>
  <c r="A1882" i="1"/>
  <c r="M1881" i="1"/>
  <c r="F1881" i="1"/>
  <c r="E1881" i="1"/>
  <c r="D1881" i="1"/>
  <c r="C1881" i="1"/>
  <c r="B1881" i="1"/>
  <c r="A1881" i="1"/>
  <c r="M1880" i="1"/>
  <c r="F1880" i="1"/>
  <c r="E1880" i="1"/>
  <c r="D1880" i="1"/>
  <c r="C1880" i="1"/>
  <c r="B1880" i="1"/>
  <c r="A1880" i="1"/>
  <c r="M1879" i="1"/>
  <c r="G1879" i="1"/>
  <c r="F1879" i="1"/>
  <c r="E1879" i="1"/>
  <c r="D1879" i="1"/>
  <c r="C1879" i="1"/>
  <c r="B1879" i="1"/>
  <c r="A1879" i="1"/>
  <c r="M1878" i="1"/>
  <c r="G1878" i="1"/>
  <c r="F1878" i="1"/>
  <c r="E1878" i="1"/>
  <c r="D1878" i="1"/>
  <c r="C1878" i="1"/>
  <c r="B1878" i="1"/>
  <c r="A1878" i="1"/>
  <c r="M1877" i="1"/>
  <c r="F1877" i="1"/>
  <c r="E1877" i="1"/>
  <c r="D1877" i="1"/>
  <c r="C1877" i="1"/>
  <c r="B1877" i="1"/>
  <c r="A1877" i="1"/>
  <c r="M1876" i="1"/>
  <c r="F1876" i="1"/>
  <c r="E1876" i="1"/>
  <c r="D1876" i="1"/>
  <c r="C1876" i="1"/>
  <c r="B1876" i="1"/>
  <c r="A1876" i="1"/>
  <c r="M1875" i="1"/>
  <c r="F1875" i="1"/>
  <c r="E1875" i="1"/>
  <c r="D1875" i="1"/>
  <c r="C1875" i="1"/>
  <c r="B1875" i="1"/>
  <c r="A1875" i="1"/>
  <c r="M1874" i="1"/>
  <c r="F1874" i="1"/>
  <c r="E1874" i="1"/>
  <c r="D1874" i="1"/>
  <c r="C1874" i="1"/>
  <c r="B1874" i="1"/>
  <c r="A1874" i="1"/>
  <c r="M1873" i="1"/>
  <c r="F1873" i="1"/>
  <c r="E1873" i="1"/>
  <c r="D1873" i="1"/>
  <c r="C1873" i="1"/>
  <c r="B1873" i="1"/>
  <c r="A1873" i="1"/>
  <c r="M1872" i="1"/>
  <c r="F1872" i="1"/>
  <c r="E1872" i="1"/>
  <c r="D1872" i="1"/>
  <c r="C1872" i="1"/>
  <c r="B1872" i="1"/>
  <c r="A1872" i="1"/>
  <c r="M1871" i="1"/>
  <c r="F1871" i="1"/>
  <c r="E1871" i="1"/>
  <c r="D1871" i="1"/>
  <c r="C1871" i="1"/>
  <c r="B1871" i="1"/>
  <c r="A1871" i="1"/>
  <c r="M1870" i="1"/>
  <c r="G1870" i="1"/>
  <c r="F1870" i="1"/>
  <c r="E1870" i="1"/>
  <c r="D1870" i="1"/>
  <c r="C1870" i="1"/>
  <c r="B1870" i="1"/>
  <c r="A1870" i="1"/>
  <c r="M1869" i="1"/>
  <c r="F1869" i="1"/>
  <c r="E1869" i="1"/>
  <c r="D1869" i="1"/>
  <c r="C1869" i="1"/>
  <c r="B1869" i="1"/>
  <c r="A1869" i="1"/>
  <c r="M1868" i="1"/>
  <c r="F1868" i="1"/>
  <c r="E1868" i="1"/>
  <c r="D1868" i="1"/>
  <c r="C1868" i="1"/>
  <c r="B1868" i="1"/>
  <c r="A1868" i="1"/>
  <c r="M1867" i="1"/>
  <c r="F1867" i="1"/>
  <c r="E1867" i="1"/>
  <c r="D1867" i="1"/>
  <c r="C1867" i="1"/>
  <c r="B1867" i="1"/>
  <c r="A1867" i="1"/>
  <c r="M1866" i="1"/>
  <c r="F1866" i="1"/>
  <c r="E1866" i="1"/>
  <c r="D1866" i="1"/>
  <c r="C1866" i="1"/>
  <c r="B1866" i="1"/>
  <c r="A1866" i="1"/>
  <c r="M1865" i="1"/>
  <c r="F1865" i="1"/>
  <c r="E1865" i="1"/>
  <c r="D1865" i="1"/>
  <c r="C1865" i="1"/>
  <c r="B1865" i="1"/>
  <c r="A1865" i="1"/>
  <c r="M1864" i="1"/>
  <c r="G1864" i="1"/>
  <c r="F1864" i="1"/>
  <c r="E1864" i="1"/>
  <c r="D1864" i="1"/>
  <c r="C1864" i="1"/>
  <c r="B1864" i="1"/>
  <c r="A1864" i="1"/>
  <c r="M1863" i="1"/>
  <c r="G1863" i="1"/>
  <c r="F1863" i="1"/>
  <c r="E1863" i="1"/>
  <c r="D1863" i="1"/>
  <c r="C1863" i="1"/>
  <c r="B1863" i="1"/>
  <c r="A1863" i="1"/>
  <c r="M1862" i="1"/>
  <c r="F1862" i="1"/>
  <c r="E1862" i="1"/>
  <c r="D1862" i="1"/>
  <c r="C1862" i="1"/>
  <c r="B1862" i="1"/>
  <c r="A1862" i="1"/>
  <c r="M1861" i="1"/>
  <c r="F1861" i="1"/>
  <c r="E1861" i="1"/>
  <c r="D1861" i="1"/>
  <c r="C1861" i="1"/>
  <c r="B1861" i="1"/>
  <c r="A1861" i="1"/>
  <c r="M1860" i="1"/>
  <c r="G1860" i="1"/>
  <c r="F1860" i="1"/>
  <c r="E1860" i="1"/>
  <c r="D1860" i="1"/>
  <c r="C1860" i="1"/>
  <c r="B1860" i="1"/>
  <c r="A1860" i="1"/>
  <c r="M1859" i="1"/>
  <c r="G1859" i="1"/>
  <c r="F1859" i="1"/>
  <c r="E1859" i="1"/>
  <c r="D1859" i="1"/>
  <c r="C1859" i="1"/>
  <c r="B1859" i="1"/>
  <c r="A1859" i="1"/>
  <c r="M1858" i="1"/>
  <c r="G1858" i="1"/>
  <c r="F1858" i="1"/>
  <c r="E1858" i="1"/>
  <c r="D1858" i="1"/>
  <c r="C1858" i="1"/>
  <c r="B1858" i="1"/>
  <c r="A1858" i="1"/>
  <c r="M1857" i="1"/>
  <c r="F1857" i="1"/>
  <c r="E1857" i="1"/>
  <c r="D1857" i="1"/>
  <c r="C1857" i="1"/>
  <c r="B1857" i="1"/>
  <c r="A1857" i="1"/>
  <c r="M1856" i="1"/>
  <c r="G1856" i="1"/>
  <c r="F1856" i="1"/>
  <c r="E1856" i="1"/>
  <c r="D1856" i="1"/>
  <c r="C1856" i="1"/>
  <c r="B1856" i="1"/>
  <c r="A1856" i="1"/>
  <c r="M1855" i="1"/>
  <c r="G1855" i="1"/>
  <c r="F1855" i="1"/>
  <c r="E1855" i="1"/>
  <c r="D1855" i="1"/>
  <c r="C1855" i="1"/>
  <c r="B1855" i="1"/>
  <c r="A1855" i="1"/>
  <c r="M1854" i="1"/>
  <c r="G1854" i="1"/>
  <c r="F1854" i="1"/>
  <c r="E1854" i="1"/>
  <c r="D1854" i="1"/>
  <c r="C1854" i="1"/>
  <c r="B1854" i="1"/>
  <c r="A1854" i="1"/>
  <c r="M1853" i="1"/>
  <c r="F1853" i="1"/>
  <c r="E1853" i="1"/>
  <c r="D1853" i="1"/>
  <c r="C1853" i="1"/>
  <c r="B1853" i="1"/>
  <c r="A1853" i="1"/>
  <c r="M1852" i="1"/>
  <c r="F1852" i="1"/>
  <c r="E1852" i="1"/>
  <c r="D1852" i="1"/>
  <c r="C1852" i="1"/>
  <c r="B1852" i="1"/>
  <c r="A1852" i="1"/>
  <c r="M1851" i="1"/>
  <c r="F1851" i="1"/>
  <c r="E1851" i="1"/>
  <c r="D1851" i="1"/>
  <c r="C1851" i="1"/>
  <c r="B1851" i="1"/>
  <c r="A1851" i="1"/>
  <c r="M1850" i="1"/>
  <c r="F1850" i="1"/>
  <c r="E1850" i="1"/>
  <c r="D1850" i="1"/>
  <c r="C1850" i="1"/>
  <c r="B1850" i="1"/>
  <c r="A1850" i="1"/>
  <c r="M1849" i="1"/>
  <c r="F1849" i="1"/>
  <c r="E1849" i="1"/>
  <c r="D1849" i="1"/>
  <c r="C1849" i="1"/>
  <c r="B1849" i="1"/>
  <c r="A1849" i="1"/>
  <c r="M1848" i="1"/>
  <c r="G1848" i="1"/>
  <c r="F1848" i="1"/>
  <c r="E1848" i="1"/>
  <c r="D1848" i="1"/>
  <c r="C1848" i="1"/>
  <c r="B1848" i="1"/>
  <c r="A1848" i="1"/>
  <c r="M1847" i="1"/>
  <c r="G1847" i="1"/>
  <c r="F1847" i="1"/>
  <c r="E1847" i="1"/>
  <c r="D1847" i="1"/>
  <c r="C1847" i="1"/>
  <c r="B1847" i="1"/>
  <c r="A1847" i="1"/>
  <c r="M1846" i="1"/>
  <c r="F1846" i="1"/>
  <c r="E1846" i="1"/>
  <c r="D1846" i="1"/>
  <c r="C1846" i="1"/>
  <c r="B1846" i="1"/>
  <c r="A1846" i="1"/>
  <c r="M1845" i="1"/>
  <c r="F1845" i="1"/>
  <c r="E1845" i="1"/>
  <c r="D1845" i="1"/>
  <c r="C1845" i="1"/>
  <c r="B1845" i="1"/>
  <c r="A1845" i="1"/>
  <c r="M1844" i="1"/>
  <c r="F1844" i="1"/>
  <c r="E1844" i="1"/>
  <c r="D1844" i="1"/>
  <c r="C1844" i="1"/>
  <c r="B1844" i="1"/>
  <c r="A1844" i="1"/>
  <c r="M1843" i="1"/>
  <c r="F1843" i="1"/>
  <c r="E1843" i="1"/>
  <c r="D1843" i="1"/>
  <c r="C1843" i="1"/>
  <c r="B1843" i="1"/>
  <c r="A1843" i="1"/>
  <c r="M1842" i="1"/>
  <c r="F1842" i="1"/>
  <c r="E1842" i="1"/>
  <c r="D1842" i="1"/>
  <c r="C1842" i="1"/>
  <c r="B1842" i="1"/>
  <c r="A1842" i="1"/>
  <c r="M1841" i="1"/>
  <c r="F1841" i="1"/>
  <c r="E1841" i="1"/>
  <c r="D1841" i="1"/>
  <c r="C1841" i="1"/>
  <c r="B1841" i="1"/>
  <c r="A1841" i="1"/>
  <c r="M1840" i="1"/>
  <c r="F1840" i="1"/>
  <c r="E1840" i="1"/>
  <c r="D1840" i="1"/>
  <c r="C1840" i="1"/>
  <c r="B1840" i="1"/>
  <c r="A1840" i="1"/>
  <c r="M1839" i="1"/>
  <c r="F1839" i="1"/>
  <c r="E1839" i="1"/>
  <c r="D1839" i="1"/>
  <c r="C1839" i="1"/>
  <c r="B1839" i="1"/>
  <c r="A1839" i="1"/>
  <c r="M1838" i="1"/>
  <c r="G1838" i="1"/>
  <c r="F1838" i="1"/>
  <c r="E1838" i="1"/>
  <c r="D1838" i="1"/>
  <c r="C1838" i="1"/>
  <c r="B1838" i="1"/>
  <c r="A1838" i="1"/>
  <c r="M1837" i="1"/>
  <c r="G1837" i="1"/>
  <c r="F1837" i="1"/>
  <c r="E1837" i="1"/>
  <c r="D1837" i="1"/>
  <c r="C1837" i="1"/>
  <c r="B1837" i="1"/>
  <c r="A1837" i="1"/>
  <c r="M1836" i="1"/>
  <c r="G1836" i="1"/>
  <c r="F1836" i="1"/>
  <c r="E1836" i="1"/>
  <c r="D1836" i="1"/>
  <c r="C1836" i="1"/>
  <c r="B1836" i="1"/>
  <c r="A1836" i="1"/>
  <c r="M1835" i="1"/>
  <c r="G1835" i="1"/>
  <c r="F1835" i="1"/>
  <c r="E1835" i="1"/>
  <c r="D1835" i="1"/>
  <c r="C1835" i="1"/>
  <c r="B1835" i="1"/>
  <c r="A1835" i="1"/>
  <c r="M1834" i="1"/>
  <c r="F1834" i="1"/>
  <c r="E1834" i="1"/>
  <c r="D1834" i="1"/>
  <c r="C1834" i="1"/>
  <c r="B1834" i="1"/>
  <c r="A1834" i="1"/>
  <c r="M1833" i="1"/>
  <c r="F1833" i="1"/>
  <c r="E1833" i="1"/>
  <c r="D1833" i="1"/>
  <c r="C1833" i="1"/>
  <c r="B1833" i="1"/>
  <c r="A1833" i="1"/>
  <c r="M1832" i="1"/>
  <c r="F1832" i="1"/>
  <c r="E1832" i="1"/>
  <c r="D1832" i="1"/>
  <c r="C1832" i="1"/>
  <c r="B1832" i="1"/>
  <c r="A1832" i="1"/>
  <c r="M1831" i="1"/>
  <c r="F1831" i="1"/>
  <c r="E1831" i="1"/>
  <c r="D1831" i="1"/>
  <c r="C1831" i="1"/>
  <c r="B1831" i="1"/>
  <c r="A1831" i="1"/>
  <c r="M1830" i="1"/>
  <c r="F1830" i="1"/>
  <c r="E1830" i="1"/>
  <c r="D1830" i="1"/>
  <c r="C1830" i="1"/>
  <c r="B1830" i="1"/>
  <c r="A1830" i="1"/>
  <c r="M1829" i="1"/>
  <c r="G1829" i="1"/>
  <c r="F1829" i="1"/>
  <c r="E1829" i="1"/>
  <c r="D1829" i="1"/>
  <c r="C1829" i="1"/>
  <c r="B1829" i="1"/>
  <c r="A1829" i="1"/>
  <c r="M1828" i="1"/>
  <c r="G1828" i="1"/>
  <c r="F1828" i="1"/>
  <c r="E1828" i="1"/>
  <c r="D1828" i="1"/>
  <c r="C1828" i="1"/>
  <c r="B1828" i="1"/>
  <c r="A1828" i="1"/>
  <c r="M1827" i="1"/>
  <c r="G1827" i="1"/>
  <c r="F1827" i="1"/>
  <c r="E1827" i="1"/>
  <c r="D1827" i="1"/>
  <c r="C1827" i="1"/>
  <c r="B1827" i="1"/>
  <c r="A1827" i="1"/>
  <c r="M1826" i="1"/>
  <c r="F1826" i="1"/>
  <c r="E1826" i="1"/>
  <c r="D1826" i="1"/>
  <c r="C1826" i="1"/>
  <c r="B1826" i="1"/>
  <c r="A1826" i="1"/>
  <c r="M1825" i="1"/>
  <c r="F1825" i="1"/>
  <c r="E1825" i="1"/>
  <c r="D1825" i="1"/>
  <c r="C1825" i="1"/>
  <c r="B1825" i="1"/>
  <c r="A1825" i="1"/>
  <c r="M1824" i="1"/>
  <c r="F1824" i="1"/>
  <c r="E1824" i="1"/>
  <c r="D1824" i="1"/>
  <c r="C1824" i="1"/>
  <c r="B1824" i="1"/>
  <c r="A1824" i="1"/>
  <c r="M1823" i="1"/>
  <c r="F1823" i="1"/>
  <c r="E1823" i="1"/>
  <c r="D1823" i="1"/>
  <c r="C1823" i="1"/>
  <c r="B1823" i="1"/>
  <c r="A1823" i="1"/>
  <c r="M1822" i="1"/>
  <c r="F1822" i="1"/>
  <c r="E1822" i="1"/>
  <c r="D1822" i="1"/>
  <c r="C1822" i="1"/>
  <c r="B1822" i="1"/>
  <c r="A1822" i="1"/>
  <c r="M1821" i="1"/>
  <c r="F1821" i="1"/>
  <c r="E1821" i="1"/>
  <c r="D1821" i="1"/>
  <c r="C1821" i="1"/>
  <c r="B1821" i="1"/>
  <c r="A1821" i="1"/>
  <c r="M1820" i="1"/>
  <c r="G1820" i="1"/>
  <c r="F1820" i="1"/>
  <c r="E1820" i="1"/>
  <c r="D1820" i="1"/>
  <c r="C1820" i="1"/>
  <c r="B1820" i="1"/>
  <c r="A1820" i="1"/>
  <c r="M1819" i="1"/>
  <c r="G1819" i="1"/>
  <c r="F1819" i="1"/>
  <c r="E1819" i="1"/>
  <c r="D1819" i="1"/>
  <c r="C1819" i="1"/>
  <c r="B1819" i="1"/>
  <c r="A1819" i="1"/>
  <c r="M1818" i="1"/>
  <c r="F1818" i="1"/>
  <c r="E1818" i="1"/>
  <c r="D1818" i="1"/>
  <c r="C1818" i="1"/>
  <c r="B1818" i="1"/>
  <c r="A1818" i="1"/>
  <c r="M1817" i="1"/>
  <c r="F1817" i="1"/>
  <c r="E1817" i="1"/>
  <c r="D1817" i="1"/>
  <c r="C1817" i="1"/>
  <c r="B1817" i="1"/>
  <c r="A1817" i="1"/>
  <c r="M1816" i="1"/>
  <c r="G1816" i="1"/>
  <c r="F1816" i="1"/>
  <c r="E1816" i="1"/>
  <c r="D1816" i="1"/>
  <c r="C1816" i="1"/>
  <c r="B1816" i="1"/>
  <c r="A1816" i="1"/>
  <c r="M1815" i="1"/>
  <c r="G1815" i="1"/>
  <c r="F1815" i="1"/>
  <c r="E1815" i="1"/>
  <c r="D1815" i="1"/>
  <c r="C1815" i="1"/>
  <c r="B1815" i="1"/>
  <c r="A1815" i="1"/>
  <c r="M1814" i="1"/>
  <c r="F1814" i="1"/>
  <c r="E1814" i="1"/>
  <c r="D1814" i="1"/>
  <c r="C1814" i="1"/>
  <c r="B1814" i="1"/>
  <c r="A1814" i="1"/>
  <c r="M1813" i="1"/>
  <c r="F1813" i="1"/>
  <c r="E1813" i="1"/>
  <c r="D1813" i="1"/>
  <c r="C1813" i="1"/>
  <c r="B1813" i="1"/>
  <c r="A1813" i="1"/>
  <c r="M1812" i="1"/>
  <c r="G1812" i="1"/>
  <c r="F1812" i="1"/>
  <c r="E1812" i="1"/>
  <c r="D1812" i="1"/>
  <c r="C1812" i="1"/>
  <c r="B1812" i="1"/>
  <c r="A1812" i="1"/>
  <c r="M1811" i="1"/>
  <c r="G1811" i="1"/>
  <c r="F1811" i="1"/>
  <c r="E1811" i="1"/>
  <c r="D1811" i="1"/>
  <c r="C1811" i="1"/>
  <c r="B1811" i="1"/>
  <c r="A1811" i="1"/>
  <c r="M1810" i="1"/>
  <c r="F1810" i="1"/>
  <c r="E1810" i="1"/>
  <c r="D1810" i="1"/>
  <c r="C1810" i="1"/>
  <c r="B1810" i="1"/>
  <c r="A1810" i="1"/>
  <c r="M1809" i="1"/>
  <c r="F1809" i="1"/>
  <c r="E1809" i="1"/>
  <c r="D1809" i="1"/>
  <c r="C1809" i="1"/>
  <c r="B1809" i="1"/>
  <c r="A1809" i="1"/>
  <c r="M1808" i="1"/>
  <c r="F1808" i="1"/>
  <c r="E1808" i="1"/>
  <c r="D1808" i="1"/>
  <c r="C1808" i="1"/>
  <c r="B1808" i="1"/>
  <c r="A1808" i="1"/>
  <c r="M1807" i="1"/>
  <c r="F1807" i="1"/>
  <c r="E1807" i="1"/>
  <c r="D1807" i="1"/>
  <c r="C1807" i="1"/>
  <c r="B1807" i="1"/>
  <c r="A1807" i="1"/>
  <c r="M1806" i="1"/>
  <c r="F1806" i="1"/>
  <c r="E1806" i="1"/>
  <c r="D1806" i="1"/>
  <c r="C1806" i="1"/>
  <c r="B1806" i="1"/>
  <c r="A1806" i="1"/>
  <c r="M1805" i="1"/>
  <c r="F1805" i="1"/>
  <c r="E1805" i="1"/>
  <c r="D1805" i="1"/>
  <c r="C1805" i="1"/>
  <c r="B1805" i="1"/>
  <c r="A1805" i="1"/>
  <c r="M1804" i="1"/>
  <c r="G1804" i="1"/>
  <c r="F1804" i="1"/>
  <c r="E1804" i="1"/>
  <c r="D1804" i="1"/>
  <c r="C1804" i="1"/>
  <c r="B1804" i="1"/>
  <c r="A1804" i="1"/>
  <c r="M1803" i="1"/>
  <c r="G1803" i="1"/>
  <c r="F1803" i="1"/>
  <c r="E1803" i="1"/>
  <c r="D1803" i="1"/>
  <c r="C1803" i="1"/>
  <c r="B1803" i="1"/>
  <c r="A1803" i="1"/>
  <c r="M1802" i="1"/>
  <c r="F1802" i="1"/>
  <c r="E1802" i="1"/>
  <c r="D1802" i="1"/>
  <c r="C1802" i="1"/>
  <c r="B1802" i="1"/>
  <c r="A1802" i="1"/>
  <c r="M1801" i="1"/>
  <c r="G1801" i="1"/>
  <c r="F1801" i="1"/>
  <c r="E1801" i="1"/>
  <c r="D1801" i="1"/>
  <c r="C1801" i="1"/>
  <c r="B1801" i="1"/>
  <c r="A1801" i="1"/>
  <c r="M1800" i="1"/>
  <c r="G1800" i="1"/>
  <c r="F1800" i="1"/>
  <c r="E1800" i="1"/>
  <c r="D1800" i="1"/>
  <c r="C1800" i="1"/>
  <c r="B1800" i="1"/>
  <c r="A1800" i="1"/>
  <c r="M1799" i="1"/>
  <c r="G1799" i="1"/>
  <c r="F1799" i="1"/>
  <c r="E1799" i="1"/>
  <c r="D1799" i="1"/>
  <c r="C1799" i="1"/>
  <c r="B1799" i="1"/>
  <c r="A1799" i="1"/>
  <c r="M1798" i="1"/>
  <c r="F1798" i="1"/>
  <c r="E1798" i="1"/>
  <c r="D1798" i="1"/>
  <c r="C1798" i="1"/>
  <c r="B1798" i="1"/>
  <c r="A1798" i="1"/>
  <c r="M1797" i="1"/>
  <c r="F1797" i="1"/>
  <c r="E1797" i="1"/>
  <c r="D1797" i="1"/>
  <c r="C1797" i="1"/>
  <c r="B1797" i="1"/>
  <c r="A1797" i="1"/>
  <c r="M1796" i="1"/>
  <c r="G1796" i="1"/>
  <c r="F1796" i="1"/>
  <c r="E1796" i="1"/>
  <c r="D1796" i="1"/>
  <c r="C1796" i="1"/>
  <c r="B1796" i="1"/>
  <c r="A1796" i="1"/>
  <c r="M1795" i="1"/>
  <c r="G1795" i="1"/>
  <c r="F1795" i="1"/>
  <c r="E1795" i="1"/>
  <c r="D1795" i="1"/>
  <c r="C1795" i="1"/>
  <c r="B1795" i="1"/>
  <c r="A1795" i="1"/>
  <c r="M1794" i="1"/>
  <c r="F1794" i="1"/>
  <c r="E1794" i="1"/>
  <c r="D1794" i="1"/>
  <c r="C1794" i="1"/>
  <c r="B1794" i="1"/>
  <c r="A1794" i="1"/>
  <c r="M1793" i="1"/>
  <c r="F1793" i="1"/>
  <c r="E1793" i="1"/>
  <c r="D1793" i="1"/>
  <c r="C1793" i="1"/>
  <c r="B1793" i="1"/>
  <c r="A1793" i="1"/>
  <c r="M1792" i="1"/>
  <c r="F1792" i="1"/>
  <c r="E1792" i="1"/>
  <c r="D1792" i="1"/>
  <c r="C1792" i="1"/>
  <c r="B1792" i="1"/>
  <c r="A1792" i="1"/>
  <c r="M1791" i="1"/>
  <c r="F1791" i="1"/>
  <c r="E1791" i="1"/>
  <c r="D1791" i="1"/>
  <c r="C1791" i="1"/>
  <c r="B1791" i="1"/>
  <c r="A1791" i="1"/>
  <c r="M1790" i="1"/>
  <c r="F1790" i="1"/>
  <c r="E1790" i="1"/>
  <c r="D1790" i="1"/>
  <c r="C1790" i="1"/>
  <c r="B1790" i="1"/>
  <c r="A1790" i="1"/>
  <c r="M1789" i="1"/>
  <c r="G1789" i="1"/>
  <c r="F1789" i="1"/>
  <c r="E1789" i="1"/>
  <c r="D1789" i="1"/>
  <c r="C1789" i="1"/>
  <c r="B1789" i="1"/>
  <c r="A1789" i="1"/>
  <c r="M1788" i="1"/>
  <c r="G1788" i="1"/>
  <c r="F1788" i="1"/>
  <c r="E1788" i="1"/>
  <c r="D1788" i="1"/>
  <c r="C1788" i="1"/>
  <c r="B1788" i="1"/>
  <c r="A1788" i="1"/>
  <c r="M1787" i="1"/>
  <c r="G1787" i="1"/>
  <c r="F1787" i="1"/>
  <c r="E1787" i="1"/>
  <c r="D1787" i="1"/>
  <c r="C1787" i="1"/>
  <c r="B1787" i="1"/>
  <c r="A1787" i="1"/>
  <c r="M1786" i="1"/>
  <c r="F1786" i="1"/>
  <c r="E1786" i="1"/>
  <c r="D1786" i="1"/>
  <c r="C1786" i="1"/>
  <c r="B1786" i="1"/>
  <c r="A1786" i="1"/>
  <c r="M1785" i="1"/>
  <c r="F1785" i="1"/>
  <c r="E1785" i="1"/>
  <c r="D1785" i="1"/>
  <c r="C1785" i="1"/>
  <c r="B1785" i="1"/>
  <c r="A1785" i="1"/>
  <c r="M1784" i="1"/>
  <c r="F1784" i="1"/>
  <c r="E1784" i="1"/>
  <c r="D1784" i="1"/>
  <c r="C1784" i="1"/>
  <c r="B1784" i="1"/>
  <c r="A1784" i="1"/>
  <c r="M1783" i="1"/>
  <c r="F1783" i="1"/>
  <c r="E1783" i="1"/>
  <c r="D1783" i="1"/>
  <c r="C1783" i="1"/>
  <c r="B1783" i="1"/>
  <c r="A1783" i="1"/>
  <c r="M1782" i="1"/>
  <c r="F1782" i="1"/>
  <c r="E1782" i="1"/>
  <c r="D1782" i="1"/>
  <c r="C1782" i="1"/>
  <c r="B1782" i="1"/>
  <c r="A1782" i="1"/>
  <c r="M1781" i="1"/>
  <c r="F1781" i="1"/>
  <c r="E1781" i="1"/>
  <c r="D1781" i="1"/>
  <c r="C1781" i="1"/>
  <c r="B1781" i="1"/>
  <c r="A1781" i="1"/>
  <c r="M1780" i="1"/>
  <c r="G1780" i="1"/>
  <c r="F1780" i="1"/>
  <c r="E1780" i="1"/>
  <c r="D1780" i="1"/>
  <c r="C1780" i="1"/>
  <c r="B1780" i="1"/>
  <c r="A1780" i="1"/>
  <c r="M1779" i="1"/>
  <c r="G1779" i="1"/>
  <c r="F1779" i="1"/>
  <c r="E1779" i="1"/>
  <c r="D1779" i="1"/>
  <c r="C1779" i="1"/>
  <c r="B1779" i="1"/>
  <c r="A1779" i="1"/>
  <c r="M1778" i="1"/>
  <c r="G1778" i="1"/>
  <c r="F1778" i="1"/>
  <c r="E1778" i="1"/>
  <c r="D1778" i="1"/>
  <c r="C1778" i="1"/>
  <c r="B1778" i="1"/>
  <c r="A1778" i="1"/>
  <c r="M1777" i="1"/>
  <c r="F1777" i="1"/>
  <c r="E1777" i="1"/>
  <c r="D1777" i="1"/>
  <c r="C1777" i="1"/>
  <c r="B1777" i="1"/>
  <c r="A1777" i="1"/>
  <c r="M1776" i="1"/>
  <c r="J1776" i="1"/>
  <c r="F1776" i="1"/>
  <c r="E1776" i="1"/>
  <c r="D1776" i="1"/>
  <c r="C1776" i="1"/>
  <c r="B1776" i="1"/>
  <c r="A1776" i="1"/>
  <c r="M1775" i="1"/>
  <c r="G1775" i="1"/>
  <c r="F1775" i="1"/>
  <c r="E1775" i="1"/>
  <c r="D1775" i="1"/>
  <c r="C1775" i="1"/>
  <c r="B1775" i="1"/>
  <c r="A1775" i="1"/>
  <c r="M1774" i="1"/>
  <c r="G1774" i="1"/>
  <c r="F1774" i="1"/>
  <c r="E1774" i="1"/>
  <c r="D1774" i="1"/>
  <c r="C1774" i="1"/>
  <c r="B1774" i="1"/>
  <c r="A1774" i="1"/>
  <c r="M1773" i="1"/>
  <c r="F1773" i="1"/>
  <c r="E1773" i="1"/>
  <c r="D1773" i="1"/>
  <c r="C1773" i="1"/>
  <c r="B1773" i="1"/>
  <c r="A1773" i="1"/>
  <c r="M1772" i="1"/>
  <c r="F1772" i="1"/>
  <c r="E1772" i="1"/>
  <c r="D1772" i="1"/>
  <c r="C1772" i="1"/>
  <c r="B1772" i="1"/>
  <c r="A1772" i="1"/>
  <c r="M1771" i="1"/>
  <c r="G1771" i="1"/>
  <c r="F1771" i="1"/>
  <c r="E1771" i="1"/>
  <c r="D1771" i="1"/>
  <c r="C1771" i="1"/>
  <c r="B1771" i="1"/>
  <c r="A1771" i="1"/>
  <c r="M1770" i="1"/>
  <c r="G1770" i="1"/>
  <c r="F1770" i="1"/>
  <c r="E1770" i="1"/>
  <c r="D1770" i="1"/>
  <c r="C1770" i="1"/>
  <c r="B1770" i="1"/>
  <c r="A1770" i="1"/>
  <c r="M1769" i="1"/>
  <c r="F1769" i="1"/>
  <c r="E1769" i="1"/>
  <c r="D1769" i="1"/>
  <c r="C1769" i="1"/>
  <c r="B1769" i="1"/>
  <c r="A1769" i="1"/>
  <c r="M1768" i="1"/>
  <c r="F1768" i="1"/>
  <c r="E1768" i="1"/>
  <c r="D1768" i="1"/>
  <c r="C1768" i="1"/>
  <c r="B1768" i="1"/>
  <c r="A1768" i="1"/>
  <c r="M1767" i="1"/>
  <c r="G1767" i="1"/>
  <c r="F1767" i="1"/>
  <c r="E1767" i="1"/>
  <c r="D1767" i="1"/>
  <c r="C1767" i="1"/>
  <c r="B1767" i="1"/>
  <c r="A1767" i="1"/>
  <c r="M1766" i="1"/>
  <c r="G1766" i="1"/>
  <c r="F1766" i="1"/>
  <c r="E1766" i="1"/>
  <c r="D1766" i="1"/>
  <c r="C1766" i="1"/>
  <c r="B1766" i="1"/>
  <c r="A1766" i="1"/>
  <c r="M1765" i="1"/>
  <c r="F1765" i="1"/>
  <c r="E1765" i="1"/>
  <c r="D1765" i="1"/>
  <c r="C1765" i="1"/>
  <c r="B1765" i="1"/>
  <c r="A1765" i="1"/>
  <c r="M1764" i="1"/>
  <c r="F1764" i="1"/>
  <c r="E1764" i="1"/>
  <c r="D1764" i="1"/>
  <c r="C1764" i="1"/>
  <c r="B1764" i="1"/>
  <c r="A1764" i="1"/>
  <c r="M1763" i="1"/>
  <c r="G1763" i="1"/>
  <c r="F1763" i="1"/>
  <c r="E1763" i="1"/>
  <c r="D1763" i="1"/>
  <c r="C1763" i="1"/>
  <c r="B1763" i="1"/>
  <c r="A1763" i="1"/>
  <c r="M1762" i="1"/>
  <c r="G1762" i="1"/>
  <c r="F1762" i="1"/>
  <c r="E1762" i="1"/>
  <c r="D1762" i="1"/>
  <c r="C1762" i="1"/>
  <c r="B1762" i="1"/>
  <c r="A1762" i="1"/>
  <c r="M1761" i="1"/>
  <c r="F1761" i="1"/>
  <c r="E1761" i="1"/>
  <c r="D1761" i="1"/>
  <c r="C1761" i="1"/>
  <c r="B1761" i="1"/>
  <c r="A1761" i="1"/>
  <c r="M1760" i="1"/>
  <c r="F1760" i="1"/>
  <c r="E1760" i="1"/>
  <c r="D1760" i="1"/>
  <c r="C1760" i="1"/>
  <c r="B1760" i="1"/>
  <c r="A1760" i="1"/>
  <c r="M1759" i="1"/>
  <c r="G1759" i="1"/>
  <c r="F1759" i="1"/>
  <c r="E1759" i="1"/>
  <c r="D1759" i="1"/>
  <c r="C1759" i="1"/>
  <c r="B1759" i="1"/>
  <c r="A1759" i="1"/>
  <c r="M1758" i="1"/>
  <c r="G1758" i="1"/>
  <c r="F1758" i="1"/>
  <c r="E1758" i="1"/>
  <c r="D1758" i="1"/>
  <c r="C1758" i="1"/>
  <c r="B1758" i="1"/>
  <c r="A1758" i="1"/>
  <c r="M1757" i="1"/>
  <c r="F1757" i="1"/>
  <c r="E1757" i="1"/>
  <c r="D1757" i="1"/>
  <c r="C1757" i="1"/>
  <c r="B1757" i="1"/>
  <c r="A1757" i="1"/>
  <c r="M1756" i="1"/>
  <c r="F1756" i="1"/>
  <c r="E1756" i="1"/>
  <c r="D1756" i="1"/>
  <c r="C1756" i="1"/>
  <c r="B1756" i="1"/>
  <c r="A1756" i="1"/>
  <c r="M1755" i="1"/>
  <c r="G1755" i="1"/>
  <c r="F1755" i="1"/>
  <c r="E1755" i="1"/>
  <c r="D1755" i="1"/>
  <c r="C1755" i="1"/>
  <c r="B1755" i="1"/>
  <c r="A1755" i="1"/>
  <c r="M1754" i="1"/>
  <c r="G1754" i="1"/>
  <c r="F1754" i="1"/>
  <c r="E1754" i="1"/>
  <c r="D1754" i="1"/>
  <c r="C1754" i="1"/>
  <c r="B1754" i="1"/>
  <c r="A1754" i="1"/>
  <c r="M1753" i="1"/>
  <c r="F1753" i="1"/>
  <c r="E1753" i="1"/>
  <c r="D1753" i="1"/>
  <c r="C1753" i="1"/>
  <c r="B1753" i="1"/>
  <c r="A1753" i="1"/>
  <c r="M1752" i="1"/>
  <c r="F1752" i="1"/>
  <c r="E1752" i="1"/>
  <c r="D1752" i="1"/>
  <c r="C1752" i="1"/>
  <c r="B1752" i="1"/>
  <c r="A1752" i="1"/>
  <c r="M1751" i="1"/>
  <c r="G1751" i="1"/>
  <c r="F1751" i="1"/>
  <c r="E1751" i="1"/>
  <c r="D1751" i="1"/>
  <c r="C1751" i="1"/>
  <c r="B1751" i="1"/>
  <c r="A1751" i="1"/>
  <c r="M1750" i="1"/>
  <c r="G1750" i="1"/>
  <c r="F1750" i="1"/>
  <c r="E1750" i="1"/>
  <c r="D1750" i="1"/>
  <c r="C1750" i="1"/>
  <c r="B1750" i="1"/>
  <c r="A1750" i="1"/>
  <c r="M1749" i="1"/>
  <c r="F1749" i="1"/>
  <c r="E1749" i="1"/>
  <c r="D1749" i="1"/>
  <c r="C1749" i="1"/>
  <c r="B1749" i="1"/>
  <c r="A1749" i="1"/>
  <c r="M1748" i="1"/>
  <c r="G1748" i="1"/>
  <c r="F1748" i="1"/>
  <c r="E1748" i="1"/>
  <c r="D1748" i="1"/>
  <c r="C1748" i="1"/>
  <c r="B1748" i="1"/>
  <c r="A1748" i="1"/>
  <c r="M1747" i="1"/>
  <c r="G1747" i="1"/>
  <c r="F1747" i="1"/>
  <c r="E1747" i="1"/>
  <c r="D1747" i="1"/>
  <c r="C1747" i="1"/>
  <c r="B1747" i="1"/>
  <c r="A1747" i="1"/>
  <c r="M1746" i="1"/>
  <c r="G1746" i="1"/>
  <c r="F1746" i="1"/>
  <c r="E1746" i="1"/>
  <c r="D1746" i="1"/>
  <c r="C1746" i="1"/>
  <c r="B1746" i="1"/>
  <c r="A1746" i="1"/>
  <c r="M1745" i="1"/>
  <c r="F1745" i="1"/>
  <c r="E1745" i="1"/>
  <c r="D1745" i="1"/>
  <c r="C1745" i="1"/>
  <c r="B1745" i="1"/>
  <c r="A1745" i="1"/>
  <c r="M1744" i="1"/>
  <c r="G1744" i="1"/>
  <c r="F1744" i="1"/>
  <c r="E1744" i="1"/>
  <c r="D1744" i="1"/>
  <c r="C1744" i="1"/>
  <c r="B1744" i="1"/>
  <c r="A1744" i="1"/>
  <c r="M1743" i="1"/>
  <c r="G1743" i="1"/>
  <c r="F1743" i="1"/>
  <c r="E1743" i="1"/>
  <c r="D1743" i="1"/>
  <c r="C1743" i="1"/>
  <c r="B1743" i="1"/>
  <c r="A1743" i="1"/>
  <c r="M1742" i="1"/>
  <c r="G1742" i="1"/>
  <c r="F1742" i="1"/>
  <c r="E1742" i="1"/>
  <c r="D1742" i="1"/>
  <c r="C1742" i="1"/>
  <c r="B1742" i="1"/>
  <c r="A1742" i="1"/>
  <c r="M1741" i="1"/>
  <c r="F1741" i="1"/>
  <c r="E1741" i="1"/>
  <c r="D1741" i="1"/>
  <c r="C1741" i="1"/>
  <c r="B1741" i="1"/>
  <c r="A1741" i="1"/>
  <c r="M1740" i="1"/>
  <c r="G1740" i="1"/>
  <c r="F1740" i="1"/>
  <c r="E1740" i="1"/>
  <c r="D1740" i="1"/>
  <c r="C1740" i="1"/>
  <c r="B1740" i="1"/>
  <c r="A1740" i="1"/>
  <c r="M1739" i="1"/>
  <c r="G1739" i="1"/>
  <c r="F1739" i="1"/>
  <c r="E1739" i="1"/>
  <c r="D1739" i="1"/>
  <c r="C1739" i="1"/>
  <c r="B1739" i="1"/>
  <c r="A1739" i="1"/>
  <c r="M1738" i="1"/>
  <c r="G1738" i="1"/>
  <c r="F1738" i="1"/>
  <c r="E1738" i="1"/>
  <c r="D1738" i="1"/>
  <c r="C1738" i="1"/>
  <c r="B1738" i="1"/>
  <c r="A1738" i="1"/>
  <c r="M1737" i="1"/>
  <c r="F1737" i="1"/>
  <c r="E1737" i="1"/>
  <c r="D1737" i="1"/>
  <c r="C1737" i="1"/>
  <c r="B1737" i="1"/>
  <c r="A1737" i="1"/>
  <c r="M1736" i="1"/>
  <c r="G1736" i="1"/>
  <c r="F1736" i="1"/>
  <c r="E1736" i="1"/>
  <c r="D1736" i="1"/>
  <c r="C1736" i="1"/>
  <c r="B1736" i="1"/>
  <c r="A1736" i="1"/>
  <c r="M1735" i="1"/>
  <c r="G1735" i="1"/>
  <c r="F1735" i="1"/>
  <c r="E1735" i="1"/>
  <c r="D1735" i="1"/>
  <c r="C1735" i="1"/>
  <c r="B1735" i="1"/>
  <c r="A1735" i="1"/>
  <c r="M1734" i="1"/>
  <c r="G1734" i="1"/>
  <c r="F1734" i="1"/>
  <c r="E1734" i="1"/>
  <c r="D1734" i="1"/>
  <c r="C1734" i="1"/>
  <c r="B1734" i="1"/>
  <c r="A1734" i="1"/>
  <c r="M1733" i="1"/>
  <c r="F1733" i="1"/>
  <c r="E1733" i="1"/>
  <c r="D1733" i="1"/>
  <c r="C1733" i="1"/>
  <c r="B1733" i="1"/>
  <c r="A1733" i="1"/>
  <c r="M1732" i="1"/>
  <c r="G1732" i="1"/>
  <c r="F1732" i="1"/>
  <c r="E1732" i="1"/>
  <c r="D1732" i="1"/>
  <c r="C1732" i="1"/>
  <c r="B1732" i="1"/>
  <c r="A1732" i="1"/>
  <c r="M1731" i="1"/>
  <c r="G1731" i="1"/>
  <c r="F1731" i="1"/>
  <c r="E1731" i="1"/>
  <c r="D1731" i="1"/>
  <c r="C1731" i="1"/>
  <c r="B1731" i="1"/>
  <c r="A1731" i="1"/>
  <c r="M1730" i="1"/>
  <c r="G1730" i="1"/>
  <c r="F1730" i="1"/>
  <c r="E1730" i="1"/>
  <c r="D1730" i="1"/>
  <c r="C1730" i="1"/>
  <c r="B1730" i="1"/>
  <c r="A1730" i="1"/>
  <c r="M1729" i="1"/>
  <c r="F1729" i="1"/>
  <c r="E1729" i="1"/>
  <c r="D1729" i="1"/>
  <c r="C1729" i="1"/>
  <c r="B1729" i="1"/>
  <c r="A1729" i="1"/>
  <c r="M1728" i="1"/>
  <c r="G1728" i="1"/>
  <c r="F1728" i="1"/>
  <c r="E1728" i="1"/>
  <c r="D1728" i="1"/>
  <c r="C1728" i="1"/>
  <c r="B1728" i="1"/>
  <c r="A1728" i="1"/>
  <c r="M1727" i="1"/>
  <c r="G1727" i="1"/>
  <c r="F1727" i="1"/>
  <c r="E1727" i="1"/>
  <c r="D1727" i="1"/>
  <c r="C1727" i="1"/>
  <c r="B1727" i="1"/>
  <c r="A1727" i="1"/>
  <c r="M1726" i="1"/>
  <c r="G1726" i="1"/>
  <c r="F1726" i="1"/>
  <c r="E1726" i="1"/>
  <c r="D1726" i="1"/>
  <c r="C1726" i="1"/>
  <c r="B1726" i="1"/>
  <c r="A1726" i="1"/>
  <c r="M1725" i="1"/>
  <c r="F1725" i="1"/>
  <c r="E1725" i="1"/>
  <c r="D1725" i="1"/>
  <c r="C1725" i="1"/>
  <c r="B1725" i="1"/>
  <c r="A1725" i="1"/>
  <c r="M1724" i="1"/>
  <c r="G1724" i="1"/>
  <c r="F1724" i="1"/>
  <c r="E1724" i="1"/>
  <c r="D1724" i="1"/>
  <c r="C1724" i="1"/>
  <c r="B1724" i="1"/>
  <c r="A1724" i="1"/>
  <c r="M1723" i="1"/>
  <c r="G1723" i="1"/>
  <c r="F1723" i="1"/>
  <c r="E1723" i="1"/>
  <c r="D1723" i="1"/>
  <c r="C1723" i="1"/>
  <c r="B1723" i="1"/>
  <c r="A1723" i="1"/>
  <c r="M1722" i="1"/>
  <c r="G1722" i="1"/>
  <c r="F1722" i="1"/>
  <c r="E1722" i="1"/>
  <c r="D1722" i="1"/>
  <c r="C1722" i="1"/>
  <c r="B1722" i="1"/>
  <c r="A1722" i="1"/>
  <c r="M1721" i="1"/>
  <c r="F1721" i="1"/>
  <c r="E1721" i="1"/>
  <c r="D1721" i="1"/>
  <c r="C1721" i="1"/>
  <c r="B1721" i="1"/>
  <c r="A1721" i="1"/>
  <c r="M1720" i="1"/>
  <c r="G1720" i="1"/>
  <c r="F1720" i="1"/>
  <c r="E1720" i="1"/>
  <c r="D1720" i="1"/>
  <c r="C1720" i="1"/>
  <c r="B1720" i="1"/>
  <c r="A1720" i="1"/>
  <c r="M1719" i="1"/>
  <c r="G1719" i="1"/>
  <c r="F1719" i="1"/>
  <c r="E1719" i="1"/>
  <c r="D1719" i="1"/>
  <c r="C1719" i="1"/>
  <c r="B1719" i="1"/>
  <c r="A1719" i="1"/>
  <c r="M1718" i="1"/>
  <c r="G1718" i="1"/>
  <c r="F1718" i="1"/>
  <c r="E1718" i="1"/>
  <c r="D1718" i="1"/>
  <c r="C1718" i="1"/>
  <c r="B1718" i="1"/>
  <c r="A1718" i="1"/>
  <c r="M1717" i="1"/>
  <c r="F1717" i="1"/>
  <c r="E1717" i="1"/>
  <c r="D1717" i="1"/>
  <c r="C1717" i="1"/>
  <c r="B1717" i="1"/>
  <c r="A1717" i="1"/>
  <c r="M1716" i="1"/>
  <c r="G1716" i="1"/>
  <c r="F1716" i="1"/>
  <c r="E1716" i="1"/>
  <c r="D1716" i="1"/>
  <c r="C1716" i="1"/>
  <c r="B1716" i="1"/>
  <c r="A1716" i="1"/>
  <c r="M1715" i="1"/>
  <c r="G1715" i="1"/>
  <c r="F1715" i="1"/>
  <c r="E1715" i="1"/>
  <c r="D1715" i="1"/>
  <c r="C1715" i="1"/>
  <c r="B1715" i="1"/>
  <c r="A1715" i="1"/>
  <c r="M1714" i="1"/>
  <c r="G1714" i="1"/>
  <c r="F1714" i="1"/>
  <c r="E1714" i="1"/>
  <c r="D1714" i="1"/>
  <c r="C1714" i="1"/>
  <c r="B1714" i="1"/>
  <c r="A1714" i="1"/>
  <c r="M1713" i="1"/>
  <c r="F1713" i="1"/>
  <c r="E1713" i="1"/>
  <c r="D1713" i="1"/>
  <c r="C1713" i="1"/>
  <c r="B1713" i="1"/>
  <c r="A1713" i="1"/>
  <c r="M1712" i="1"/>
  <c r="G1712" i="1"/>
  <c r="F1712" i="1"/>
  <c r="E1712" i="1"/>
  <c r="D1712" i="1"/>
  <c r="C1712" i="1"/>
  <c r="B1712" i="1"/>
  <c r="A1712" i="1"/>
  <c r="M1711" i="1"/>
  <c r="G1711" i="1"/>
  <c r="F1711" i="1"/>
  <c r="E1711" i="1"/>
  <c r="D1711" i="1"/>
  <c r="C1711" i="1"/>
  <c r="B1711" i="1"/>
  <c r="A1711" i="1"/>
  <c r="M1710" i="1"/>
  <c r="G1710" i="1"/>
  <c r="F1710" i="1"/>
  <c r="E1710" i="1"/>
  <c r="D1710" i="1"/>
  <c r="C1710" i="1"/>
  <c r="B1710" i="1"/>
  <c r="A1710" i="1"/>
  <c r="M1709" i="1"/>
  <c r="F1709" i="1"/>
  <c r="E1709" i="1"/>
  <c r="D1709" i="1"/>
  <c r="C1709" i="1"/>
  <c r="B1709" i="1"/>
  <c r="A1709" i="1"/>
  <c r="M1708" i="1"/>
  <c r="G1708" i="1"/>
  <c r="F1708" i="1"/>
  <c r="E1708" i="1"/>
  <c r="D1708" i="1"/>
  <c r="C1708" i="1"/>
  <c r="B1708" i="1"/>
  <c r="A1708" i="1"/>
  <c r="M1707" i="1"/>
  <c r="G1707" i="1"/>
  <c r="F1707" i="1"/>
  <c r="E1707" i="1"/>
  <c r="D1707" i="1"/>
  <c r="C1707" i="1"/>
  <c r="B1707" i="1"/>
  <c r="A1707" i="1"/>
  <c r="M1706" i="1"/>
  <c r="G1706" i="1"/>
  <c r="F1706" i="1"/>
  <c r="E1706" i="1"/>
  <c r="D1706" i="1"/>
  <c r="C1706" i="1"/>
  <c r="B1706" i="1"/>
  <c r="A1706" i="1"/>
  <c r="M1705" i="1"/>
  <c r="F1705" i="1"/>
  <c r="E1705" i="1"/>
  <c r="D1705" i="1"/>
  <c r="C1705" i="1"/>
  <c r="B1705" i="1"/>
  <c r="A1705" i="1"/>
  <c r="M1704" i="1"/>
  <c r="G1704" i="1"/>
  <c r="F1704" i="1"/>
  <c r="E1704" i="1"/>
  <c r="D1704" i="1"/>
  <c r="C1704" i="1"/>
  <c r="B1704" i="1"/>
  <c r="A1704" i="1"/>
  <c r="M1703" i="1"/>
  <c r="G1703" i="1"/>
  <c r="F1703" i="1"/>
  <c r="E1703" i="1"/>
  <c r="D1703" i="1"/>
  <c r="C1703" i="1"/>
  <c r="B1703" i="1"/>
  <c r="A1703" i="1"/>
  <c r="M1702" i="1"/>
  <c r="G1702" i="1"/>
  <c r="F1702" i="1"/>
  <c r="E1702" i="1"/>
  <c r="D1702" i="1"/>
  <c r="C1702" i="1"/>
  <c r="B1702" i="1"/>
  <c r="A1702" i="1"/>
  <c r="M1701" i="1"/>
  <c r="F1701" i="1"/>
  <c r="E1701" i="1"/>
  <c r="D1701" i="1"/>
  <c r="C1701" i="1"/>
  <c r="B1701" i="1"/>
  <c r="A1701" i="1"/>
  <c r="M1700" i="1"/>
  <c r="G1700" i="1"/>
  <c r="F1700" i="1"/>
  <c r="E1700" i="1"/>
  <c r="D1700" i="1"/>
  <c r="C1700" i="1"/>
  <c r="B1700" i="1"/>
  <c r="A1700" i="1"/>
  <c r="M1699" i="1"/>
  <c r="G1699" i="1"/>
  <c r="F1699" i="1"/>
  <c r="E1699" i="1"/>
  <c r="D1699" i="1"/>
  <c r="C1699" i="1"/>
  <c r="B1699" i="1"/>
  <c r="A1699" i="1"/>
  <c r="M1698" i="1"/>
  <c r="F1698" i="1"/>
  <c r="E1698" i="1"/>
  <c r="D1698" i="1"/>
  <c r="C1698" i="1"/>
  <c r="B1698" i="1"/>
  <c r="A1698" i="1"/>
  <c r="M1697" i="1"/>
  <c r="F1697" i="1"/>
  <c r="E1697" i="1"/>
  <c r="D1697" i="1"/>
  <c r="C1697" i="1"/>
  <c r="B1697" i="1"/>
  <c r="A1697" i="1"/>
  <c r="M1696" i="1"/>
  <c r="F1696" i="1"/>
  <c r="E1696" i="1"/>
  <c r="D1696" i="1"/>
  <c r="C1696" i="1"/>
  <c r="B1696" i="1"/>
  <c r="A1696" i="1"/>
  <c r="M1695" i="1"/>
  <c r="G1695" i="1"/>
  <c r="F1695" i="1"/>
  <c r="E1695" i="1"/>
  <c r="D1695" i="1"/>
  <c r="C1695" i="1"/>
  <c r="B1695" i="1"/>
  <c r="A1695" i="1"/>
  <c r="M1694" i="1"/>
  <c r="F1694" i="1"/>
  <c r="E1694" i="1"/>
  <c r="D1694" i="1"/>
  <c r="C1694" i="1"/>
  <c r="B1694" i="1"/>
  <c r="A1694" i="1"/>
  <c r="M1693" i="1"/>
  <c r="G1693" i="1"/>
  <c r="F1693" i="1"/>
  <c r="E1693" i="1"/>
  <c r="D1693" i="1"/>
  <c r="C1693" i="1"/>
  <c r="B1693" i="1"/>
  <c r="A1693" i="1"/>
  <c r="M1692" i="1"/>
  <c r="G1692" i="1"/>
  <c r="F1692" i="1"/>
  <c r="E1692" i="1"/>
  <c r="D1692" i="1"/>
  <c r="C1692" i="1"/>
  <c r="B1692" i="1"/>
  <c r="A1692" i="1"/>
  <c r="M1691" i="1"/>
  <c r="F1691" i="1"/>
  <c r="E1691" i="1"/>
  <c r="D1691" i="1"/>
  <c r="C1691" i="1"/>
  <c r="B1691" i="1"/>
  <c r="A1691" i="1"/>
  <c r="M1690" i="1"/>
  <c r="F1690" i="1"/>
  <c r="E1690" i="1"/>
  <c r="D1690" i="1"/>
  <c r="C1690" i="1"/>
  <c r="B1690" i="1"/>
  <c r="A1690" i="1"/>
  <c r="M1689" i="1"/>
  <c r="G1689" i="1"/>
  <c r="F1689" i="1"/>
  <c r="E1689" i="1"/>
  <c r="D1689" i="1"/>
  <c r="C1689" i="1"/>
  <c r="B1689" i="1"/>
  <c r="A1689" i="1"/>
  <c r="M1688" i="1"/>
  <c r="G1688" i="1"/>
  <c r="F1688" i="1"/>
  <c r="E1688" i="1"/>
  <c r="D1688" i="1"/>
  <c r="C1688" i="1"/>
  <c r="B1688" i="1"/>
  <c r="A1688" i="1"/>
  <c r="M1687" i="1"/>
  <c r="G1687" i="1"/>
  <c r="F1687" i="1"/>
  <c r="E1687" i="1"/>
  <c r="D1687" i="1"/>
  <c r="C1687" i="1"/>
  <c r="B1687" i="1"/>
  <c r="A1687" i="1"/>
  <c r="M1686" i="1"/>
  <c r="G1686" i="1"/>
  <c r="F1686" i="1"/>
  <c r="E1686" i="1"/>
  <c r="D1686" i="1"/>
  <c r="C1686" i="1"/>
  <c r="B1686" i="1"/>
  <c r="A1686" i="1"/>
  <c r="M1685" i="1"/>
  <c r="G1685" i="1"/>
  <c r="F1685" i="1"/>
  <c r="E1685" i="1"/>
  <c r="D1685" i="1"/>
  <c r="C1685" i="1"/>
  <c r="B1685" i="1"/>
  <c r="A1685" i="1"/>
  <c r="M1684" i="1"/>
  <c r="G1684" i="1"/>
  <c r="F1684" i="1"/>
  <c r="E1684" i="1"/>
  <c r="D1684" i="1"/>
  <c r="C1684" i="1"/>
  <c r="B1684" i="1"/>
  <c r="A1684" i="1"/>
  <c r="M1683" i="1"/>
  <c r="F1683" i="1"/>
  <c r="E1683" i="1"/>
  <c r="D1683" i="1"/>
  <c r="C1683" i="1"/>
  <c r="B1683" i="1"/>
  <c r="A1683" i="1"/>
  <c r="M1682" i="1"/>
  <c r="G1682" i="1"/>
  <c r="F1682" i="1"/>
  <c r="E1682" i="1"/>
  <c r="D1682" i="1"/>
  <c r="C1682" i="1"/>
  <c r="B1682" i="1"/>
  <c r="A1682" i="1"/>
  <c r="M1681" i="1"/>
  <c r="G1681" i="1"/>
  <c r="F1681" i="1"/>
  <c r="E1681" i="1"/>
  <c r="D1681" i="1"/>
  <c r="C1681" i="1"/>
  <c r="B1681" i="1"/>
  <c r="A1681" i="1"/>
  <c r="M1680" i="1"/>
  <c r="G1680" i="1"/>
  <c r="F1680" i="1"/>
  <c r="E1680" i="1"/>
  <c r="D1680" i="1"/>
  <c r="C1680" i="1"/>
  <c r="B1680" i="1"/>
  <c r="A1680" i="1"/>
  <c r="M1679" i="1"/>
  <c r="F1679" i="1"/>
  <c r="E1679" i="1"/>
  <c r="D1679" i="1"/>
  <c r="C1679" i="1"/>
  <c r="B1679" i="1"/>
  <c r="A1679" i="1"/>
  <c r="M1678" i="1"/>
  <c r="G1678" i="1"/>
  <c r="F1678" i="1"/>
  <c r="E1678" i="1"/>
  <c r="D1678" i="1"/>
  <c r="C1678" i="1"/>
  <c r="B1678" i="1"/>
  <c r="A1678" i="1"/>
  <c r="M1677" i="1"/>
  <c r="G1677" i="1"/>
  <c r="F1677" i="1"/>
  <c r="E1677" i="1"/>
  <c r="D1677" i="1"/>
  <c r="C1677" i="1"/>
  <c r="B1677" i="1"/>
  <c r="A1677" i="1"/>
  <c r="M1676" i="1"/>
  <c r="F1676" i="1"/>
  <c r="E1676" i="1"/>
  <c r="D1676" i="1"/>
  <c r="C1676" i="1"/>
  <c r="B1676" i="1"/>
  <c r="A1676" i="1"/>
  <c r="M1675" i="1"/>
  <c r="F1675" i="1"/>
  <c r="E1675" i="1"/>
  <c r="D1675" i="1"/>
  <c r="C1675" i="1"/>
  <c r="B1675" i="1"/>
  <c r="A1675" i="1"/>
  <c r="M1674" i="1"/>
  <c r="G1674" i="1"/>
  <c r="F1674" i="1"/>
  <c r="E1674" i="1"/>
  <c r="D1674" i="1"/>
  <c r="C1674" i="1"/>
  <c r="B1674" i="1"/>
  <c r="A1674" i="1"/>
  <c r="M1673" i="1"/>
  <c r="G1673" i="1"/>
  <c r="F1673" i="1"/>
  <c r="E1673" i="1"/>
  <c r="D1673" i="1"/>
  <c r="C1673" i="1"/>
  <c r="B1673" i="1"/>
  <c r="A1673" i="1"/>
  <c r="M1672" i="1"/>
  <c r="F1672" i="1"/>
  <c r="E1672" i="1"/>
  <c r="D1672" i="1"/>
  <c r="C1672" i="1"/>
  <c r="B1672" i="1"/>
  <c r="A1672" i="1"/>
  <c r="M1671" i="1"/>
  <c r="F1671" i="1"/>
  <c r="E1671" i="1"/>
  <c r="D1671" i="1"/>
  <c r="C1671" i="1"/>
  <c r="B1671" i="1"/>
  <c r="A1671" i="1"/>
  <c r="M1670" i="1"/>
  <c r="F1670" i="1"/>
  <c r="E1670" i="1"/>
  <c r="D1670" i="1"/>
  <c r="C1670" i="1"/>
  <c r="B1670" i="1"/>
  <c r="A1670" i="1"/>
  <c r="M1669" i="1"/>
  <c r="G1669" i="1"/>
  <c r="F1669" i="1"/>
  <c r="E1669" i="1"/>
  <c r="D1669" i="1"/>
  <c r="C1669" i="1"/>
  <c r="B1669" i="1"/>
  <c r="A1669" i="1"/>
  <c r="M1668" i="1"/>
  <c r="F1668" i="1"/>
  <c r="E1668" i="1"/>
  <c r="D1668" i="1"/>
  <c r="C1668" i="1"/>
  <c r="B1668" i="1"/>
  <c r="A1668" i="1"/>
  <c r="M1667" i="1"/>
  <c r="F1667" i="1"/>
  <c r="E1667" i="1"/>
  <c r="D1667" i="1"/>
  <c r="C1667" i="1"/>
  <c r="B1667" i="1"/>
  <c r="A1667" i="1"/>
  <c r="M1666" i="1"/>
  <c r="G1666" i="1"/>
  <c r="F1666" i="1"/>
  <c r="E1666" i="1"/>
  <c r="D1666" i="1"/>
  <c r="C1666" i="1"/>
  <c r="B1666" i="1"/>
  <c r="A1666" i="1"/>
  <c r="M1665" i="1"/>
  <c r="G1665" i="1"/>
  <c r="F1665" i="1"/>
  <c r="E1665" i="1"/>
  <c r="D1665" i="1"/>
  <c r="C1665" i="1"/>
  <c r="B1665" i="1"/>
  <c r="A1665" i="1"/>
  <c r="M1664" i="1"/>
  <c r="G1664" i="1"/>
  <c r="F1664" i="1"/>
  <c r="E1664" i="1"/>
  <c r="D1664" i="1"/>
  <c r="C1664" i="1"/>
  <c r="B1664" i="1"/>
  <c r="A1664" i="1"/>
  <c r="M1663" i="1"/>
  <c r="F1663" i="1"/>
  <c r="E1663" i="1"/>
  <c r="D1663" i="1"/>
  <c r="C1663" i="1"/>
  <c r="B1663" i="1"/>
  <c r="A1663" i="1"/>
  <c r="M1662" i="1"/>
  <c r="G1662" i="1"/>
  <c r="F1662" i="1"/>
  <c r="E1662" i="1"/>
  <c r="D1662" i="1"/>
  <c r="C1662" i="1"/>
  <c r="B1662" i="1"/>
  <c r="A1662" i="1"/>
  <c r="M1661" i="1"/>
  <c r="G1661" i="1"/>
  <c r="F1661" i="1"/>
  <c r="E1661" i="1"/>
  <c r="D1661" i="1"/>
  <c r="C1661" i="1"/>
  <c r="B1661" i="1"/>
  <c r="A1661" i="1"/>
  <c r="M1660" i="1"/>
  <c r="F1660" i="1"/>
  <c r="E1660" i="1"/>
  <c r="D1660" i="1"/>
  <c r="C1660" i="1"/>
  <c r="B1660" i="1"/>
  <c r="A1660" i="1"/>
  <c r="M1659" i="1"/>
  <c r="J1659" i="1"/>
  <c r="F1659" i="1"/>
  <c r="E1659" i="1"/>
  <c r="D1659" i="1"/>
  <c r="C1659" i="1"/>
  <c r="B1659" i="1"/>
  <c r="A1659" i="1"/>
  <c r="M1658" i="1"/>
  <c r="G1658" i="1"/>
  <c r="F1658" i="1"/>
  <c r="E1658" i="1"/>
  <c r="D1658" i="1"/>
  <c r="C1658" i="1"/>
  <c r="B1658" i="1"/>
  <c r="A1658" i="1"/>
  <c r="M1657" i="1"/>
  <c r="G1657" i="1"/>
  <c r="F1657" i="1"/>
  <c r="E1657" i="1"/>
  <c r="D1657" i="1"/>
  <c r="C1657" i="1"/>
  <c r="B1657" i="1"/>
  <c r="A1657" i="1"/>
  <c r="M1656" i="1"/>
  <c r="G1656" i="1"/>
  <c r="F1656" i="1"/>
  <c r="E1656" i="1"/>
  <c r="D1656" i="1"/>
  <c r="C1656" i="1"/>
  <c r="B1656" i="1"/>
  <c r="A1656" i="1"/>
  <c r="M1655" i="1"/>
  <c r="J1655" i="1"/>
  <c r="F1655" i="1"/>
  <c r="E1655" i="1"/>
  <c r="D1655" i="1"/>
  <c r="C1655" i="1"/>
  <c r="B1655" i="1"/>
  <c r="A1655" i="1"/>
  <c r="M1654" i="1"/>
  <c r="J1654" i="1"/>
  <c r="G1654" i="1"/>
  <c r="F1654" i="1"/>
  <c r="E1654" i="1"/>
  <c r="D1654" i="1"/>
  <c r="C1654" i="1"/>
  <c r="B1654" i="1"/>
  <c r="A1654" i="1"/>
  <c r="M1653" i="1"/>
  <c r="G1653" i="1"/>
  <c r="F1653" i="1"/>
  <c r="E1653" i="1"/>
  <c r="D1653" i="1"/>
  <c r="C1653" i="1"/>
  <c r="B1653" i="1"/>
  <c r="A1653" i="1"/>
  <c r="M1652" i="1"/>
  <c r="F1652" i="1"/>
  <c r="E1652" i="1"/>
  <c r="D1652" i="1"/>
  <c r="C1652" i="1"/>
  <c r="B1652" i="1"/>
  <c r="A1652" i="1"/>
  <c r="M1651" i="1"/>
  <c r="F1651" i="1"/>
  <c r="E1651" i="1"/>
  <c r="D1651" i="1"/>
  <c r="C1651" i="1"/>
  <c r="B1651" i="1"/>
  <c r="A1651" i="1"/>
  <c r="M1650" i="1"/>
  <c r="G1650" i="1"/>
  <c r="F1650" i="1"/>
  <c r="E1650" i="1"/>
  <c r="D1650" i="1"/>
  <c r="C1650" i="1"/>
  <c r="B1650" i="1"/>
  <c r="A1650" i="1"/>
  <c r="M1649" i="1"/>
  <c r="G1649" i="1"/>
  <c r="F1649" i="1"/>
  <c r="E1649" i="1"/>
  <c r="D1649" i="1"/>
  <c r="C1649" i="1"/>
  <c r="B1649" i="1"/>
  <c r="A1649" i="1"/>
  <c r="M1648" i="1"/>
  <c r="F1648" i="1"/>
  <c r="E1648" i="1"/>
  <c r="D1648" i="1"/>
  <c r="C1648" i="1"/>
  <c r="B1648" i="1"/>
  <c r="A1648" i="1"/>
  <c r="M1647" i="1"/>
  <c r="J1647" i="1"/>
  <c r="F1647" i="1"/>
  <c r="E1647" i="1"/>
  <c r="D1647" i="1"/>
  <c r="C1647" i="1"/>
  <c r="B1647" i="1"/>
  <c r="A1647" i="1"/>
  <c r="M1646" i="1"/>
  <c r="G1646" i="1"/>
  <c r="F1646" i="1"/>
  <c r="E1646" i="1"/>
  <c r="D1646" i="1"/>
  <c r="C1646" i="1"/>
  <c r="B1646" i="1"/>
  <c r="A1646" i="1"/>
  <c r="M1645" i="1"/>
  <c r="G1645" i="1"/>
  <c r="F1645" i="1"/>
  <c r="E1645" i="1"/>
  <c r="D1645" i="1"/>
  <c r="C1645" i="1"/>
  <c r="B1645" i="1"/>
  <c r="A1645" i="1"/>
  <c r="M1644" i="1"/>
  <c r="G1644" i="1"/>
  <c r="F1644" i="1"/>
  <c r="E1644" i="1"/>
  <c r="D1644" i="1"/>
  <c r="C1644" i="1"/>
  <c r="B1644" i="1"/>
  <c r="A1644" i="1"/>
  <c r="M1643" i="1"/>
  <c r="J1643" i="1"/>
  <c r="G1643" i="1"/>
  <c r="F1643" i="1"/>
  <c r="E1643" i="1"/>
  <c r="D1643" i="1"/>
  <c r="C1643" i="1"/>
  <c r="B1643" i="1"/>
  <c r="A1643" i="1"/>
  <c r="M1642" i="1"/>
  <c r="G1642" i="1"/>
  <c r="F1642" i="1"/>
  <c r="E1642" i="1"/>
  <c r="D1642" i="1"/>
  <c r="C1642" i="1"/>
  <c r="B1642" i="1"/>
  <c r="A1642" i="1"/>
  <c r="M1641" i="1"/>
  <c r="G1641" i="1"/>
  <c r="F1641" i="1"/>
  <c r="E1641" i="1"/>
  <c r="D1641" i="1"/>
  <c r="C1641" i="1"/>
  <c r="B1641" i="1"/>
  <c r="A1641" i="1"/>
  <c r="M1640" i="1"/>
  <c r="F1640" i="1"/>
  <c r="E1640" i="1"/>
  <c r="D1640" i="1"/>
  <c r="C1640" i="1"/>
  <c r="B1640" i="1"/>
  <c r="A1640" i="1"/>
  <c r="M1639" i="1"/>
  <c r="F1639" i="1"/>
  <c r="E1639" i="1"/>
  <c r="D1639" i="1"/>
  <c r="C1639" i="1"/>
  <c r="B1639" i="1"/>
  <c r="A1639" i="1"/>
  <c r="M1638" i="1"/>
  <c r="G1638" i="1"/>
  <c r="F1638" i="1"/>
  <c r="E1638" i="1"/>
  <c r="D1638" i="1"/>
  <c r="C1638" i="1"/>
  <c r="B1638" i="1"/>
  <c r="A1638" i="1"/>
  <c r="M1637" i="1"/>
  <c r="G1637" i="1"/>
  <c r="F1637" i="1"/>
  <c r="E1637" i="1"/>
  <c r="D1637" i="1"/>
  <c r="C1637" i="1"/>
  <c r="B1637" i="1"/>
  <c r="A1637" i="1"/>
  <c r="M1636" i="1"/>
  <c r="F1636" i="1"/>
  <c r="E1636" i="1"/>
  <c r="D1636" i="1"/>
  <c r="C1636" i="1"/>
  <c r="B1636" i="1"/>
  <c r="A1636" i="1"/>
  <c r="M1635" i="1"/>
  <c r="J1635" i="1"/>
  <c r="F1635" i="1"/>
  <c r="E1635" i="1"/>
  <c r="D1635" i="1"/>
  <c r="C1635" i="1"/>
  <c r="B1635" i="1"/>
  <c r="A1635" i="1"/>
  <c r="M1634" i="1"/>
  <c r="G1634" i="1"/>
  <c r="F1634" i="1"/>
  <c r="E1634" i="1"/>
  <c r="D1634" i="1"/>
  <c r="C1634" i="1"/>
  <c r="B1634" i="1"/>
  <c r="A1634" i="1"/>
  <c r="M1633" i="1"/>
  <c r="G1633" i="1"/>
  <c r="F1633" i="1"/>
  <c r="E1633" i="1"/>
  <c r="D1633" i="1"/>
  <c r="C1633" i="1"/>
  <c r="B1633" i="1"/>
  <c r="A1633" i="1"/>
  <c r="M1632" i="1"/>
  <c r="F1632" i="1"/>
  <c r="E1632" i="1"/>
  <c r="D1632" i="1"/>
  <c r="C1632" i="1"/>
  <c r="B1632" i="1"/>
  <c r="A1632" i="1"/>
  <c r="M1631" i="1"/>
  <c r="F1631" i="1"/>
  <c r="E1631" i="1"/>
  <c r="D1631" i="1"/>
  <c r="C1631" i="1"/>
  <c r="B1631" i="1"/>
  <c r="A1631" i="1"/>
  <c r="M1630" i="1"/>
  <c r="G1630" i="1"/>
  <c r="F1630" i="1"/>
  <c r="E1630" i="1"/>
  <c r="D1630" i="1"/>
  <c r="C1630" i="1"/>
  <c r="B1630" i="1"/>
  <c r="A1630" i="1"/>
  <c r="M1629" i="1"/>
  <c r="G1629" i="1"/>
  <c r="F1629" i="1"/>
  <c r="E1629" i="1"/>
  <c r="D1629" i="1"/>
  <c r="C1629" i="1"/>
  <c r="B1629" i="1"/>
  <c r="A1629" i="1"/>
  <c r="M1628" i="1"/>
  <c r="G1628" i="1"/>
  <c r="F1628" i="1"/>
  <c r="E1628" i="1"/>
  <c r="D1628" i="1"/>
  <c r="C1628" i="1"/>
  <c r="B1628" i="1"/>
  <c r="A1628" i="1"/>
  <c r="M1627" i="1"/>
  <c r="F1627" i="1"/>
  <c r="E1627" i="1"/>
  <c r="D1627" i="1"/>
  <c r="C1627" i="1"/>
  <c r="B1627" i="1"/>
  <c r="A1627" i="1"/>
  <c r="M1626" i="1"/>
  <c r="G1626" i="1"/>
  <c r="F1626" i="1"/>
  <c r="E1626" i="1"/>
  <c r="D1626" i="1"/>
  <c r="C1626" i="1"/>
  <c r="B1626" i="1"/>
  <c r="A1626" i="1"/>
  <c r="M1625" i="1"/>
  <c r="G1625" i="1"/>
  <c r="F1625" i="1"/>
  <c r="E1625" i="1"/>
  <c r="D1625" i="1"/>
  <c r="C1625" i="1"/>
  <c r="B1625" i="1"/>
  <c r="A1625" i="1"/>
  <c r="M1624" i="1"/>
  <c r="G1624" i="1"/>
  <c r="F1624" i="1"/>
  <c r="E1624" i="1"/>
  <c r="D1624" i="1"/>
  <c r="C1624" i="1"/>
  <c r="B1624" i="1"/>
  <c r="A1624" i="1"/>
  <c r="M1623" i="1"/>
  <c r="J1623" i="1"/>
  <c r="F1623" i="1"/>
  <c r="E1623" i="1"/>
  <c r="D1623" i="1"/>
  <c r="C1623" i="1"/>
  <c r="B1623" i="1"/>
  <c r="A1623" i="1"/>
  <c r="M1622" i="1"/>
  <c r="G1622" i="1"/>
  <c r="F1622" i="1"/>
  <c r="E1622" i="1"/>
  <c r="D1622" i="1"/>
  <c r="C1622" i="1"/>
  <c r="B1622" i="1"/>
  <c r="A1622" i="1"/>
  <c r="M1621" i="1"/>
  <c r="G1621" i="1"/>
  <c r="F1621" i="1"/>
  <c r="E1621" i="1"/>
  <c r="D1621" i="1"/>
  <c r="C1621" i="1"/>
  <c r="B1621" i="1"/>
  <c r="A1621" i="1"/>
  <c r="M1620" i="1"/>
  <c r="F1620" i="1"/>
  <c r="E1620" i="1"/>
  <c r="D1620" i="1"/>
  <c r="C1620" i="1"/>
  <c r="B1620" i="1"/>
  <c r="A1620" i="1"/>
  <c r="M1619" i="1"/>
  <c r="F1619" i="1"/>
  <c r="E1619" i="1"/>
  <c r="D1619" i="1"/>
  <c r="C1619" i="1"/>
  <c r="B1619" i="1"/>
  <c r="A1619" i="1"/>
  <c r="M1618" i="1"/>
  <c r="G1618" i="1"/>
  <c r="F1618" i="1"/>
  <c r="E1618" i="1"/>
  <c r="D1618" i="1"/>
  <c r="C1618" i="1"/>
  <c r="B1618" i="1"/>
  <c r="A1618" i="1"/>
  <c r="M1617" i="1"/>
  <c r="G1617" i="1"/>
  <c r="F1617" i="1"/>
  <c r="E1617" i="1"/>
  <c r="D1617" i="1"/>
  <c r="C1617" i="1"/>
  <c r="B1617" i="1"/>
  <c r="A1617" i="1"/>
  <c r="M1616" i="1"/>
  <c r="G1616" i="1"/>
  <c r="F1616" i="1"/>
  <c r="E1616" i="1"/>
  <c r="D1616" i="1"/>
  <c r="C1616" i="1"/>
  <c r="B1616" i="1"/>
  <c r="A1616" i="1"/>
  <c r="M1615" i="1"/>
  <c r="F1615" i="1"/>
  <c r="E1615" i="1"/>
  <c r="D1615" i="1"/>
  <c r="C1615" i="1"/>
  <c r="B1615" i="1"/>
  <c r="A1615" i="1"/>
  <c r="M1614" i="1"/>
  <c r="G1614" i="1"/>
  <c r="F1614" i="1"/>
  <c r="E1614" i="1"/>
  <c r="D1614" i="1"/>
  <c r="C1614" i="1"/>
  <c r="B1614" i="1"/>
  <c r="A1614" i="1"/>
  <c r="M1613" i="1"/>
  <c r="G1613" i="1"/>
  <c r="F1613" i="1"/>
  <c r="E1613" i="1"/>
  <c r="D1613" i="1"/>
  <c r="C1613" i="1"/>
  <c r="B1613" i="1"/>
  <c r="A1613" i="1"/>
  <c r="M1612" i="1"/>
  <c r="G1612" i="1"/>
  <c r="F1612" i="1"/>
  <c r="E1612" i="1"/>
  <c r="D1612" i="1"/>
  <c r="C1612" i="1"/>
  <c r="B1612" i="1"/>
  <c r="A1612" i="1"/>
  <c r="M1611" i="1"/>
  <c r="G1611" i="1"/>
  <c r="F1611" i="1"/>
  <c r="E1611" i="1"/>
  <c r="D1611" i="1"/>
  <c r="C1611" i="1"/>
  <c r="B1611" i="1"/>
  <c r="A1611" i="1"/>
  <c r="M1610" i="1"/>
  <c r="G1610" i="1"/>
  <c r="F1610" i="1"/>
  <c r="E1610" i="1"/>
  <c r="D1610" i="1"/>
  <c r="C1610" i="1"/>
  <c r="B1610" i="1"/>
  <c r="A1610" i="1"/>
  <c r="M1609" i="1"/>
  <c r="G1609" i="1"/>
  <c r="F1609" i="1"/>
  <c r="E1609" i="1"/>
  <c r="D1609" i="1"/>
  <c r="C1609" i="1"/>
  <c r="B1609" i="1"/>
  <c r="A1609" i="1"/>
  <c r="M1608" i="1"/>
  <c r="F1608" i="1"/>
  <c r="E1608" i="1"/>
  <c r="D1608" i="1"/>
  <c r="C1608" i="1"/>
  <c r="B1608" i="1"/>
  <c r="A1608" i="1"/>
  <c r="M1607" i="1"/>
  <c r="G1607" i="1"/>
  <c r="F1607" i="1"/>
  <c r="E1607" i="1"/>
  <c r="D1607" i="1"/>
  <c r="C1607" i="1"/>
  <c r="B1607" i="1"/>
  <c r="A1607" i="1"/>
  <c r="M1606" i="1"/>
  <c r="G1606" i="1"/>
  <c r="F1606" i="1"/>
  <c r="E1606" i="1"/>
  <c r="D1606" i="1"/>
  <c r="C1606" i="1"/>
  <c r="B1606" i="1"/>
  <c r="A1606" i="1"/>
  <c r="M1605" i="1"/>
  <c r="G1605" i="1"/>
  <c r="F1605" i="1"/>
  <c r="E1605" i="1"/>
  <c r="D1605" i="1"/>
  <c r="C1605" i="1"/>
  <c r="B1605" i="1"/>
  <c r="A1605" i="1"/>
  <c r="M1604" i="1"/>
  <c r="G1604" i="1"/>
  <c r="F1604" i="1"/>
  <c r="E1604" i="1"/>
  <c r="D1604" i="1"/>
  <c r="C1604" i="1"/>
  <c r="B1604" i="1"/>
  <c r="A1604" i="1"/>
  <c r="M1603" i="1"/>
  <c r="J1603" i="1"/>
  <c r="F1603" i="1"/>
  <c r="E1603" i="1"/>
  <c r="D1603" i="1"/>
  <c r="C1603" i="1"/>
  <c r="B1603" i="1"/>
  <c r="A1603" i="1"/>
  <c r="M1602" i="1"/>
  <c r="G1602" i="1"/>
  <c r="F1602" i="1"/>
  <c r="E1602" i="1"/>
  <c r="D1602" i="1"/>
  <c r="C1602" i="1"/>
  <c r="B1602" i="1"/>
  <c r="A1602" i="1"/>
  <c r="M1601" i="1"/>
  <c r="G1601" i="1"/>
  <c r="F1601" i="1"/>
  <c r="E1601" i="1"/>
  <c r="D1601" i="1"/>
  <c r="C1601" i="1"/>
  <c r="B1601" i="1"/>
  <c r="A1601" i="1"/>
  <c r="M1600" i="1"/>
  <c r="F1600" i="1"/>
  <c r="E1600" i="1"/>
  <c r="D1600" i="1"/>
  <c r="C1600" i="1"/>
  <c r="B1600" i="1"/>
  <c r="A1600" i="1"/>
  <c r="M1599" i="1"/>
  <c r="F1599" i="1"/>
  <c r="E1599" i="1"/>
  <c r="D1599" i="1"/>
  <c r="C1599" i="1"/>
  <c r="B1599" i="1"/>
  <c r="A1599" i="1"/>
  <c r="M1598" i="1"/>
  <c r="G1598" i="1"/>
  <c r="F1598" i="1"/>
  <c r="E1598" i="1"/>
  <c r="D1598" i="1"/>
  <c r="C1598" i="1"/>
  <c r="B1598" i="1"/>
  <c r="A1598" i="1"/>
  <c r="M1597" i="1"/>
  <c r="G1597" i="1"/>
  <c r="F1597" i="1"/>
  <c r="E1597" i="1"/>
  <c r="D1597" i="1"/>
  <c r="C1597" i="1"/>
  <c r="B1597" i="1"/>
  <c r="A1597" i="1"/>
  <c r="M1596" i="1"/>
  <c r="F1596" i="1"/>
  <c r="E1596" i="1"/>
  <c r="D1596" i="1"/>
  <c r="C1596" i="1"/>
  <c r="B1596" i="1"/>
  <c r="A1596" i="1"/>
  <c r="M1595" i="1"/>
  <c r="F1595" i="1"/>
  <c r="E1595" i="1"/>
  <c r="D1595" i="1"/>
  <c r="C1595" i="1"/>
  <c r="B1595" i="1"/>
  <c r="A1595" i="1"/>
  <c r="M1594" i="1"/>
  <c r="G1594" i="1"/>
  <c r="F1594" i="1"/>
  <c r="E1594" i="1"/>
  <c r="D1594" i="1"/>
  <c r="C1594" i="1"/>
  <c r="B1594" i="1"/>
  <c r="A1594" i="1"/>
  <c r="M1593" i="1"/>
  <c r="G1593" i="1"/>
  <c r="F1593" i="1"/>
  <c r="E1593" i="1"/>
  <c r="D1593" i="1"/>
  <c r="C1593" i="1"/>
  <c r="B1593" i="1"/>
  <c r="A1593" i="1"/>
  <c r="M1592" i="1"/>
  <c r="F1592" i="1"/>
  <c r="E1592" i="1"/>
  <c r="D1592" i="1"/>
  <c r="C1592" i="1"/>
  <c r="B1592" i="1"/>
  <c r="A1592" i="1"/>
  <c r="M1591" i="1"/>
  <c r="F1591" i="1"/>
  <c r="E1591" i="1"/>
  <c r="D1591" i="1"/>
  <c r="C1591" i="1"/>
  <c r="B1591" i="1"/>
  <c r="A1591" i="1"/>
  <c r="M1590" i="1"/>
  <c r="G1590" i="1"/>
  <c r="F1590" i="1"/>
  <c r="E1590" i="1"/>
  <c r="D1590" i="1"/>
  <c r="C1590" i="1"/>
  <c r="B1590" i="1"/>
  <c r="A1590" i="1"/>
  <c r="M1589" i="1"/>
  <c r="G1589" i="1"/>
  <c r="F1589" i="1"/>
  <c r="E1589" i="1"/>
  <c r="D1589" i="1"/>
  <c r="C1589" i="1"/>
  <c r="B1589" i="1"/>
  <c r="A1589" i="1"/>
  <c r="M1588" i="1"/>
  <c r="G1588" i="1"/>
  <c r="F1588" i="1"/>
  <c r="E1588" i="1"/>
  <c r="D1588" i="1"/>
  <c r="C1588" i="1"/>
  <c r="B1588" i="1"/>
  <c r="A1588" i="1"/>
  <c r="M1587" i="1"/>
  <c r="F1587" i="1"/>
  <c r="E1587" i="1"/>
  <c r="D1587" i="1"/>
  <c r="C1587" i="1"/>
  <c r="B1587" i="1"/>
  <c r="A1587" i="1"/>
  <c r="M1586" i="1"/>
  <c r="G1586" i="1"/>
  <c r="F1586" i="1"/>
  <c r="E1586" i="1"/>
  <c r="D1586" i="1"/>
  <c r="C1586" i="1"/>
  <c r="B1586" i="1"/>
  <c r="A1586" i="1"/>
  <c r="M1585" i="1"/>
  <c r="G1585" i="1"/>
  <c r="F1585" i="1"/>
  <c r="E1585" i="1"/>
  <c r="D1585" i="1"/>
  <c r="C1585" i="1"/>
  <c r="B1585" i="1"/>
  <c r="A1585" i="1"/>
  <c r="M1584" i="1"/>
  <c r="G1584" i="1"/>
  <c r="F1584" i="1"/>
  <c r="E1584" i="1"/>
  <c r="D1584" i="1"/>
  <c r="C1584" i="1"/>
  <c r="B1584" i="1"/>
  <c r="A1584" i="1"/>
  <c r="M1583" i="1"/>
  <c r="F1583" i="1"/>
  <c r="E1583" i="1"/>
  <c r="D1583" i="1"/>
  <c r="C1583" i="1"/>
  <c r="B1583" i="1"/>
  <c r="A1583" i="1"/>
  <c r="M1582" i="1"/>
  <c r="G1582" i="1"/>
  <c r="F1582" i="1"/>
  <c r="E1582" i="1"/>
  <c r="D1582" i="1"/>
  <c r="C1582" i="1"/>
  <c r="B1582" i="1"/>
  <c r="A1582" i="1"/>
  <c r="M1581" i="1"/>
  <c r="G1581" i="1"/>
  <c r="F1581" i="1"/>
  <c r="E1581" i="1"/>
  <c r="D1581" i="1"/>
  <c r="C1581" i="1"/>
  <c r="B1581" i="1"/>
  <c r="A1581" i="1"/>
  <c r="M1580" i="1"/>
  <c r="G1580" i="1"/>
  <c r="F1580" i="1"/>
  <c r="E1580" i="1"/>
  <c r="D1580" i="1"/>
  <c r="C1580" i="1"/>
  <c r="B1580" i="1"/>
  <c r="A1580" i="1"/>
  <c r="M1579" i="1"/>
  <c r="F1579" i="1"/>
  <c r="E1579" i="1"/>
  <c r="D1579" i="1"/>
  <c r="C1579" i="1"/>
  <c r="B1579" i="1"/>
  <c r="A1579" i="1"/>
  <c r="M1578" i="1"/>
  <c r="G1578" i="1"/>
  <c r="F1578" i="1"/>
  <c r="E1578" i="1"/>
  <c r="D1578" i="1"/>
  <c r="C1578" i="1"/>
  <c r="B1578" i="1"/>
  <c r="A1578" i="1"/>
  <c r="M1577" i="1"/>
  <c r="G1577" i="1"/>
  <c r="F1577" i="1"/>
  <c r="E1577" i="1"/>
  <c r="D1577" i="1"/>
  <c r="C1577" i="1"/>
  <c r="B1577" i="1"/>
  <c r="A1577" i="1"/>
  <c r="M1576" i="1"/>
  <c r="G1576" i="1"/>
  <c r="F1576" i="1"/>
  <c r="E1576" i="1"/>
  <c r="D1576" i="1"/>
  <c r="C1576" i="1"/>
  <c r="B1576" i="1"/>
  <c r="A1576" i="1"/>
  <c r="M1575" i="1"/>
  <c r="F1575" i="1"/>
  <c r="E1575" i="1"/>
  <c r="D1575" i="1"/>
  <c r="C1575" i="1"/>
  <c r="B1575" i="1"/>
  <c r="A1575" i="1"/>
  <c r="M1574" i="1"/>
  <c r="G1574" i="1"/>
  <c r="F1574" i="1"/>
  <c r="E1574" i="1"/>
  <c r="D1574" i="1"/>
  <c r="C1574" i="1"/>
  <c r="B1574" i="1"/>
  <c r="A1574" i="1"/>
  <c r="M1573" i="1"/>
  <c r="G1573" i="1"/>
  <c r="F1573" i="1"/>
  <c r="E1573" i="1"/>
  <c r="D1573" i="1"/>
  <c r="C1573" i="1"/>
  <c r="B1573" i="1"/>
  <c r="A1573" i="1"/>
  <c r="M1572" i="1"/>
  <c r="G1572" i="1"/>
  <c r="F1572" i="1"/>
  <c r="E1572" i="1"/>
  <c r="D1572" i="1"/>
  <c r="C1572" i="1"/>
  <c r="B1572" i="1"/>
  <c r="A1572" i="1"/>
  <c r="M1571" i="1"/>
  <c r="F1571" i="1"/>
  <c r="E1571" i="1"/>
  <c r="D1571" i="1"/>
  <c r="C1571" i="1"/>
  <c r="B1571" i="1"/>
  <c r="A1571" i="1"/>
  <c r="M1570" i="1"/>
  <c r="G1570" i="1"/>
  <c r="F1570" i="1"/>
  <c r="E1570" i="1"/>
  <c r="D1570" i="1"/>
  <c r="C1570" i="1"/>
  <c r="B1570" i="1"/>
  <c r="A1570" i="1"/>
  <c r="M1569" i="1"/>
  <c r="G1569" i="1"/>
  <c r="F1569" i="1"/>
  <c r="E1569" i="1"/>
  <c r="D1569" i="1"/>
  <c r="C1569" i="1"/>
  <c r="B1569" i="1"/>
  <c r="A1569" i="1"/>
  <c r="M1568" i="1"/>
  <c r="F1568" i="1"/>
  <c r="E1568" i="1"/>
  <c r="D1568" i="1"/>
  <c r="C1568" i="1"/>
  <c r="B1568" i="1"/>
  <c r="A1568" i="1"/>
  <c r="M1567" i="1"/>
  <c r="F1567" i="1"/>
  <c r="E1567" i="1"/>
  <c r="D1567" i="1"/>
  <c r="C1567" i="1"/>
  <c r="B1567" i="1"/>
  <c r="A1567" i="1"/>
  <c r="M1566" i="1"/>
  <c r="G1566" i="1"/>
  <c r="F1566" i="1"/>
  <c r="E1566" i="1"/>
  <c r="D1566" i="1"/>
  <c r="C1566" i="1"/>
  <c r="B1566" i="1"/>
  <c r="A1566" i="1"/>
  <c r="M1565" i="1"/>
  <c r="G1565" i="1"/>
  <c r="F1565" i="1"/>
  <c r="E1565" i="1"/>
  <c r="D1565" i="1"/>
  <c r="C1565" i="1"/>
  <c r="B1565" i="1"/>
  <c r="A1565" i="1"/>
  <c r="M1564" i="1"/>
  <c r="F1564" i="1"/>
  <c r="E1564" i="1"/>
  <c r="D1564" i="1"/>
  <c r="C1564" i="1"/>
  <c r="B1564" i="1"/>
  <c r="A1564" i="1"/>
  <c r="M1563" i="1"/>
  <c r="F1563" i="1"/>
  <c r="E1563" i="1"/>
  <c r="D1563" i="1"/>
  <c r="C1563" i="1"/>
  <c r="B1563" i="1"/>
  <c r="A1563" i="1"/>
  <c r="M1562" i="1"/>
  <c r="G1562" i="1"/>
  <c r="F1562" i="1"/>
  <c r="E1562" i="1"/>
  <c r="D1562" i="1"/>
  <c r="C1562" i="1"/>
  <c r="B1562" i="1"/>
  <c r="A1562" i="1"/>
  <c r="M1561" i="1"/>
  <c r="G1561" i="1"/>
  <c r="F1561" i="1"/>
  <c r="E1561" i="1"/>
  <c r="D1561" i="1"/>
  <c r="C1561" i="1"/>
  <c r="B1561" i="1"/>
  <c r="A1561" i="1"/>
  <c r="M1560" i="1"/>
  <c r="F1560" i="1"/>
  <c r="E1560" i="1"/>
  <c r="D1560" i="1"/>
  <c r="C1560" i="1"/>
  <c r="B1560" i="1"/>
  <c r="A1560" i="1"/>
  <c r="M1559" i="1"/>
  <c r="G1559" i="1"/>
  <c r="F1559" i="1"/>
  <c r="E1559" i="1"/>
  <c r="D1559" i="1"/>
  <c r="C1559" i="1"/>
  <c r="B1559" i="1"/>
  <c r="A1559" i="1"/>
  <c r="M1558" i="1"/>
  <c r="G1558" i="1"/>
  <c r="F1558" i="1"/>
  <c r="E1558" i="1"/>
  <c r="D1558" i="1"/>
  <c r="C1558" i="1"/>
  <c r="B1558" i="1"/>
  <c r="A1558" i="1"/>
  <c r="M1557" i="1"/>
  <c r="G1557" i="1"/>
  <c r="F1557" i="1"/>
  <c r="E1557" i="1"/>
  <c r="D1557" i="1"/>
  <c r="C1557" i="1"/>
  <c r="B1557" i="1"/>
  <c r="A1557" i="1"/>
  <c r="M1556" i="1"/>
  <c r="F1556" i="1"/>
  <c r="E1556" i="1"/>
  <c r="D1556" i="1"/>
  <c r="C1556" i="1"/>
  <c r="B1556" i="1"/>
  <c r="A1556" i="1"/>
  <c r="M1555" i="1"/>
  <c r="F1555" i="1"/>
  <c r="E1555" i="1"/>
  <c r="D1555" i="1"/>
  <c r="C1555" i="1"/>
  <c r="B1555" i="1"/>
  <c r="A1555" i="1"/>
  <c r="M1554" i="1"/>
  <c r="G1554" i="1"/>
  <c r="F1554" i="1"/>
  <c r="E1554" i="1"/>
  <c r="D1554" i="1"/>
  <c r="C1554" i="1"/>
  <c r="B1554" i="1"/>
  <c r="A1554" i="1"/>
  <c r="M1553" i="1"/>
  <c r="G1553" i="1"/>
  <c r="F1553" i="1"/>
  <c r="E1553" i="1"/>
  <c r="D1553" i="1"/>
  <c r="C1553" i="1"/>
  <c r="B1553" i="1"/>
  <c r="A1553" i="1"/>
  <c r="M1552" i="1"/>
  <c r="F1552" i="1"/>
  <c r="E1552" i="1"/>
  <c r="D1552" i="1"/>
  <c r="C1552" i="1"/>
  <c r="B1552" i="1"/>
  <c r="A1552" i="1"/>
  <c r="M1551" i="1"/>
  <c r="F1551" i="1"/>
  <c r="E1551" i="1"/>
  <c r="D1551" i="1"/>
  <c r="C1551" i="1"/>
  <c r="B1551" i="1"/>
  <c r="A1551" i="1"/>
  <c r="M1550" i="1"/>
  <c r="G1550" i="1"/>
  <c r="F1550" i="1"/>
  <c r="E1550" i="1"/>
  <c r="D1550" i="1"/>
  <c r="C1550" i="1"/>
  <c r="B1550" i="1"/>
  <c r="A1550" i="1"/>
  <c r="M1549" i="1"/>
  <c r="G1549" i="1"/>
  <c r="F1549" i="1"/>
  <c r="E1549" i="1"/>
  <c r="D1549" i="1"/>
  <c r="C1549" i="1"/>
  <c r="B1549" i="1"/>
  <c r="A1549" i="1"/>
  <c r="M1548" i="1"/>
  <c r="F1548" i="1"/>
  <c r="E1548" i="1"/>
  <c r="D1548" i="1"/>
  <c r="C1548" i="1"/>
  <c r="B1548" i="1"/>
  <c r="A1548" i="1"/>
  <c r="M1547" i="1"/>
  <c r="F1547" i="1"/>
  <c r="E1547" i="1"/>
  <c r="D1547" i="1"/>
  <c r="C1547" i="1"/>
  <c r="B1547" i="1"/>
  <c r="A1547" i="1"/>
  <c r="M1546" i="1"/>
  <c r="G1546" i="1"/>
  <c r="F1546" i="1"/>
  <c r="E1546" i="1"/>
  <c r="D1546" i="1"/>
  <c r="C1546" i="1"/>
  <c r="B1546" i="1"/>
  <c r="A1546" i="1"/>
  <c r="M1545" i="1"/>
  <c r="G1545" i="1"/>
  <c r="F1545" i="1"/>
  <c r="E1545" i="1"/>
  <c r="D1545" i="1"/>
  <c r="C1545" i="1"/>
  <c r="B1545" i="1"/>
  <c r="A1545" i="1"/>
  <c r="M1544" i="1"/>
  <c r="F1544" i="1"/>
  <c r="E1544" i="1"/>
  <c r="D1544" i="1"/>
  <c r="C1544" i="1"/>
  <c r="B1544" i="1"/>
  <c r="A1544" i="1"/>
  <c r="M1543" i="1"/>
  <c r="G1543" i="1"/>
  <c r="F1543" i="1"/>
  <c r="E1543" i="1"/>
  <c r="D1543" i="1"/>
  <c r="C1543" i="1"/>
  <c r="B1543" i="1"/>
  <c r="A1543" i="1"/>
  <c r="M1542" i="1"/>
  <c r="G1542" i="1"/>
  <c r="F1542" i="1"/>
  <c r="E1542" i="1"/>
  <c r="D1542" i="1"/>
  <c r="C1542" i="1"/>
  <c r="B1542" i="1"/>
  <c r="A1542" i="1"/>
  <c r="M1541" i="1"/>
  <c r="G1541" i="1"/>
  <c r="F1541" i="1"/>
  <c r="E1541" i="1"/>
  <c r="D1541" i="1"/>
  <c r="C1541" i="1"/>
  <c r="B1541" i="1"/>
  <c r="A1541" i="1"/>
  <c r="M1540" i="1"/>
  <c r="F1540" i="1"/>
  <c r="E1540" i="1"/>
  <c r="D1540" i="1"/>
  <c r="C1540" i="1"/>
  <c r="B1540" i="1"/>
  <c r="A1540" i="1"/>
  <c r="M1539" i="1"/>
  <c r="F1539" i="1"/>
  <c r="E1539" i="1"/>
  <c r="D1539" i="1"/>
  <c r="C1539" i="1"/>
  <c r="B1539" i="1"/>
  <c r="A1539" i="1"/>
  <c r="M1538" i="1"/>
  <c r="G1538" i="1"/>
  <c r="F1538" i="1"/>
  <c r="E1538" i="1"/>
  <c r="D1538" i="1"/>
  <c r="C1538" i="1"/>
  <c r="B1538" i="1"/>
  <c r="A1538" i="1"/>
  <c r="M1537" i="1"/>
  <c r="G1537" i="1"/>
  <c r="F1537" i="1"/>
  <c r="E1537" i="1"/>
  <c r="D1537" i="1"/>
  <c r="C1537" i="1"/>
  <c r="B1537" i="1"/>
  <c r="A1537" i="1"/>
  <c r="M1536" i="1"/>
  <c r="F1536" i="1"/>
  <c r="E1536" i="1"/>
  <c r="D1536" i="1"/>
  <c r="C1536" i="1"/>
  <c r="B1536" i="1"/>
  <c r="A1536" i="1"/>
  <c r="M1535" i="1"/>
  <c r="F1535" i="1"/>
  <c r="E1535" i="1"/>
  <c r="D1535" i="1"/>
  <c r="C1535" i="1"/>
  <c r="B1535" i="1"/>
  <c r="A1535" i="1"/>
  <c r="M1534" i="1"/>
  <c r="G1534" i="1"/>
  <c r="F1534" i="1"/>
  <c r="E1534" i="1"/>
  <c r="D1534" i="1"/>
  <c r="C1534" i="1"/>
  <c r="B1534" i="1"/>
  <c r="A1534" i="1"/>
  <c r="M1533" i="1"/>
  <c r="G1533" i="1"/>
  <c r="F1533" i="1"/>
  <c r="E1533" i="1"/>
  <c r="D1533" i="1"/>
  <c r="C1533" i="1"/>
  <c r="B1533" i="1"/>
  <c r="A1533" i="1"/>
  <c r="M1532" i="1"/>
  <c r="F1532" i="1"/>
  <c r="E1532" i="1"/>
  <c r="D1532" i="1"/>
  <c r="C1532" i="1"/>
  <c r="B1532" i="1"/>
  <c r="A1532" i="1"/>
  <c r="M1531" i="1"/>
  <c r="F1531" i="1"/>
  <c r="E1531" i="1"/>
  <c r="D1531" i="1"/>
  <c r="C1531" i="1"/>
  <c r="B1531" i="1"/>
  <c r="A1531" i="1"/>
  <c r="M1530" i="1"/>
  <c r="G1530" i="1"/>
  <c r="F1530" i="1"/>
  <c r="E1530" i="1"/>
  <c r="D1530" i="1"/>
  <c r="C1530" i="1"/>
  <c r="B1530" i="1"/>
  <c r="A1530" i="1"/>
  <c r="M1529" i="1"/>
  <c r="G1529" i="1"/>
  <c r="F1529" i="1"/>
  <c r="E1529" i="1"/>
  <c r="D1529" i="1"/>
  <c r="C1529" i="1"/>
  <c r="B1529" i="1"/>
  <c r="A1529" i="1"/>
  <c r="M1528" i="1"/>
  <c r="F1528" i="1"/>
  <c r="E1528" i="1"/>
  <c r="D1528" i="1"/>
  <c r="C1528" i="1"/>
  <c r="B1528" i="1"/>
  <c r="A1528" i="1"/>
  <c r="M1527" i="1"/>
  <c r="G1527" i="1"/>
  <c r="F1527" i="1"/>
  <c r="E1527" i="1"/>
  <c r="D1527" i="1"/>
  <c r="C1527" i="1"/>
  <c r="B1527" i="1"/>
  <c r="A1527" i="1"/>
  <c r="M1526" i="1"/>
  <c r="G1526" i="1"/>
  <c r="F1526" i="1"/>
  <c r="E1526" i="1"/>
  <c r="D1526" i="1"/>
  <c r="C1526" i="1"/>
  <c r="B1526" i="1"/>
  <c r="A1526" i="1"/>
  <c r="M1525" i="1"/>
  <c r="G1525" i="1"/>
  <c r="F1525" i="1"/>
  <c r="E1525" i="1"/>
  <c r="D1525" i="1"/>
  <c r="C1525" i="1"/>
  <c r="B1525" i="1"/>
  <c r="A1525" i="1"/>
  <c r="M1524" i="1"/>
  <c r="F1524" i="1"/>
  <c r="E1524" i="1"/>
  <c r="D1524" i="1"/>
  <c r="C1524" i="1"/>
  <c r="B1524" i="1"/>
  <c r="A1524" i="1"/>
  <c r="M1523" i="1"/>
  <c r="F1523" i="1"/>
  <c r="E1523" i="1"/>
  <c r="D1523" i="1"/>
  <c r="C1523" i="1"/>
  <c r="B1523" i="1"/>
  <c r="A1523" i="1"/>
  <c r="M1522" i="1"/>
  <c r="G1522" i="1"/>
  <c r="F1522" i="1"/>
  <c r="E1522" i="1"/>
  <c r="D1522" i="1"/>
  <c r="C1522" i="1"/>
  <c r="B1522" i="1"/>
  <c r="A1522" i="1"/>
  <c r="M1521" i="1"/>
  <c r="G1521" i="1"/>
  <c r="F1521" i="1"/>
  <c r="E1521" i="1"/>
  <c r="D1521" i="1"/>
  <c r="C1521" i="1"/>
  <c r="B1521" i="1"/>
  <c r="A1521" i="1"/>
  <c r="M1520" i="1"/>
  <c r="F1520" i="1"/>
  <c r="E1520" i="1"/>
  <c r="D1520" i="1"/>
  <c r="C1520" i="1"/>
  <c r="B1520" i="1"/>
  <c r="A1520" i="1"/>
  <c r="M1519" i="1"/>
  <c r="F1519" i="1"/>
  <c r="E1519" i="1"/>
  <c r="D1519" i="1"/>
  <c r="C1519" i="1"/>
  <c r="B1519" i="1"/>
  <c r="A1519" i="1"/>
  <c r="M1518" i="1"/>
  <c r="G1518" i="1"/>
  <c r="F1518" i="1"/>
  <c r="E1518" i="1"/>
  <c r="D1518" i="1"/>
  <c r="C1518" i="1"/>
  <c r="B1518" i="1"/>
  <c r="A1518" i="1"/>
  <c r="M1517" i="1"/>
  <c r="G1517" i="1"/>
  <c r="F1517" i="1"/>
  <c r="E1517" i="1"/>
  <c r="D1517" i="1"/>
  <c r="C1517" i="1"/>
  <c r="B1517" i="1"/>
  <c r="A1517" i="1"/>
  <c r="M1516" i="1"/>
  <c r="G1516" i="1"/>
  <c r="F1516" i="1"/>
  <c r="E1516" i="1"/>
  <c r="D1516" i="1"/>
  <c r="C1516" i="1"/>
  <c r="B1516" i="1"/>
  <c r="A1516" i="1"/>
  <c r="M1515" i="1"/>
  <c r="F1515" i="1"/>
  <c r="E1515" i="1"/>
  <c r="D1515" i="1"/>
  <c r="C1515" i="1"/>
  <c r="B1515" i="1"/>
  <c r="A1515" i="1"/>
  <c r="M1514" i="1"/>
  <c r="F1514" i="1"/>
  <c r="E1514" i="1"/>
  <c r="D1514" i="1"/>
  <c r="C1514" i="1"/>
  <c r="B1514" i="1"/>
  <c r="A1514" i="1"/>
  <c r="M1513" i="1"/>
  <c r="G1513" i="1"/>
  <c r="F1513" i="1"/>
  <c r="E1513" i="1"/>
  <c r="D1513" i="1"/>
  <c r="C1513" i="1"/>
  <c r="B1513" i="1"/>
  <c r="A1513" i="1"/>
  <c r="M1512" i="1"/>
  <c r="G1512" i="1"/>
  <c r="F1512" i="1"/>
  <c r="E1512" i="1"/>
  <c r="D1512" i="1"/>
  <c r="C1512" i="1"/>
  <c r="B1512" i="1"/>
  <c r="A1512" i="1"/>
  <c r="M1511" i="1"/>
  <c r="F1511" i="1"/>
  <c r="E1511" i="1"/>
  <c r="D1511" i="1"/>
  <c r="C1511" i="1"/>
  <c r="B1511" i="1"/>
  <c r="A1511" i="1"/>
  <c r="M1510" i="1"/>
  <c r="G1510" i="1"/>
  <c r="F1510" i="1"/>
  <c r="E1510" i="1"/>
  <c r="D1510" i="1"/>
  <c r="C1510" i="1"/>
  <c r="B1510" i="1"/>
  <c r="A1510" i="1"/>
  <c r="M1509" i="1"/>
  <c r="G1509" i="1"/>
  <c r="F1509" i="1"/>
  <c r="E1509" i="1"/>
  <c r="D1509" i="1"/>
  <c r="C1509" i="1"/>
  <c r="B1509" i="1"/>
  <c r="A1509" i="1"/>
  <c r="M1508" i="1"/>
  <c r="G1508" i="1"/>
  <c r="F1508" i="1"/>
  <c r="E1508" i="1"/>
  <c r="D1508" i="1"/>
  <c r="C1508" i="1"/>
  <c r="B1508" i="1"/>
  <c r="A1508" i="1"/>
  <c r="M1507" i="1"/>
  <c r="G1507" i="1"/>
  <c r="F1507" i="1"/>
  <c r="E1507" i="1"/>
  <c r="D1507" i="1"/>
  <c r="C1507" i="1"/>
  <c r="B1507" i="1"/>
  <c r="A1507" i="1"/>
  <c r="M1506" i="1"/>
  <c r="F1506" i="1"/>
  <c r="E1506" i="1"/>
  <c r="D1506" i="1"/>
  <c r="C1506" i="1"/>
  <c r="B1506" i="1"/>
  <c r="A1506" i="1"/>
  <c r="M1505" i="1"/>
  <c r="F1505" i="1"/>
  <c r="E1505" i="1"/>
  <c r="D1505" i="1"/>
  <c r="C1505" i="1"/>
  <c r="B1505" i="1"/>
  <c r="A1505" i="1"/>
  <c r="M1504" i="1"/>
  <c r="F1504" i="1"/>
  <c r="E1504" i="1"/>
  <c r="D1504" i="1"/>
  <c r="C1504" i="1"/>
  <c r="B1504" i="1"/>
  <c r="A1504" i="1"/>
  <c r="M1503" i="1"/>
  <c r="F1503" i="1"/>
  <c r="E1503" i="1"/>
  <c r="D1503" i="1"/>
  <c r="C1503" i="1"/>
  <c r="B1503" i="1"/>
  <c r="A1503" i="1"/>
  <c r="M1502" i="1"/>
  <c r="F1502" i="1"/>
  <c r="E1502" i="1"/>
  <c r="D1502" i="1"/>
  <c r="C1502" i="1"/>
  <c r="B1502" i="1"/>
  <c r="A1502" i="1"/>
  <c r="M1501" i="1"/>
  <c r="F1501" i="1"/>
  <c r="E1501" i="1"/>
  <c r="D1501" i="1"/>
  <c r="C1501" i="1"/>
  <c r="B1501" i="1"/>
  <c r="A1501" i="1"/>
  <c r="M1500" i="1"/>
  <c r="F1500" i="1"/>
  <c r="E1500" i="1"/>
  <c r="D1500" i="1"/>
  <c r="C1500" i="1"/>
  <c r="B1500" i="1"/>
  <c r="A1500" i="1"/>
  <c r="M1499" i="1"/>
  <c r="F1499" i="1"/>
  <c r="E1499" i="1"/>
  <c r="D1499" i="1"/>
  <c r="C1499" i="1"/>
  <c r="B1499" i="1"/>
  <c r="A1499" i="1"/>
  <c r="M1498" i="1"/>
  <c r="F1498" i="1"/>
  <c r="E1498" i="1"/>
  <c r="D1498" i="1"/>
  <c r="C1498" i="1"/>
  <c r="B1498" i="1"/>
  <c r="A1498" i="1"/>
  <c r="M1497" i="1"/>
  <c r="F1497" i="1"/>
  <c r="E1497" i="1"/>
  <c r="D1497" i="1"/>
  <c r="C1497" i="1"/>
  <c r="B1497" i="1"/>
  <c r="A1497" i="1"/>
  <c r="M1496" i="1"/>
  <c r="F1496" i="1"/>
  <c r="E1496" i="1"/>
  <c r="D1496" i="1"/>
  <c r="C1496" i="1"/>
  <c r="B1496" i="1"/>
  <c r="A1496" i="1"/>
  <c r="M1495" i="1"/>
  <c r="F1495" i="1"/>
  <c r="E1495" i="1"/>
  <c r="D1495" i="1"/>
  <c r="C1495" i="1"/>
  <c r="B1495" i="1"/>
  <c r="A1495" i="1"/>
  <c r="M1494" i="1"/>
  <c r="F1494" i="1"/>
  <c r="E1494" i="1"/>
  <c r="D1494" i="1"/>
  <c r="C1494" i="1"/>
  <c r="B1494" i="1"/>
  <c r="A1494" i="1"/>
  <c r="M1493" i="1"/>
  <c r="F1493" i="1"/>
  <c r="E1493" i="1"/>
  <c r="D1493" i="1"/>
  <c r="C1493" i="1"/>
  <c r="B1493" i="1"/>
  <c r="A1493" i="1"/>
  <c r="M1492" i="1"/>
  <c r="F1492" i="1"/>
  <c r="E1492" i="1"/>
  <c r="D1492" i="1"/>
  <c r="C1492" i="1"/>
  <c r="B1492" i="1"/>
  <c r="A1492" i="1"/>
  <c r="M1491" i="1"/>
  <c r="F1491" i="1"/>
  <c r="E1491" i="1"/>
  <c r="D1491" i="1"/>
  <c r="C1491" i="1"/>
  <c r="B1491" i="1"/>
  <c r="A1491" i="1"/>
  <c r="M1490" i="1"/>
  <c r="F1490" i="1"/>
  <c r="E1490" i="1"/>
  <c r="D1490" i="1"/>
  <c r="C1490" i="1"/>
  <c r="B1490" i="1"/>
  <c r="A1490" i="1"/>
  <c r="M1489" i="1"/>
  <c r="F1489" i="1"/>
  <c r="E1489" i="1"/>
  <c r="D1489" i="1"/>
  <c r="C1489" i="1"/>
  <c r="B1489" i="1"/>
  <c r="A1489" i="1"/>
  <c r="M1488" i="1"/>
  <c r="F1488" i="1"/>
  <c r="E1488" i="1"/>
  <c r="D1488" i="1"/>
  <c r="C1488" i="1"/>
  <c r="B1488" i="1"/>
  <c r="A1488" i="1"/>
  <c r="M1487" i="1"/>
  <c r="F1487" i="1"/>
  <c r="E1487" i="1"/>
  <c r="D1487" i="1"/>
  <c r="C1487" i="1"/>
  <c r="B1487" i="1"/>
  <c r="A1487" i="1"/>
  <c r="M1486" i="1"/>
  <c r="F1486" i="1"/>
  <c r="E1486" i="1"/>
  <c r="D1486" i="1"/>
  <c r="C1486" i="1"/>
  <c r="B1486" i="1"/>
  <c r="A1486" i="1"/>
  <c r="M1485" i="1"/>
  <c r="F1485" i="1"/>
  <c r="E1485" i="1"/>
  <c r="D1485" i="1"/>
  <c r="C1485" i="1"/>
  <c r="B1485" i="1"/>
  <c r="A1485" i="1"/>
  <c r="M1484" i="1"/>
  <c r="F1484" i="1"/>
  <c r="E1484" i="1"/>
  <c r="D1484" i="1"/>
  <c r="C1484" i="1"/>
  <c r="B1484" i="1"/>
  <c r="A1484" i="1"/>
  <c r="M1483" i="1"/>
  <c r="F1483" i="1"/>
  <c r="E1483" i="1"/>
  <c r="D1483" i="1"/>
  <c r="C1483" i="1"/>
  <c r="B1483" i="1"/>
  <c r="A1483" i="1"/>
  <c r="M1482" i="1"/>
  <c r="F1482" i="1"/>
  <c r="E1482" i="1"/>
  <c r="D1482" i="1"/>
  <c r="C1482" i="1"/>
  <c r="B1482" i="1"/>
  <c r="A1482" i="1"/>
  <c r="M1481" i="1"/>
  <c r="F1481" i="1"/>
  <c r="E1481" i="1"/>
  <c r="D1481" i="1"/>
  <c r="C1481" i="1"/>
  <c r="B1481" i="1"/>
  <c r="A1481" i="1"/>
  <c r="M1480" i="1"/>
  <c r="F1480" i="1"/>
  <c r="E1480" i="1"/>
  <c r="D1480" i="1"/>
  <c r="C1480" i="1"/>
  <c r="B1480" i="1"/>
  <c r="A1480" i="1"/>
  <c r="M1479" i="1"/>
  <c r="F1479" i="1"/>
  <c r="E1479" i="1"/>
  <c r="D1479" i="1"/>
  <c r="C1479" i="1"/>
  <c r="B1479" i="1"/>
  <c r="A1479" i="1"/>
  <c r="M1478" i="1"/>
  <c r="F1478" i="1"/>
  <c r="E1478" i="1"/>
  <c r="D1478" i="1"/>
  <c r="C1478" i="1"/>
  <c r="B1478" i="1"/>
  <c r="A1478" i="1"/>
  <c r="M1477" i="1"/>
  <c r="F1477" i="1"/>
  <c r="E1477" i="1"/>
  <c r="D1477" i="1"/>
  <c r="C1477" i="1"/>
  <c r="B1477" i="1"/>
  <c r="A1477" i="1"/>
  <c r="M1476" i="1"/>
  <c r="F1476" i="1"/>
  <c r="E1476" i="1"/>
  <c r="D1476" i="1"/>
  <c r="C1476" i="1"/>
  <c r="B1476" i="1"/>
  <c r="A1476" i="1"/>
  <c r="M1475" i="1"/>
  <c r="F1475" i="1"/>
  <c r="E1475" i="1"/>
  <c r="D1475" i="1"/>
  <c r="C1475" i="1"/>
  <c r="B1475" i="1"/>
  <c r="A1475" i="1"/>
  <c r="M1474" i="1"/>
  <c r="F1474" i="1"/>
  <c r="E1474" i="1"/>
  <c r="D1474" i="1"/>
  <c r="C1474" i="1"/>
  <c r="B1474" i="1"/>
  <c r="A1474" i="1"/>
  <c r="M1473" i="1"/>
  <c r="F1473" i="1"/>
  <c r="E1473" i="1"/>
  <c r="D1473" i="1"/>
  <c r="C1473" i="1"/>
  <c r="B1473" i="1"/>
  <c r="A1473" i="1"/>
  <c r="M1472" i="1"/>
  <c r="G1472" i="1"/>
  <c r="F1472" i="1"/>
  <c r="E1472" i="1"/>
  <c r="D1472" i="1"/>
  <c r="C1472" i="1"/>
  <c r="B1472" i="1"/>
  <c r="A1472" i="1"/>
  <c r="M1471" i="1"/>
  <c r="G1471" i="1"/>
  <c r="F1471" i="1"/>
  <c r="E1471" i="1"/>
  <c r="D1471" i="1"/>
  <c r="C1471" i="1"/>
  <c r="B1471" i="1"/>
  <c r="A1471" i="1"/>
  <c r="M1470" i="1"/>
  <c r="G1470" i="1"/>
  <c r="F1470" i="1"/>
  <c r="E1470" i="1"/>
  <c r="D1470" i="1"/>
  <c r="C1470" i="1"/>
  <c r="B1470" i="1"/>
  <c r="A1470" i="1"/>
  <c r="M1469" i="1"/>
  <c r="F1469" i="1"/>
  <c r="E1469" i="1"/>
  <c r="D1469" i="1"/>
  <c r="C1469" i="1"/>
  <c r="B1469" i="1"/>
  <c r="A1469" i="1"/>
  <c r="M1468" i="1"/>
  <c r="F1468" i="1"/>
  <c r="E1468" i="1"/>
  <c r="D1468" i="1"/>
  <c r="C1468" i="1"/>
  <c r="B1468" i="1"/>
  <c r="A1468" i="1"/>
  <c r="M1467" i="1"/>
  <c r="G1467" i="1"/>
  <c r="F1467" i="1"/>
  <c r="E1467" i="1"/>
  <c r="D1467" i="1"/>
  <c r="C1467" i="1"/>
  <c r="B1467" i="1"/>
  <c r="A1467" i="1"/>
  <c r="M1466" i="1"/>
  <c r="G1466" i="1"/>
  <c r="F1466" i="1"/>
  <c r="E1466" i="1"/>
  <c r="D1466" i="1"/>
  <c r="C1466" i="1"/>
  <c r="B1466" i="1"/>
  <c r="A1466" i="1"/>
  <c r="M1465" i="1"/>
  <c r="F1465" i="1"/>
  <c r="E1465" i="1"/>
  <c r="D1465" i="1"/>
  <c r="C1465" i="1"/>
  <c r="B1465" i="1"/>
  <c r="A1465" i="1"/>
  <c r="M1464" i="1"/>
  <c r="F1464" i="1"/>
  <c r="E1464" i="1"/>
  <c r="D1464" i="1"/>
  <c r="C1464" i="1"/>
  <c r="B1464" i="1"/>
  <c r="A1464" i="1"/>
  <c r="M1463" i="1"/>
  <c r="F1463" i="1"/>
  <c r="E1463" i="1"/>
  <c r="D1463" i="1"/>
  <c r="C1463" i="1"/>
  <c r="B1463" i="1"/>
  <c r="A1463" i="1"/>
  <c r="M1462" i="1"/>
  <c r="G1462" i="1"/>
  <c r="F1462" i="1"/>
  <c r="E1462" i="1"/>
  <c r="D1462" i="1"/>
  <c r="C1462" i="1"/>
  <c r="B1462" i="1"/>
  <c r="A1462" i="1"/>
  <c r="M1461" i="1"/>
  <c r="G1461" i="1"/>
  <c r="F1461" i="1"/>
  <c r="E1461" i="1"/>
  <c r="D1461" i="1"/>
  <c r="C1461" i="1"/>
  <c r="B1461" i="1"/>
  <c r="A1461" i="1"/>
  <c r="M1460" i="1"/>
  <c r="F1460" i="1"/>
  <c r="E1460" i="1"/>
  <c r="D1460" i="1"/>
  <c r="C1460" i="1"/>
  <c r="B1460" i="1"/>
  <c r="A1460" i="1"/>
  <c r="M1459" i="1"/>
  <c r="F1459" i="1"/>
  <c r="E1459" i="1"/>
  <c r="D1459" i="1"/>
  <c r="C1459" i="1"/>
  <c r="B1459" i="1"/>
  <c r="A1459" i="1"/>
  <c r="M1458" i="1"/>
  <c r="F1458" i="1"/>
  <c r="E1458" i="1"/>
  <c r="D1458" i="1"/>
  <c r="C1458" i="1"/>
  <c r="B1458" i="1"/>
  <c r="A1458" i="1"/>
  <c r="M1457" i="1"/>
  <c r="G1457" i="1"/>
  <c r="F1457" i="1"/>
  <c r="E1457" i="1"/>
  <c r="D1457" i="1"/>
  <c r="C1457" i="1"/>
  <c r="B1457" i="1"/>
  <c r="A1457" i="1"/>
  <c r="M1456" i="1"/>
  <c r="F1456" i="1"/>
  <c r="E1456" i="1"/>
  <c r="D1456" i="1"/>
  <c r="C1456" i="1"/>
  <c r="B1456" i="1"/>
  <c r="A1456" i="1"/>
  <c r="M1455" i="1"/>
  <c r="F1455" i="1"/>
  <c r="E1455" i="1"/>
  <c r="D1455" i="1"/>
  <c r="C1455" i="1"/>
  <c r="B1455" i="1"/>
  <c r="A1455" i="1"/>
  <c r="M1454" i="1"/>
  <c r="F1454" i="1"/>
  <c r="E1454" i="1"/>
  <c r="D1454" i="1"/>
  <c r="C1454" i="1"/>
  <c r="B1454" i="1"/>
  <c r="A1454" i="1"/>
  <c r="M1453" i="1"/>
  <c r="G1453" i="1"/>
  <c r="F1453" i="1"/>
  <c r="E1453" i="1"/>
  <c r="D1453" i="1"/>
  <c r="C1453" i="1"/>
  <c r="B1453" i="1"/>
  <c r="A1453" i="1"/>
  <c r="M1452" i="1"/>
  <c r="G1452" i="1"/>
  <c r="F1452" i="1"/>
  <c r="E1452" i="1"/>
  <c r="D1452" i="1"/>
  <c r="C1452" i="1"/>
  <c r="B1452" i="1"/>
  <c r="A1452" i="1"/>
  <c r="M1451" i="1"/>
  <c r="F1451" i="1"/>
  <c r="E1451" i="1"/>
  <c r="D1451" i="1"/>
  <c r="C1451" i="1"/>
  <c r="B1451" i="1"/>
  <c r="A1451" i="1"/>
  <c r="M1450" i="1"/>
  <c r="F1450" i="1"/>
  <c r="E1450" i="1"/>
  <c r="D1450" i="1"/>
  <c r="C1450" i="1"/>
  <c r="B1450" i="1"/>
  <c r="A1450" i="1"/>
  <c r="M1449" i="1"/>
  <c r="G1449" i="1"/>
  <c r="F1449" i="1"/>
  <c r="E1449" i="1"/>
  <c r="D1449" i="1"/>
  <c r="C1449" i="1"/>
  <c r="B1449" i="1"/>
  <c r="A1449" i="1"/>
  <c r="M1448" i="1"/>
  <c r="G1448" i="1"/>
  <c r="F1448" i="1"/>
  <c r="E1448" i="1"/>
  <c r="D1448" i="1"/>
  <c r="C1448" i="1"/>
  <c r="B1448" i="1"/>
  <c r="A1448" i="1"/>
  <c r="M1447" i="1"/>
  <c r="F1447" i="1"/>
  <c r="E1447" i="1"/>
  <c r="D1447" i="1"/>
  <c r="C1447" i="1"/>
  <c r="B1447" i="1"/>
  <c r="A1447" i="1"/>
  <c r="M1446" i="1"/>
  <c r="F1446" i="1"/>
  <c r="E1446" i="1"/>
  <c r="D1446" i="1"/>
  <c r="C1446" i="1"/>
  <c r="B1446" i="1"/>
  <c r="A1446" i="1"/>
  <c r="M1445" i="1"/>
  <c r="G1445" i="1"/>
  <c r="F1445" i="1"/>
  <c r="E1445" i="1"/>
  <c r="D1445" i="1"/>
  <c r="C1445" i="1"/>
  <c r="B1445" i="1"/>
  <c r="A1445" i="1"/>
  <c r="M1444" i="1"/>
  <c r="G1444" i="1"/>
  <c r="F1444" i="1"/>
  <c r="E1444" i="1"/>
  <c r="D1444" i="1"/>
  <c r="C1444" i="1"/>
  <c r="B1444" i="1"/>
  <c r="A1444" i="1"/>
  <c r="M1443" i="1"/>
  <c r="F1443" i="1"/>
  <c r="E1443" i="1"/>
  <c r="D1443" i="1"/>
  <c r="C1443" i="1"/>
  <c r="B1443" i="1"/>
  <c r="A1443" i="1"/>
  <c r="M1442" i="1"/>
  <c r="G1442" i="1"/>
  <c r="F1442" i="1"/>
  <c r="E1442" i="1"/>
  <c r="D1442" i="1"/>
  <c r="C1442" i="1"/>
  <c r="B1442" i="1"/>
  <c r="A1442" i="1"/>
  <c r="M1441" i="1"/>
  <c r="G1441" i="1"/>
  <c r="F1441" i="1"/>
  <c r="E1441" i="1"/>
  <c r="D1441" i="1"/>
  <c r="C1441" i="1"/>
  <c r="B1441" i="1"/>
  <c r="A1441" i="1"/>
  <c r="M1440" i="1"/>
  <c r="G1440" i="1"/>
  <c r="F1440" i="1"/>
  <c r="E1440" i="1"/>
  <c r="D1440" i="1"/>
  <c r="C1440" i="1"/>
  <c r="B1440" i="1"/>
  <c r="A1440" i="1"/>
  <c r="M1439" i="1"/>
  <c r="F1439" i="1"/>
  <c r="E1439" i="1"/>
  <c r="D1439" i="1"/>
  <c r="C1439" i="1"/>
  <c r="B1439" i="1"/>
  <c r="A1439" i="1"/>
  <c r="M1438" i="1"/>
  <c r="F1438" i="1"/>
  <c r="E1438" i="1"/>
  <c r="D1438" i="1"/>
  <c r="C1438" i="1"/>
  <c r="B1438" i="1"/>
  <c r="A1438" i="1"/>
  <c r="M1437" i="1"/>
  <c r="G1437" i="1"/>
  <c r="F1437" i="1"/>
  <c r="E1437" i="1"/>
  <c r="D1437" i="1"/>
  <c r="C1437" i="1"/>
  <c r="B1437" i="1"/>
  <c r="A1437" i="1"/>
  <c r="M1436" i="1"/>
  <c r="G1436" i="1"/>
  <c r="F1436" i="1"/>
  <c r="E1436" i="1"/>
  <c r="D1436" i="1"/>
  <c r="C1436" i="1"/>
  <c r="B1436" i="1"/>
  <c r="A1436" i="1"/>
  <c r="M1435" i="1"/>
  <c r="F1435" i="1"/>
  <c r="E1435" i="1"/>
  <c r="D1435" i="1"/>
  <c r="C1435" i="1"/>
  <c r="B1435" i="1"/>
  <c r="A1435" i="1"/>
  <c r="M1434" i="1"/>
  <c r="F1434" i="1"/>
  <c r="E1434" i="1"/>
  <c r="D1434" i="1"/>
  <c r="C1434" i="1"/>
  <c r="B1434" i="1"/>
  <c r="A1434" i="1"/>
  <c r="M1433" i="1"/>
  <c r="G1433" i="1"/>
  <c r="F1433" i="1"/>
  <c r="E1433" i="1"/>
  <c r="D1433" i="1"/>
  <c r="C1433" i="1"/>
  <c r="B1433" i="1"/>
  <c r="A1433" i="1"/>
  <c r="M1432" i="1"/>
  <c r="F1432" i="1"/>
  <c r="E1432" i="1"/>
  <c r="D1432" i="1"/>
  <c r="C1432" i="1"/>
  <c r="B1432" i="1"/>
  <c r="A1432" i="1"/>
  <c r="M1431" i="1"/>
  <c r="F1431" i="1"/>
  <c r="E1431" i="1"/>
  <c r="D1431" i="1"/>
  <c r="C1431" i="1"/>
  <c r="B1431" i="1"/>
  <c r="A1431" i="1"/>
  <c r="M1430" i="1"/>
  <c r="G1430" i="1"/>
  <c r="F1430" i="1"/>
  <c r="E1430" i="1"/>
  <c r="D1430" i="1"/>
  <c r="C1430" i="1"/>
  <c r="B1430" i="1"/>
  <c r="A1430" i="1"/>
  <c r="M1429" i="1"/>
  <c r="G1429" i="1"/>
  <c r="F1429" i="1"/>
  <c r="E1429" i="1"/>
  <c r="D1429" i="1"/>
  <c r="C1429" i="1"/>
  <c r="B1429" i="1"/>
  <c r="A1429" i="1"/>
  <c r="M1428" i="1"/>
  <c r="F1428" i="1"/>
  <c r="E1428" i="1"/>
  <c r="D1428" i="1"/>
  <c r="C1428" i="1"/>
  <c r="B1428" i="1"/>
  <c r="A1428" i="1"/>
  <c r="M1427" i="1"/>
  <c r="G1427" i="1"/>
  <c r="F1427" i="1"/>
  <c r="E1427" i="1"/>
  <c r="D1427" i="1"/>
  <c r="C1427" i="1"/>
  <c r="B1427" i="1"/>
  <c r="A1427" i="1"/>
  <c r="M1426" i="1"/>
  <c r="G1426" i="1"/>
  <c r="F1426" i="1"/>
  <c r="E1426" i="1"/>
  <c r="D1426" i="1"/>
  <c r="C1426" i="1"/>
  <c r="B1426" i="1"/>
  <c r="A1426" i="1"/>
  <c r="M1425" i="1"/>
  <c r="G1425" i="1"/>
  <c r="F1425" i="1"/>
  <c r="E1425" i="1"/>
  <c r="D1425" i="1"/>
  <c r="C1425" i="1"/>
  <c r="B1425" i="1"/>
  <c r="A1425" i="1"/>
  <c r="M1424" i="1"/>
  <c r="F1424" i="1"/>
  <c r="E1424" i="1"/>
  <c r="D1424" i="1"/>
  <c r="C1424" i="1"/>
  <c r="B1424" i="1"/>
  <c r="A1424" i="1"/>
  <c r="M1423" i="1"/>
  <c r="F1423" i="1"/>
  <c r="E1423" i="1"/>
  <c r="D1423" i="1"/>
  <c r="C1423" i="1"/>
  <c r="B1423" i="1"/>
  <c r="A1423" i="1"/>
  <c r="M1422" i="1"/>
  <c r="G1422" i="1"/>
  <c r="F1422" i="1"/>
  <c r="E1422" i="1"/>
  <c r="D1422" i="1"/>
  <c r="C1422" i="1"/>
  <c r="B1422" i="1"/>
  <c r="A1422" i="1"/>
  <c r="M1421" i="1"/>
  <c r="G1421" i="1"/>
  <c r="F1421" i="1"/>
  <c r="E1421" i="1"/>
  <c r="D1421" i="1"/>
  <c r="C1421" i="1"/>
  <c r="B1421" i="1"/>
  <c r="A1421" i="1"/>
  <c r="M1420" i="1"/>
  <c r="F1420" i="1"/>
  <c r="E1420" i="1"/>
  <c r="D1420" i="1"/>
  <c r="C1420" i="1"/>
  <c r="B1420" i="1"/>
  <c r="A1420" i="1"/>
  <c r="M1419" i="1"/>
  <c r="F1419" i="1"/>
  <c r="E1419" i="1"/>
  <c r="D1419" i="1"/>
  <c r="C1419" i="1"/>
  <c r="B1419" i="1"/>
  <c r="A1419" i="1"/>
  <c r="M1418" i="1"/>
  <c r="G1418" i="1"/>
  <c r="F1418" i="1"/>
  <c r="E1418" i="1"/>
  <c r="D1418" i="1"/>
  <c r="C1418" i="1"/>
  <c r="B1418" i="1"/>
  <c r="A1418" i="1"/>
  <c r="M1417" i="1"/>
  <c r="G1417" i="1"/>
  <c r="F1417" i="1"/>
  <c r="E1417" i="1"/>
  <c r="D1417" i="1"/>
  <c r="C1417" i="1"/>
  <c r="B1417" i="1"/>
  <c r="A1417" i="1"/>
  <c r="M1416" i="1"/>
  <c r="F1416" i="1"/>
  <c r="E1416" i="1"/>
  <c r="D1416" i="1"/>
  <c r="C1416" i="1"/>
  <c r="B1416" i="1"/>
  <c r="A1416" i="1"/>
  <c r="M1415" i="1"/>
  <c r="F1415" i="1"/>
  <c r="E1415" i="1"/>
  <c r="D1415" i="1"/>
  <c r="C1415" i="1"/>
  <c r="B1415" i="1"/>
  <c r="A1415" i="1"/>
  <c r="M1414" i="1"/>
  <c r="G1414" i="1"/>
  <c r="F1414" i="1"/>
  <c r="E1414" i="1"/>
  <c r="D1414" i="1"/>
  <c r="C1414" i="1"/>
  <c r="B1414" i="1"/>
  <c r="A1414" i="1"/>
  <c r="M1413" i="1"/>
  <c r="G1413" i="1"/>
  <c r="F1413" i="1"/>
  <c r="E1413" i="1"/>
  <c r="D1413" i="1"/>
  <c r="C1413" i="1"/>
  <c r="B1413" i="1"/>
  <c r="A1413" i="1"/>
  <c r="M1412" i="1"/>
  <c r="F1412" i="1"/>
  <c r="E1412" i="1"/>
  <c r="D1412" i="1"/>
  <c r="C1412" i="1"/>
  <c r="B1412" i="1"/>
  <c r="A1412" i="1"/>
  <c r="M1411" i="1"/>
  <c r="G1411" i="1"/>
  <c r="F1411" i="1"/>
  <c r="E1411" i="1"/>
  <c r="D1411" i="1"/>
  <c r="C1411" i="1"/>
  <c r="B1411" i="1"/>
  <c r="A1411" i="1"/>
  <c r="M1410" i="1"/>
  <c r="G1410" i="1"/>
  <c r="F1410" i="1"/>
  <c r="E1410" i="1"/>
  <c r="D1410" i="1"/>
  <c r="C1410" i="1"/>
  <c r="B1410" i="1"/>
  <c r="A1410" i="1"/>
  <c r="M1409" i="1"/>
  <c r="G1409" i="1"/>
  <c r="F1409" i="1"/>
  <c r="E1409" i="1"/>
  <c r="D1409" i="1"/>
  <c r="C1409" i="1"/>
  <c r="B1409" i="1"/>
  <c r="A1409" i="1"/>
  <c r="M1408" i="1"/>
  <c r="F1408" i="1"/>
  <c r="E1408" i="1"/>
  <c r="D1408" i="1"/>
  <c r="C1408" i="1"/>
  <c r="B1408" i="1"/>
  <c r="A1408" i="1"/>
  <c r="M1407" i="1"/>
  <c r="F1407" i="1"/>
  <c r="E1407" i="1"/>
  <c r="D1407" i="1"/>
  <c r="C1407" i="1"/>
  <c r="B1407" i="1"/>
  <c r="A1407" i="1"/>
  <c r="M1406" i="1"/>
  <c r="G1406" i="1"/>
  <c r="F1406" i="1"/>
  <c r="E1406" i="1"/>
  <c r="D1406" i="1"/>
  <c r="C1406" i="1"/>
  <c r="B1406" i="1"/>
  <c r="A1406" i="1"/>
  <c r="M1405" i="1"/>
  <c r="G1405" i="1"/>
  <c r="F1405" i="1"/>
  <c r="E1405" i="1"/>
  <c r="D1405" i="1"/>
  <c r="C1405" i="1"/>
  <c r="B1405" i="1"/>
  <c r="A1405" i="1"/>
  <c r="M1404" i="1"/>
  <c r="F1404" i="1"/>
  <c r="E1404" i="1"/>
  <c r="D1404" i="1"/>
  <c r="C1404" i="1"/>
  <c r="B1404" i="1"/>
  <c r="A1404" i="1"/>
  <c r="M1403" i="1"/>
  <c r="F1403" i="1"/>
  <c r="E1403" i="1"/>
  <c r="D1403" i="1"/>
  <c r="C1403" i="1"/>
  <c r="B1403" i="1"/>
  <c r="A1403" i="1"/>
  <c r="M1402" i="1"/>
  <c r="G1402" i="1"/>
  <c r="F1402" i="1"/>
  <c r="E1402" i="1"/>
  <c r="D1402" i="1"/>
  <c r="C1402" i="1"/>
  <c r="B1402" i="1"/>
  <c r="A1402" i="1"/>
  <c r="M1401" i="1"/>
  <c r="G1401" i="1"/>
  <c r="F1401" i="1"/>
  <c r="E1401" i="1"/>
  <c r="D1401" i="1"/>
  <c r="C1401" i="1"/>
  <c r="B1401" i="1"/>
  <c r="A1401" i="1"/>
  <c r="M1400" i="1"/>
  <c r="F1400" i="1"/>
  <c r="E1400" i="1"/>
  <c r="D1400" i="1"/>
  <c r="C1400" i="1"/>
  <c r="B1400" i="1"/>
  <c r="A1400" i="1"/>
  <c r="M1399" i="1"/>
  <c r="F1399" i="1"/>
  <c r="E1399" i="1"/>
  <c r="D1399" i="1"/>
  <c r="C1399" i="1"/>
  <c r="B1399" i="1"/>
  <c r="A1399" i="1"/>
  <c r="M1398" i="1"/>
  <c r="G1398" i="1"/>
  <c r="F1398" i="1"/>
  <c r="E1398" i="1"/>
  <c r="D1398" i="1"/>
  <c r="C1398" i="1"/>
  <c r="B1398" i="1"/>
  <c r="A1398" i="1"/>
  <c r="M1397" i="1"/>
  <c r="G1397" i="1"/>
  <c r="F1397" i="1"/>
  <c r="E1397" i="1"/>
  <c r="D1397" i="1"/>
  <c r="C1397" i="1"/>
  <c r="B1397" i="1"/>
  <c r="A1397" i="1"/>
  <c r="M1396" i="1"/>
  <c r="F1396" i="1"/>
  <c r="E1396" i="1"/>
  <c r="D1396" i="1"/>
  <c r="C1396" i="1"/>
  <c r="B1396" i="1"/>
  <c r="A1396" i="1"/>
  <c r="M1395" i="1"/>
  <c r="G1395" i="1"/>
  <c r="F1395" i="1"/>
  <c r="E1395" i="1"/>
  <c r="D1395" i="1"/>
  <c r="C1395" i="1"/>
  <c r="B1395" i="1"/>
  <c r="A1395" i="1"/>
  <c r="M1394" i="1"/>
  <c r="G1394" i="1"/>
  <c r="F1394" i="1"/>
  <c r="E1394" i="1"/>
  <c r="D1394" i="1"/>
  <c r="C1394" i="1"/>
  <c r="B1394" i="1"/>
  <c r="A1394" i="1"/>
  <c r="M1393" i="1"/>
  <c r="G1393" i="1"/>
  <c r="F1393" i="1"/>
  <c r="E1393" i="1"/>
  <c r="D1393" i="1"/>
  <c r="C1393" i="1"/>
  <c r="B1393" i="1"/>
  <c r="A1393" i="1"/>
  <c r="M1392" i="1"/>
  <c r="F1392" i="1"/>
  <c r="E1392" i="1"/>
  <c r="D1392" i="1"/>
  <c r="C1392" i="1"/>
  <c r="B1392" i="1"/>
  <c r="A1392" i="1"/>
  <c r="M1391" i="1"/>
  <c r="F1391" i="1"/>
  <c r="E1391" i="1"/>
  <c r="D1391" i="1"/>
  <c r="C1391" i="1"/>
  <c r="B1391" i="1"/>
  <c r="A1391" i="1"/>
  <c r="M1390" i="1"/>
  <c r="G1390" i="1"/>
  <c r="F1390" i="1"/>
  <c r="E1390" i="1"/>
  <c r="D1390" i="1"/>
  <c r="C1390" i="1"/>
  <c r="B1390" i="1"/>
  <c r="A1390" i="1"/>
  <c r="M1389" i="1"/>
  <c r="G1389" i="1"/>
  <c r="F1389" i="1"/>
  <c r="E1389" i="1"/>
  <c r="D1389" i="1"/>
  <c r="C1389" i="1"/>
  <c r="B1389" i="1"/>
  <c r="A1389" i="1"/>
  <c r="M1388" i="1"/>
  <c r="F1388" i="1"/>
  <c r="E1388" i="1"/>
  <c r="D1388" i="1"/>
  <c r="C1388" i="1"/>
  <c r="B1388" i="1"/>
  <c r="A1388" i="1"/>
  <c r="M1387" i="1"/>
  <c r="F1387" i="1"/>
  <c r="E1387" i="1"/>
  <c r="D1387" i="1"/>
  <c r="C1387" i="1"/>
  <c r="B1387" i="1"/>
  <c r="A1387" i="1"/>
  <c r="M1386" i="1"/>
  <c r="F1386" i="1"/>
  <c r="E1386" i="1"/>
  <c r="D1386" i="1"/>
  <c r="C1386" i="1"/>
  <c r="B1386" i="1"/>
  <c r="A1386" i="1"/>
  <c r="M1385" i="1"/>
  <c r="G1385" i="1"/>
  <c r="F1385" i="1"/>
  <c r="E1385" i="1"/>
  <c r="D1385" i="1"/>
  <c r="C1385" i="1"/>
  <c r="B1385" i="1"/>
  <c r="A1385" i="1"/>
  <c r="M1384" i="1"/>
  <c r="F1384" i="1"/>
  <c r="E1384" i="1"/>
  <c r="D1384" i="1"/>
  <c r="C1384" i="1"/>
  <c r="B1384" i="1"/>
  <c r="A1384" i="1"/>
  <c r="M1383" i="1"/>
  <c r="G1383" i="1"/>
  <c r="F1383" i="1"/>
  <c r="E1383" i="1"/>
  <c r="D1383" i="1"/>
  <c r="C1383" i="1"/>
  <c r="B1383" i="1"/>
  <c r="A1383" i="1"/>
  <c r="M1382" i="1"/>
  <c r="F1382" i="1"/>
  <c r="E1382" i="1"/>
  <c r="D1382" i="1"/>
  <c r="C1382" i="1"/>
  <c r="B1382" i="1"/>
  <c r="A1382" i="1"/>
  <c r="M1381" i="1"/>
  <c r="G1381" i="1"/>
  <c r="F1381" i="1"/>
  <c r="E1381" i="1"/>
  <c r="D1381" i="1"/>
  <c r="C1381" i="1"/>
  <c r="B1381" i="1"/>
  <c r="A1381" i="1"/>
  <c r="M1380" i="1"/>
  <c r="F1380" i="1"/>
  <c r="E1380" i="1"/>
  <c r="D1380" i="1"/>
  <c r="C1380" i="1"/>
  <c r="B1380" i="1"/>
  <c r="A1380" i="1"/>
  <c r="M1379" i="1"/>
  <c r="F1379" i="1"/>
  <c r="E1379" i="1"/>
  <c r="D1379" i="1"/>
  <c r="C1379" i="1"/>
  <c r="B1379" i="1"/>
  <c r="A1379" i="1"/>
  <c r="M1378" i="1"/>
  <c r="F1378" i="1"/>
  <c r="E1378" i="1"/>
  <c r="D1378" i="1"/>
  <c r="C1378" i="1"/>
  <c r="B1378" i="1"/>
  <c r="A1378" i="1"/>
  <c r="M1377" i="1"/>
  <c r="G1377" i="1"/>
  <c r="F1377" i="1"/>
  <c r="E1377" i="1"/>
  <c r="D1377" i="1"/>
  <c r="C1377" i="1"/>
  <c r="B1377" i="1"/>
  <c r="A1377" i="1"/>
  <c r="M1376" i="1"/>
  <c r="F1376" i="1"/>
  <c r="E1376" i="1"/>
  <c r="D1376" i="1"/>
  <c r="C1376" i="1"/>
  <c r="B1376" i="1"/>
  <c r="A1376" i="1"/>
  <c r="M1375" i="1"/>
  <c r="G1375" i="1"/>
  <c r="F1375" i="1"/>
  <c r="E1375" i="1"/>
  <c r="D1375" i="1"/>
  <c r="C1375" i="1"/>
  <c r="B1375" i="1"/>
  <c r="A1375" i="1"/>
  <c r="M1374" i="1"/>
  <c r="F1374" i="1"/>
  <c r="E1374" i="1"/>
  <c r="D1374" i="1"/>
  <c r="C1374" i="1"/>
  <c r="B1374" i="1"/>
  <c r="A1374" i="1"/>
  <c r="M1373" i="1"/>
  <c r="G1373" i="1"/>
  <c r="F1373" i="1"/>
  <c r="E1373" i="1"/>
  <c r="D1373" i="1"/>
  <c r="C1373" i="1"/>
  <c r="B1373" i="1"/>
  <c r="A1373" i="1"/>
  <c r="M1372" i="1"/>
  <c r="F1372" i="1"/>
  <c r="E1372" i="1"/>
  <c r="D1372" i="1"/>
  <c r="C1372" i="1"/>
  <c r="B1372" i="1"/>
  <c r="A1372" i="1"/>
  <c r="M1371" i="1"/>
  <c r="F1371" i="1"/>
  <c r="E1371" i="1"/>
  <c r="D1371" i="1"/>
  <c r="C1371" i="1"/>
  <c r="B1371" i="1"/>
  <c r="A1371" i="1"/>
  <c r="M1370" i="1"/>
  <c r="G1370" i="1"/>
  <c r="F1370" i="1"/>
  <c r="E1370" i="1"/>
  <c r="D1370" i="1"/>
  <c r="C1370" i="1"/>
  <c r="B1370" i="1"/>
  <c r="A1370" i="1"/>
  <c r="M1369" i="1"/>
  <c r="G1369" i="1"/>
  <c r="F1369" i="1"/>
  <c r="E1369" i="1"/>
  <c r="D1369" i="1"/>
  <c r="C1369" i="1"/>
  <c r="B1369" i="1"/>
  <c r="A1369" i="1"/>
  <c r="M1368" i="1"/>
  <c r="F1368" i="1"/>
  <c r="E1368" i="1"/>
  <c r="D1368" i="1"/>
  <c r="C1368" i="1"/>
  <c r="B1368" i="1"/>
  <c r="A1368" i="1"/>
  <c r="M1367" i="1"/>
  <c r="F1367" i="1"/>
  <c r="E1367" i="1"/>
  <c r="D1367" i="1"/>
  <c r="C1367" i="1"/>
  <c r="B1367" i="1"/>
  <c r="A1367" i="1"/>
  <c r="M1366" i="1"/>
  <c r="F1366" i="1"/>
  <c r="E1366" i="1"/>
  <c r="D1366" i="1"/>
  <c r="C1366" i="1"/>
  <c r="B1366" i="1"/>
  <c r="A1366" i="1"/>
  <c r="M1365" i="1"/>
  <c r="G1365" i="1"/>
  <c r="F1365" i="1"/>
  <c r="E1365" i="1"/>
  <c r="D1365" i="1"/>
  <c r="C1365" i="1"/>
  <c r="B1365" i="1"/>
  <c r="A1365" i="1"/>
  <c r="M1364" i="1"/>
  <c r="F1364" i="1"/>
  <c r="E1364" i="1"/>
  <c r="D1364" i="1"/>
  <c r="C1364" i="1"/>
  <c r="B1364" i="1"/>
  <c r="A1364" i="1"/>
  <c r="M1363" i="1"/>
  <c r="F1363" i="1"/>
  <c r="E1363" i="1"/>
  <c r="D1363" i="1"/>
  <c r="C1363" i="1"/>
  <c r="B1363" i="1"/>
  <c r="A1363" i="1"/>
  <c r="M1362" i="1"/>
  <c r="G1362" i="1"/>
  <c r="F1362" i="1"/>
  <c r="E1362" i="1"/>
  <c r="D1362" i="1"/>
  <c r="C1362" i="1"/>
  <c r="B1362" i="1"/>
  <c r="A1362" i="1"/>
  <c r="M1361" i="1"/>
  <c r="G1361" i="1"/>
  <c r="F1361" i="1"/>
  <c r="E1361" i="1"/>
  <c r="D1361" i="1"/>
  <c r="C1361" i="1"/>
  <c r="B1361" i="1"/>
  <c r="A1361" i="1"/>
  <c r="M1360" i="1"/>
  <c r="F1360" i="1"/>
  <c r="E1360" i="1"/>
  <c r="D1360" i="1"/>
  <c r="C1360" i="1"/>
  <c r="B1360" i="1"/>
  <c r="A1360" i="1"/>
  <c r="M1359" i="1"/>
  <c r="F1359" i="1"/>
  <c r="E1359" i="1"/>
  <c r="D1359" i="1"/>
  <c r="C1359" i="1"/>
  <c r="B1359" i="1"/>
  <c r="A1359" i="1"/>
  <c r="M1358" i="1"/>
  <c r="G1358" i="1"/>
  <c r="F1358" i="1"/>
  <c r="E1358" i="1"/>
  <c r="D1358" i="1"/>
  <c r="C1358" i="1"/>
  <c r="B1358" i="1"/>
  <c r="A1358" i="1"/>
  <c r="M1357" i="1"/>
  <c r="G1357" i="1"/>
  <c r="F1357" i="1"/>
  <c r="E1357" i="1"/>
  <c r="D1357" i="1"/>
  <c r="C1357" i="1"/>
  <c r="B1357" i="1"/>
  <c r="A1357" i="1"/>
  <c r="M1356" i="1"/>
  <c r="F1356" i="1"/>
  <c r="E1356" i="1"/>
  <c r="D1356" i="1"/>
  <c r="C1356" i="1"/>
  <c r="B1356" i="1"/>
  <c r="A1356" i="1"/>
  <c r="M1355" i="1"/>
  <c r="F1355" i="1"/>
  <c r="E1355" i="1"/>
  <c r="D1355" i="1"/>
  <c r="C1355" i="1"/>
  <c r="B1355" i="1"/>
  <c r="A1355" i="1"/>
  <c r="M1354" i="1"/>
  <c r="G1354" i="1"/>
  <c r="F1354" i="1"/>
  <c r="E1354" i="1"/>
  <c r="D1354" i="1"/>
  <c r="C1354" i="1"/>
  <c r="B1354" i="1"/>
  <c r="A1354" i="1"/>
  <c r="M1353" i="1"/>
  <c r="G1353" i="1"/>
  <c r="F1353" i="1"/>
  <c r="E1353" i="1"/>
  <c r="D1353" i="1"/>
  <c r="C1353" i="1"/>
  <c r="B1353" i="1"/>
  <c r="A1353" i="1"/>
  <c r="M1352" i="1"/>
  <c r="F1352" i="1"/>
  <c r="E1352" i="1"/>
  <c r="D1352" i="1"/>
  <c r="C1352" i="1"/>
  <c r="B1352" i="1"/>
  <c r="A1352" i="1"/>
  <c r="M1351" i="1"/>
  <c r="G1351" i="1"/>
  <c r="F1351" i="1"/>
  <c r="E1351" i="1"/>
  <c r="D1351" i="1"/>
  <c r="C1351" i="1"/>
  <c r="B1351" i="1"/>
  <c r="A1351" i="1"/>
  <c r="M1350" i="1"/>
  <c r="G1350" i="1"/>
  <c r="F1350" i="1"/>
  <c r="E1350" i="1"/>
  <c r="D1350" i="1"/>
  <c r="C1350" i="1"/>
  <c r="B1350" i="1"/>
  <c r="A1350" i="1"/>
  <c r="M1349" i="1"/>
  <c r="G1349" i="1"/>
  <c r="F1349" i="1"/>
  <c r="E1349" i="1"/>
  <c r="D1349" i="1"/>
  <c r="C1349" i="1"/>
  <c r="B1349" i="1"/>
  <c r="A1349" i="1"/>
  <c r="M1348" i="1"/>
  <c r="F1348" i="1"/>
  <c r="E1348" i="1"/>
  <c r="D1348" i="1"/>
  <c r="C1348" i="1"/>
  <c r="B1348" i="1"/>
  <c r="A1348" i="1"/>
  <c r="M1347" i="1"/>
  <c r="F1347" i="1"/>
  <c r="E1347" i="1"/>
  <c r="D1347" i="1"/>
  <c r="C1347" i="1"/>
  <c r="B1347" i="1"/>
  <c r="A1347" i="1"/>
  <c r="M1346" i="1"/>
  <c r="G1346" i="1"/>
  <c r="F1346" i="1"/>
  <c r="E1346" i="1"/>
  <c r="D1346" i="1"/>
  <c r="C1346" i="1"/>
  <c r="B1346" i="1"/>
  <c r="A1346" i="1"/>
  <c r="M1345" i="1"/>
  <c r="G1345" i="1"/>
  <c r="F1345" i="1"/>
  <c r="E1345" i="1"/>
  <c r="D1345" i="1"/>
  <c r="C1345" i="1"/>
  <c r="B1345" i="1"/>
  <c r="A1345" i="1"/>
  <c r="M1344" i="1"/>
  <c r="F1344" i="1"/>
  <c r="E1344" i="1"/>
  <c r="D1344" i="1"/>
  <c r="C1344" i="1"/>
  <c r="B1344" i="1"/>
  <c r="A1344" i="1"/>
  <c r="M1343" i="1"/>
  <c r="F1343" i="1"/>
  <c r="E1343" i="1"/>
  <c r="D1343" i="1"/>
  <c r="C1343" i="1"/>
  <c r="B1343" i="1"/>
  <c r="A1343" i="1"/>
  <c r="M1342" i="1"/>
  <c r="G1342" i="1"/>
  <c r="F1342" i="1"/>
  <c r="E1342" i="1"/>
  <c r="D1342" i="1"/>
  <c r="C1342" i="1"/>
  <c r="B1342" i="1"/>
  <c r="A1342" i="1"/>
  <c r="M1341" i="1"/>
  <c r="G1341" i="1"/>
  <c r="F1341" i="1"/>
  <c r="E1341" i="1"/>
  <c r="D1341" i="1"/>
  <c r="C1341" i="1"/>
  <c r="B1341" i="1"/>
  <c r="A1341" i="1"/>
  <c r="M1340" i="1"/>
  <c r="F1340" i="1"/>
  <c r="E1340" i="1"/>
  <c r="D1340" i="1"/>
  <c r="C1340" i="1"/>
  <c r="B1340" i="1"/>
  <c r="A1340" i="1"/>
  <c r="M1339" i="1"/>
  <c r="F1339" i="1"/>
  <c r="E1339" i="1"/>
  <c r="D1339" i="1"/>
  <c r="C1339" i="1"/>
  <c r="B1339" i="1"/>
  <c r="A1339" i="1"/>
  <c r="M1338" i="1"/>
  <c r="G1338" i="1"/>
  <c r="F1338" i="1"/>
  <c r="E1338" i="1"/>
  <c r="D1338" i="1"/>
  <c r="C1338" i="1"/>
  <c r="B1338" i="1"/>
  <c r="A1338" i="1"/>
  <c r="M1337" i="1"/>
  <c r="G1337" i="1"/>
  <c r="F1337" i="1"/>
  <c r="E1337" i="1"/>
  <c r="D1337" i="1"/>
  <c r="C1337" i="1"/>
  <c r="B1337" i="1"/>
  <c r="A1337" i="1"/>
  <c r="M1336" i="1"/>
  <c r="G1336" i="1"/>
  <c r="F1336" i="1"/>
  <c r="E1336" i="1"/>
  <c r="D1336" i="1"/>
  <c r="C1336" i="1"/>
  <c r="B1336" i="1"/>
  <c r="A1336" i="1"/>
  <c r="M1335" i="1"/>
  <c r="F1335" i="1"/>
  <c r="E1335" i="1"/>
  <c r="D1335" i="1"/>
  <c r="C1335" i="1"/>
  <c r="B1335" i="1"/>
  <c r="A1335" i="1"/>
  <c r="M1334" i="1"/>
  <c r="G1334" i="1"/>
  <c r="F1334" i="1"/>
  <c r="E1334" i="1"/>
  <c r="D1334" i="1"/>
  <c r="C1334" i="1"/>
  <c r="B1334" i="1"/>
  <c r="A1334" i="1"/>
  <c r="M1333" i="1"/>
  <c r="F1333" i="1"/>
  <c r="E1333" i="1"/>
  <c r="D1333" i="1"/>
  <c r="C1333" i="1"/>
  <c r="B1333" i="1"/>
  <c r="A1333" i="1"/>
  <c r="M1332" i="1"/>
  <c r="G1332" i="1"/>
  <c r="F1332" i="1"/>
  <c r="E1332" i="1"/>
  <c r="D1332" i="1"/>
  <c r="C1332" i="1"/>
  <c r="B1332" i="1"/>
  <c r="A1332" i="1"/>
  <c r="M1331" i="1"/>
  <c r="G1331" i="1"/>
  <c r="F1331" i="1"/>
  <c r="E1331" i="1"/>
  <c r="D1331" i="1"/>
  <c r="C1331" i="1"/>
  <c r="B1331" i="1"/>
  <c r="A1331" i="1"/>
  <c r="M1330" i="1"/>
  <c r="G1330" i="1"/>
  <c r="F1330" i="1"/>
  <c r="E1330" i="1"/>
  <c r="D1330" i="1"/>
  <c r="C1330" i="1"/>
  <c r="B1330" i="1"/>
  <c r="A1330" i="1"/>
  <c r="M1329" i="1"/>
  <c r="F1329" i="1"/>
  <c r="E1329" i="1"/>
  <c r="D1329" i="1"/>
  <c r="C1329" i="1"/>
  <c r="B1329" i="1"/>
  <c r="A1329" i="1"/>
  <c r="M1328" i="1"/>
  <c r="G1328" i="1"/>
  <c r="F1328" i="1"/>
  <c r="E1328" i="1"/>
  <c r="D1328" i="1"/>
  <c r="C1328" i="1"/>
  <c r="B1328" i="1"/>
  <c r="A1328" i="1"/>
  <c r="M1327" i="1"/>
  <c r="F1327" i="1"/>
  <c r="E1327" i="1"/>
  <c r="D1327" i="1"/>
  <c r="C1327" i="1"/>
  <c r="B1327" i="1"/>
  <c r="A1327" i="1"/>
  <c r="M1326" i="1"/>
  <c r="G1326" i="1"/>
  <c r="F1326" i="1"/>
  <c r="E1326" i="1"/>
  <c r="D1326" i="1"/>
  <c r="C1326" i="1"/>
  <c r="B1326" i="1"/>
  <c r="A1326" i="1"/>
  <c r="M1325" i="1"/>
  <c r="F1325" i="1"/>
  <c r="E1325" i="1"/>
  <c r="D1325" i="1"/>
  <c r="C1325" i="1"/>
  <c r="B1325" i="1"/>
  <c r="A1325" i="1"/>
  <c r="M1324" i="1"/>
  <c r="G1324" i="1"/>
  <c r="F1324" i="1"/>
  <c r="E1324" i="1"/>
  <c r="D1324" i="1"/>
  <c r="C1324" i="1"/>
  <c r="B1324" i="1"/>
  <c r="A1324" i="1"/>
  <c r="M1323" i="1"/>
  <c r="F1323" i="1"/>
  <c r="E1323" i="1"/>
  <c r="D1323" i="1"/>
  <c r="C1323" i="1"/>
  <c r="B1323" i="1"/>
  <c r="A1323" i="1"/>
  <c r="M1322" i="1"/>
  <c r="G1322" i="1"/>
  <c r="F1322" i="1"/>
  <c r="E1322" i="1"/>
  <c r="D1322" i="1"/>
  <c r="C1322" i="1"/>
  <c r="B1322" i="1"/>
  <c r="A1322" i="1"/>
  <c r="M1321" i="1"/>
  <c r="F1321" i="1"/>
  <c r="E1321" i="1"/>
  <c r="D1321" i="1"/>
  <c r="C1321" i="1"/>
  <c r="B1321" i="1"/>
  <c r="A1321" i="1"/>
  <c r="M1320" i="1"/>
  <c r="G1320" i="1"/>
  <c r="F1320" i="1"/>
  <c r="E1320" i="1"/>
  <c r="D1320" i="1"/>
  <c r="C1320" i="1"/>
  <c r="B1320" i="1"/>
  <c r="A1320" i="1"/>
  <c r="M1319" i="1"/>
  <c r="F1319" i="1"/>
  <c r="E1319" i="1"/>
  <c r="D1319" i="1"/>
  <c r="C1319" i="1"/>
  <c r="B1319" i="1"/>
  <c r="A1319" i="1"/>
  <c r="M1318" i="1"/>
  <c r="F1318" i="1"/>
  <c r="E1318" i="1"/>
  <c r="D1318" i="1"/>
  <c r="C1318" i="1"/>
  <c r="B1318" i="1"/>
  <c r="A1318" i="1"/>
  <c r="M1317" i="1"/>
  <c r="G1317" i="1"/>
  <c r="F1317" i="1"/>
  <c r="E1317" i="1"/>
  <c r="D1317" i="1"/>
  <c r="C1317" i="1"/>
  <c r="B1317" i="1"/>
  <c r="A1317" i="1"/>
  <c r="M1316" i="1"/>
  <c r="G1316" i="1"/>
  <c r="F1316" i="1"/>
  <c r="E1316" i="1"/>
  <c r="D1316" i="1"/>
  <c r="C1316" i="1"/>
  <c r="B1316" i="1"/>
  <c r="A1316" i="1"/>
  <c r="M1315" i="1"/>
  <c r="G1315" i="1"/>
  <c r="F1315" i="1"/>
  <c r="E1315" i="1"/>
  <c r="D1315" i="1"/>
  <c r="C1315" i="1"/>
  <c r="B1315" i="1"/>
  <c r="A1315" i="1"/>
  <c r="M1314" i="1"/>
  <c r="F1314" i="1"/>
  <c r="E1314" i="1"/>
  <c r="D1314" i="1"/>
  <c r="C1314" i="1"/>
  <c r="B1314" i="1"/>
  <c r="A1314" i="1"/>
  <c r="M1313" i="1"/>
  <c r="G1313" i="1"/>
  <c r="F1313" i="1"/>
  <c r="E1313" i="1"/>
  <c r="D1313" i="1"/>
  <c r="C1313" i="1"/>
  <c r="B1313" i="1"/>
  <c r="A1313" i="1"/>
  <c r="M1312" i="1"/>
  <c r="F1312" i="1"/>
  <c r="E1312" i="1"/>
  <c r="D1312" i="1"/>
  <c r="C1312" i="1"/>
  <c r="B1312" i="1"/>
  <c r="A1312" i="1"/>
  <c r="M1311" i="1"/>
  <c r="G1311" i="1"/>
  <c r="F1311" i="1"/>
  <c r="E1311" i="1"/>
  <c r="D1311" i="1"/>
  <c r="C1311" i="1"/>
  <c r="B1311" i="1"/>
  <c r="A1311" i="1"/>
  <c r="M1310" i="1"/>
  <c r="F1310" i="1"/>
  <c r="E1310" i="1"/>
  <c r="D1310" i="1"/>
  <c r="C1310" i="1"/>
  <c r="B1310" i="1"/>
  <c r="A1310" i="1"/>
  <c r="M1309" i="1"/>
  <c r="G1309" i="1"/>
  <c r="F1309" i="1"/>
  <c r="E1309" i="1"/>
  <c r="D1309" i="1"/>
  <c r="C1309" i="1"/>
  <c r="B1309" i="1"/>
  <c r="A1309" i="1"/>
  <c r="M1308" i="1"/>
  <c r="F1308" i="1"/>
  <c r="E1308" i="1"/>
  <c r="D1308" i="1"/>
  <c r="C1308" i="1"/>
  <c r="B1308" i="1"/>
  <c r="A1308" i="1"/>
  <c r="M1307" i="1"/>
  <c r="G1307" i="1"/>
  <c r="F1307" i="1"/>
  <c r="E1307" i="1"/>
  <c r="D1307" i="1"/>
  <c r="C1307" i="1"/>
  <c r="B1307" i="1"/>
  <c r="A1307" i="1"/>
  <c r="M1306" i="1"/>
  <c r="F1306" i="1"/>
  <c r="E1306" i="1"/>
  <c r="D1306" i="1"/>
  <c r="C1306" i="1"/>
  <c r="B1306" i="1"/>
  <c r="A1306" i="1"/>
  <c r="M1305" i="1"/>
  <c r="G1305" i="1"/>
  <c r="F1305" i="1"/>
  <c r="E1305" i="1"/>
  <c r="D1305" i="1"/>
  <c r="C1305" i="1"/>
  <c r="B1305" i="1"/>
  <c r="A1305" i="1"/>
  <c r="M1304" i="1"/>
  <c r="F1304" i="1"/>
  <c r="E1304" i="1"/>
  <c r="D1304" i="1"/>
  <c r="C1304" i="1"/>
  <c r="B1304" i="1"/>
  <c r="A1304" i="1"/>
  <c r="M1303" i="1"/>
  <c r="G1303" i="1"/>
  <c r="F1303" i="1"/>
  <c r="E1303" i="1"/>
  <c r="D1303" i="1"/>
  <c r="C1303" i="1"/>
  <c r="B1303" i="1"/>
  <c r="A1303" i="1"/>
  <c r="M1302" i="1"/>
  <c r="F1302" i="1"/>
  <c r="E1302" i="1"/>
  <c r="D1302" i="1"/>
  <c r="C1302" i="1"/>
  <c r="B1302" i="1"/>
  <c r="A1302" i="1"/>
  <c r="M1301" i="1"/>
  <c r="G1301" i="1"/>
  <c r="F1301" i="1"/>
  <c r="E1301" i="1"/>
  <c r="D1301" i="1"/>
  <c r="C1301" i="1"/>
  <c r="B1301" i="1"/>
  <c r="A1301" i="1"/>
  <c r="M1300" i="1"/>
  <c r="G1300" i="1"/>
  <c r="F1300" i="1"/>
  <c r="E1300" i="1"/>
  <c r="D1300" i="1"/>
  <c r="C1300" i="1"/>
  <c r="B1300" i="1"/>
  <c r="A1300" i="1"/>
  <c r="M1299" i="1"/>
  <c r="G1299" i="1"/>
  <c r="F1299" i="1"/>
  <c r="E1299" i="1"/>
  <c r="D1299" i="1"/>
  <c r="C1299" i="1"/>
  <c r="B1299" i="1"/>
  <c r="A1299" i="1"/>
  <c r="M1298" i="1"/>
  <c r="F1298" i="1"/>
  <c r="E1298" i="1"/>
  <c r="D1298" i="1"/>
  <c r="C1298" i="1"/>
  <c r="B1298" i="1"/>
  <c r="A1298" i="1"/>
  <c r="M1297" i="1"/>
  <c r="G1297" i="1"/>
  <c r="F1297" i="1"/>
  <c r="E1297" i="1"/>
  <c r="D1297" i="1"/>
  <c r="C1297" i="1"/>
  <c r="B1297" i="1"/>
  <c r="A1297" i="1"/>
  <c r="M1296" i="1"/>
  <c r="F1296" i="1"/>
  <c r="E1296" i="1"/>
  <c r="D1296" i="1"/>
  <c r="C1296" i="1"/>
  <c r="B1296" i="1"/>
  <c r="A1296" i="1"/>
  <c r="M1295" i="1"/>
  <c r="G1295" i="1"/>
  <c r="F1295" i="1"/>
  <c r="E1295" i="1"/>
  <c r="D1295" i="1"/>
  <c r="C1295" i="1"/>
  <c r="B1295" i="1"/>
  <c r="A1295" i="1"/>
  <c r="M1294" i="1"/>
  <c r="F1294" i="1"/>
  <c r="E1294" i="1"/>
  <c r="D1294" i="1"/>
  <c r="C1294" i="1"/>
  <c r="B1294" i="1"/>
  <c r="A1294" i="1"/>
  <c r="M1293" i="1"/>
  <c r="G1293" i="1"/>
  <c r="F1293" i="1"/>
  <c r="E1293" i="1"/>
  <c r="D1293" i="1"/>
  <c r="C1293" i="1"/>
  <c r="B1293" i="1"/>
  <c r="A1293" i="1"/>
  <c r="M1292" i="1"/>
  <c r="F1292" i="1"/>
  <c r="E1292" i="1"/>
  <c r="D1292" i="1"/>
  <c r="C1292" i="1"/>
  <c r="B1292" i="1"/>
  <c r="A1292" i="1"/>
  <c r="M1291" i="1"/>
  <c r="G1291" i="1"/>
  <c r="F1291" i="1"/>
  <c r="E1291" i="1"/>
  <c r="D1291" i="1"/>
  <c r="C1291" i="1"/>
  <c r="B1291" i="1"/>
  <c r="A1291" i="1"/>
  <c r="M1290" i="1"/>
  <c r="F1290" i="1"/>
  <c r="E1290" i="1"/>
  <c r="D1290" i="1"/>
  <c r="C1290" i="1"/>
  <c r="B1290" i="1"/>
  <c r="A1290" i="1"/>
  <c r="M1289" i="1"/>
  <c r="G1289" i="1"/>
  <c r="F1289" i="1"/>
  <c r="E1289" i="1"/>
  <c r="D1289" i="1"/>
  <c r="C1289" i="1"/>
  <c r="B1289" i="1"/>
  <c r="A1289" i="1"/>
  <c r="M1288" i="1"/>
  <c r="F1288" i="1"/>
  <c r="E1288" i="1"/>
  <c r="D1288" i="1"/>
  <c r="C1288" i="1"/>
  <c r="B1288" i="1"/>
  <c r="A1288" i="1"/>
  <c r="M1287" i="1"/>
  <c r="G1287" i="1"/>
  <c r="F1287" i="1"/>
  <c r="E1287" i="1"/>
  <c r="D1287" i="1"/>
  <c r="C1287" i="1"/>
  <c r="B1287" i="1"/>
  <c r="A1287" i="1"/>
  <c r="M1286" i="1"/>
  <c r="F1286" i="1"/>
  <c r="E1286" i="1"/>
  <c r="D1286" i="1"/>
  <c r="C1286" i="1"/>
  <c r="B1286" i="1"/>
  <c r="A1286" i="1"/>
  <c r="M1285" i="1"/>
  <c r="G1285" i="1"/>
  <c r="F1285" i="1"/>
  <c r="E1285" i="1"/>
  <c r="D1285" i="1"/>
  <c r="C1285" i="1"/>
  <c r="B1285" i="1"/>
  <c r="A1285" i="1"/>
  <c r="M1284" i="1"/>
  <c r="G1284" i="1"/>
  <c r="F1284" i="1"/>
  <c r="E1284" i="1"/>
  <c r="D1284" i="1"/>
  <c r="C1284" i="1"/>
  <c r="B1284" i="1"/>
  <c r="A1284" i="1"/>
  <c r="M1283" i="1"/>
  <c r="G1283" i="1"/>
  <c r="F1283" i="1"/>
  <c r="E1283" i="1"/>
  <c r="D1283" i="1"/>
  <c r="C1283" i="1"/>
  <c r="B1283" i="1"/>
  <c r="A1283" i="1"/>
  <c r="M1282" i="1"/>
  <c r="F1282" i="1"/>
  <c r="E1282" i="1"/>
  <c r="D1282" i="1"/>
  <c r="C1282" i="1"/>
  <c r="B1282" i="1"/>
  <c r="A1282" i="1"/>
  <c r="M1281" i="1"/>
  <c r="G1281" i="1"/>
  <c r="F1281" i="1"/>
  <c r="E1281" i="1"/>
  <c r="D1281" i="1"/>
  <c r="C1281" i="1"/>
  <c r="B1281" i="1"/>
  <c r="A1281" i="1"/>
  <c r="M1280" i="1"/>
  <c r="F1280" i="1"/>
  <c r="E1280" i="1"/>
  <c r="D1280" i="1"/>
  <c r="C1280" i="1"/>
  <c r="B1280" i="1"/>
  <c r="A1280" i="1"/>
  <c r="M1279" i="1"/>
  <c r="G1279" i="1"/>
  <c r="F1279" i="1"/>
  <c r="E1279" i="1"/>
  <c r="D1279" i="1"/>
  <c r="C1279" i="1"/>
  <c r="B1279" i="1"/>
  <c r="A1279" i="1"/>
  <c r="M1278" i="1"/>
  <c r="F1278" i="1"/>
  <c r="E1278" i="1"/>
  <c r="D1278" i="1"/>
  <c r="C1278" i="1"/>
  <c r="B1278" i="1"/>
  <c r="A1278" i="1"/>
  <c r="M1277" i="1"/>
  <c r="G1277" i="1"/>
  <c r="F1277" i="1"/>
  <c r="E1277" i="1"/>
  <c r="D1277" i="1"/>
  <c r="C1277" i="1"/>
  <c r="B1277" i="1"/>
  <c r="A1277" i="1"/>
  <c r="M1276" i="1"/>
  <c r="F1276" i="1"/>
  <c r="E1276" i="1"/>
  <c r="D1276" i="1"/>
  <c r="C1276" i="1"/>
  <c r="B1276" i="1"/>
  <c r="A1276" i="1"/>
  <c r="M1275" i="1"/>
  <c r="G1275" i="1"/>
  <c r="F1275" i="1"/>
  <c r="E1275" i="1"/>
  <c r="D1275" i="1"/>
  <c r="C1275" i="1"/>
  <c r="B1275" i="1"/>
  <c r="A1275" i="1"/>
  <c r="M1274" i="1"/>
  <c r="F1274" i="1"/>
  <c r="E1274" i="1"/>
  <c r="D1274" i="1"/>
  <c r="C1274" i="1"/>
  <c r="B1274" i="1"/>
  <c r="A1274" i="1"/>
  <c r="M1273" i="1"/>
  <c r="G1273" i="1"/>
  <c r="F1273" i="1"/>
  <c r="E1273" i="1"/>
  <c r="D1273" i="1"/>
  <c r="C1273" i="1"/>
  <c r="B1273" i="1"/>
  <c r="A1273" i="1"/>
  <c r="M1272" i="1"/>
  <c r="F1272" i="1"/>
  <c r="E1272" i="1"/>
  <c r="D1272" i="1"/>
  <c r="C1272" i="1"/>
  <c r="B1272" i="1"/>
  <c r="A1272" i="1"/>
  <c r="M1271" i="1"/>
  <c r="G1271" i="1"/>
  <c r="F1271" i="1"/>
  <c r="E1271" i="1"/>
  <c r="D1271" i="1"/>
  <c r="C1271" i="1"/>
  <c r="B1271" i="1"/>
  <c r="A1271" i="1"/>
  <c r="M1270" i="1"/>
  <c r="F1270" i="1"/>
  <c r="E1270" i="1"/>
  <c r="D1270" i="1"/>
  <c r="C1270" i="1"/>
  <c r="B1270" i="1"/>
  <c r="A1270" i="1"/>
  <c r="M1269" i="1"/>
  <c r="G1269" i="1"/>
  <c r="F1269" i="1"/>
  <c r="E1269" i="1"/>
  <c r="D1269" i="1"/>
  <c r="C1269" i="1"/>
  <c r="B1269" i="1"/>
  <c r="A1269" i="1"/>
  <c r="M1268" i="1"/>
  <c r="G1268" i="1"/>
  <c r="F1268" i="1"/>
  <c r="E1268" i="1"/>
  <c r="D1268" i="1"/>
  <c r="C1268" i="1"/>
  <c r="B1268" i="1"/>
  <c r="A1268" i="1"/>
  <c r="M1267" i="1"/>
  <c r="G1267" i="1"/>
  <c r="F1267" i="1"/>
  <c r="E1267" i="1"/>
  <c r="D1267" i="1"/>
  <c r="C1267" i="1"/>
  <c r="B1267" i="1"/>
  <c r="A1267" i="1"/>
  <c r="M1266" i="1"/>
  <c r="F1266" i="1"/>
  <c r="D1266" i="1"/>
  <c r="C1266" i="1"/>
  <c r="B1266" i="1"/>
  <c r="A1266" i="1"/>
  <c r="M1265" i="1"/>
  <c r="F1265" i="1"/>
  <c r="E1265" i="1"/>
  <c r="D1265" i="1"/>
  <c r="C1265" i="1"/>
  <c r="B1265" i="1"/>
  <c r="A1265" i="1"/>
  <c r="M1264" i="1"/>
  <c r="G1264" i="1"/>
  <c r="F1264" i="1"/>
  <c r="E1264" i="1"/>
  <c r="D1264" i="1"/>
  <c r="C1264" i="1"/>
  <c r="B1264" i="1"/>
  <c r="A1264" i="1"/>
  <c r="M1263" i="1"/>
  <c r="F1263" i="1"/>
  <c r="E1263" i="1"/>
  <c r="D1263" i="1"/>
  <c r="C1263" i="1"/>
  <c r="B1263" i="1"/>
  <c r="A1263" i="1"/>
  <c r="M1262" i="1"/>
  <c r="F1262" i="1"/>
  <c r="E1262" i="1"/>
  <c r="D1262" i="1"/>
  <c r="C1262" i="1"/>
  <c r="B1262" i="1"/>
  <c r="A1262" i="1"/>
  <c r="M1261" i="1"/>
  <c r="G1261" i="1"/>
  <c r="F1261" i="1"/>
  <c r="E1261" i="1"/>
  <c r="D1261" i="1"/>
  <c r="C1261" i="1"/>
  <c r="B1261" i="1"/>
  <c r="A1261" i="1"/>
  <c r="M1260" i="1"/>
  <c r="G1260" i="1"/>
  <c r="F1260" i="1"/>
  <c r="E1260" i="1"/>
  <c r="D1260" i="1"/>
  <c r="C1260" i="1"/>
  <c r="B1260" i="1"/>
  <c r="A1260" i="1"/>
  <c r="M1259" i="1"/>
  <c r="G1259" i="1"/>
  <c r="F1259" i="1"/>
  <c r="E1259" i="1"/>
  <c r="D1259" i="1"/>
  <c r="C1259" i="1"/>
  <c r="B1259" i="1"/>
  <c r="A1259" i="1"/>
  <c r="M1258" i="1"/>
  <c r="G1258" i="1"/>
  <c r="F1258" i="1"/>
  <c r="E1258" i="1"/>
  <c r="D1258" i="1"/>
  <c r="C1258" i="1"/>
  <c r="B1258" i="1"/>
  <c r="A1258" i="1"/>
  <c r="M1257" i="1"/>
  <c r="G1257" i="1"/>
  <c r="F1257" i="1"/>
  <c r="E1257" i="1"/>
  <c r="D1257" i="1"/>
  <c r="C1257" i="1"/>
  <c r="B1257" i="1"/>
  <c r="A1257" i="1"/>
  <c r="M1256" i="1"/>
  <c r="G1256" i="1"/>
  <c r="F1256" i="1"/>
  <c r="E1256" i="1"/>
  <c r="D1256" i="1"/>
  <c r="C1256" i="1"/>
  <c r="B1256" i="1"/>
  <c r="A1256" i="1"/>
  <c r="M1255" i="1"/>
  <c r="G1255" i="1"/>
  <c r="F1255" i="1"/>
  <c r="E1255" i="1"/>
  <c r="D1255" i="1"/>
  <c r="C1255" i="1"/>
  <c r="B1255" i="1"/>
  <c r="A1255" i="1"/>
  <c r="M1254" i="1"/>
  <c r="G1254" i="1"/>
  <c r="F1254" i="1"/>
  <c r="E1254" i="1"/>
  <c r="D1254" i="1"/>
  <c r="C1254" i="1"/>
  <c r="B1254" i="1"/>
  <c r="A1254" i="1"/>
  <c r="M1253" i="1"/>
  <c r="G1253" i="1"/>
  <c r="F1253" i="1"/>
  <c r="E1253" i="1"/>
  <c r="D1253" i="1"/>
  <c r="C1253" i="1"/>
  <c r="B1253" i="1"/>
  <c r="A1253" i="1"/>
  <c r="M1252" i="1"/>
  <c r="G1252" i="1"/>
  <c r="F1252" i="1"/>
  <c r="E1252" i="1"/>
  <c r="D1252" i="1"/>
  <c r="C1252" i="1"/>
  <c r="B1252" i="1"/>
  <c r="A1252" i="1"/>
  <c r="M1251" i="1"/>
  <c r="G1251" i="1"/>
  <c r="F1251" i="1"/>
  <c r="E1251" i="1"/>
  <c r="D1251" i="1"/>
  <c r="C1251" i="1"/>
  <c r="B1251" i="1"/>
  <c r="A1251" i="1"/>
  <c r="M1250" i="1"/>
  <c r="G1250" i="1"/>
  <c r="F1250" i="1"/>
  <c r="E1250" i="1"/>
  <c r="D1250" i="1"/>
  <c r="C1250" i="1"/>
  <c r="B1250" i="1"/>
  <c r="A1250" i="1"/>
  <c r="M1249" i="1"/>
  <c r="G1249" i="1"/>
  <c r="F1249" i="1"/>
  <c r="E1249" i="1"/>
  <c r="D1249" i="1"/>
  <c r="C1249" i="1"/>
  <c r="B1249" i="1"/>
  <c r="A1249" i="1"/>
  <c r="M1248" i="1"/>
  <c r="G1248" i="1"/>
  <c r="F1248" i="1"/>
  <c r="E1248" i="1"/>
  <c r="D1248" i="1"/>
  <c r="C1248" i="1"/>
  <c r="B1248" i="1"/>
  <c r="A1248" i="1"/>
  <c r="M1247" i="1"/>
  <c r="G1247" i="1"/>
  <c r="F1247" i="1"/>
  <c r="E1247" i="1"/>
  <c r="D1247" i="1"/>
  <c r="C1247" i="1"/>
  <c r="B1247" i="1"/>
  <c r="A1247" i="1"/>
  <c r="M1246" i="1"/>
  <c r="G1246" i="1"/>
  <c r="F1246" i="1"/>
  <c r="E1246" i="1"/>
  <c r="D1246" i="1"/>
  <c r="C1246" i="1"/>
  <c r="B1246" i="1"/>
  <c r="A1246" i="1"/>
  <c r="M1245" i="1"/>
  <c r="G1245" i="1"/>
  <c r="F1245" i="1"/>
  <c r="E1245" i="1"/>
  <c r="D1245" i="1"/>
  <c r="C1245" i="1"/>
  <c r="B1245" i="1"/>
  <c r="A1245" i="1"/>
  <c r="M1244" i="1"/>
  <c r="F1244" i="1"/>
  <c r="E1244" i="1"/>
  <c r="D1244" i="1"/>
  <c r="C1244" i="1"/>
  <c r="B1244" i="1"/>
  <c r="A1244" i="1"/>
  <c r="M1243" i="1"/>
  <c r="F1243" i="1"/>
  <c r="E1243" i="1"/>
  <c r="D1243" i="1"/>
  <c r="C1243" i="1"/>
  <c r="B1243" i="1"/>
  <c r="A1243" i="1"/>
  <c r="M1242" i="1"/>
  <c r="G1242" i="1"/>
  <c r="F1242" i="1"/>
  <c r="E1242" i="1"/>
  <c r="D1242" i="1"/>
  <c r="C1242" i="1"/>
  <c r="B1242" i="1"/>
  <c r="A1242" i="1"/>
  <c r="M1241" i="1"/>
  <c r="G1241" i="1"/>
  <c r="F1241" i="1"/>
  <c r="E1241" i="1"/>
  <c r="D1241" i="1"/>
  <c r="C1241" i="1"/>
  <c r="B1241" i="1"/>
  <c r="A1241" i="1"/>
  <c r="M1240" i="1"/>
  <c r="F1240" i="1"/>
  <c r="E1240" i="1"/>
  <c r="D1240" i="1"/>
  <c r="C1240" i="1"/>
  <c r="B1240" i="1"/>
  <c r="A1240" i="1"/>
  <c r="M1239" i="1"/>
  <c r="F1239" i="1"/>
  <c r="E1239" i="1"/>
  <c r="D1239" i="1"/>
  <c r="C1239" i="1"/>
  <c r="B1239" i="1"/>
  <c r="A1239" i="1"/>
  <c r="M1238" i="1"/>
  <c r="G1238" i="1"/>
  <c r="F1238" i="1"/>
  <c r="E1238" i="1"/>
  <c r="D1238" i="1"/>
  <c r="C1238" i="1"/>
  <c r="B1238" i="1"/>
  <c r="A1238" i="1"/>
  <c r="M1237" i="1"/>
  <c r="F1237" i="1"/>
  <c r="E1237" i="1"/>
  <c r="D1237" i="1"/>
  <c r="C1237" i="1"/>
  <c r="B1237" i="1"/>
  <c r="A1237" i="1"/>
  <c r="M1236" i="1"/>
  <c r="F1236" i="1"/>
  <c r="E1236" i="1"/>
  <c r="D1236" i="1"/>
  <c r="C1236" i="1"/>
  <c r="B1236" i="1"/>
  <c r="A1236" i="1"/>
  <c r="M1235" i="1"/>
  <c r="F1235" i="1"/>
  <c r="E1235" i="1"/>
  <c r="D1235" i="1"/>
  <c r="C1235" i="1"/>
  <c r="B1235" i="1"/>
  <c r="A1235" i="1"/>
  <c r="M1234" i="1"/>
  <c r="F1234" i="1"/>
  <c r="E1234" i="1"/>
  <c r="D1234" i="1"/>
  <c r="C1234" i="1"/>
  <c r="B1234" i="1"/>
  <c r="A1234" i="1"/>
  <c r="M1233" i="1"/>
  <c r="F1233" i="1"/>
  <c r="E1233" i="1"/>
  <c r="D1233" i="1"/>
  <c r="C1233" i="1"/>
  <c r="B1233" i="1"/>
  <c r="A1233" i="1"/>
  <c r="M1232" i="1"/>
  <c r="F1232" i="1"/>
  <c r="E1232" i="1"/>
  <c r="D1232" i="1"/>
  <c r="C1232" i="1"/>
  <c r="B1232" i="1"/>
  <c r="A1232" i="1"/>
  <c r="M1231" i="1"/>
  <c r="F1231" i="1"/>
  <c r="E1231" i="1"/>
  <c r="D1231" i="1"/>
  <c r="C1231" i="1"/>
  <c r="B1231" i="1"/>
  <c r="A1231" i="1"/>
  <c r="M1230" i="1"/>
  <c r="F1230" i="1"/>
  <c r="E1230" i="1"/>
  <c r="D1230" i="1"/>
  <c r="C1230" i="1"/>
  <c r="B1230" i="1"/>
  <c r="A1230" i="1"/>
  <c r="M1229" i="1"/>
  <c r="G1229" i="1"/>
  <c r="F1229" i="1"/>
  <c r="E1229" i="1"/>
  <c r="D1229" i="1"/>
  <c r="C1229" i="1"/>
  <c r="B1229" i="1"/>
  <c r="A1229" i="1"/>
  <c r="M1228" i="1"/>
  <c r="G1228" i="1"/>
  <c r="F1228" i="1"/>
  <c r="E1228" i="1"/>
  <c r="D1228" i="1"/>
  <c r="C1228" i="1"/>
  <c r="B1228" i="1"/>
  <c r="A1228" i="1"/>
  <c r="M1227" i="1"/>
  <c r="F1227" i="1"/>
  <c r="E1227" i="1"/>
  <c r="D1227" i="1"/>
  <c r="C1227" i="1"/>
  <c r="B1227" i="1"/>
  <c r="A1227" i="1"/>
  <c r="M1226" i="1"/>
  <c r="G1226" i="1"/>
  <c r="F1226" i="1"/>
  <c r="E1226" i="1"/>
  <c r="D1226" i="1"/>
  <c r="C1226" i="1"/>
  <c r="B1226" i="1"/>
  <c r="A1226" i="1"/>
  <c r="M1225" i="1"/>
  <c r="F1225" i="1"/>
  <c r="E1225" i="1"/>
  <c r="D1225" i="1"/>
  <c r="C1225" i="1"/>
  <c r="B1225" i="1"/>
  <c r="A1225" i="1"/>
  <c r="M1224" i="1"/>
  <c r="G1224" i="1"/>
  <c r="F1224" i="1"/>
  <c r="E1224" i="1"/>
  <c r="D1224" i="1"/>
  <c r="C1224" i="1"/>
  <c r="B1224" i="1"/>
  <c r="A1224" i="1"/>
  <c r="M1223" i="1"/>
  <c r="F1223" i="1"/>
  <c r="E1223" i="1"/>
  <c r="D1223" i="1"/>
  <c r="C1223" i="1"/>
  <c r="B1223" i="1"/>
  <c r="A1223" i="1"/>
  <c r="M1222" i="1"/>
  <c r="G1222" i="1"/>
  <c r="F1222" i="1"/>
  <c r="E1222" i="1"/>
  <c r="D1222" i="1"/>
  <c r="C1222" i="1"/>
  <c r="B1222" i="1"/>
  <c r="A1222" i="1"/>
  <c r="M1221" i="1"/>
  <c r="G1221" i="1"/>
  <c r="F1221" i="1"/>
  <c r="E1221" i="1"/>
  <c r="D1221" i="1"/>
  <c r="C1221" i="1"/>
  <c r="B1221" i="1"/>
  <c r="A1221" i="1"/>
  <c r="M1220" i="1"/>
  <c r="F1220" i="1"/>
  <c r="E1220" i="1"/>
  <c r="D1220" i="1"/>
  <c r="C1220" i="1"/>
  <c r="B1220" i="1"/>
  <c r="A1220" i="1"/>
  <c r="M1219" i="1"/>
  <c r="F1219" i="1"/>
  <c r="E1219" i="1"/>
  <c r="D1219" i="1"/>
  <c r="C1219" i="1"/>
  <c r="B1219" i="1"/>
  <c r="A1219" i="1"/>
  <c r="M1218" i="1"/>
  <c r="G1218" i="1"/>
  <c r="F1218" i="1"/>
  <c r="E1218" i="1"/>
  <c r="D1218" i="1"/>
  <c r="C1218" i="1"/>
  <c r="B1218" i="1"/>
  <c r="A1218" i="1"/>
  <c r="M1217" i="1"/>
  <c r="G1217" i="1"/>
  <c r="F1217" i="1"/>
  <c r="E1217" i="1"/>
  <c r="D1217" i="1"/>
  <c r="C1217" i="1"/>
  <c r="B1217" i="1"/>
  <c r="A1217" i="1"/>
  <c r="M1216" i="1"/>
  <c r="F1216" i="1"/>
  <c r="E1216" i="1"/>
  <c r="D1216" i="1"/>
  <c r="C1216" i="1"/>
  <c r="B1216" i="1"/>
  <c r="A1216" i="1"/>
  <c r="M1215" i="1"/>
  <c r="F1215" i="1"/>
  <c r="E1215" i="1"/>
  <c r="D1215" i="1"/>
  <c r="C1215" i="1"/>
  <c r="B1215" i="1"/>
  <c r="A1215" i="1"/>
  <c r="M1214" i="1"/>
  <c r="G1214" i="1"/>
  <c r="F1214" i="1"/>
  <c r="E1214" i="1"/>
  <c r="D1214" i="1"/>
  <c r="C1214" i="1"/>
  <c r="B1214" i="1"/>
  <c r="A1214" i="1"/>
  <c r="M1213" i="1"/>
  <c r="F1213" i="1"/>
  <c r="E1213" i="1"/>
  <c r="D1213" i="1"/>
  <c r="C1213" i="1"/>
  <c r="B1213" i="1"/>
  <c r="A1213" i="1"/>
  <c r="M1212" i="1"/>
  <c r="F1212" i="1"/>
  <c r="E1212" i="1"/>
  <c r="D1212" i="1"/>
  <c r="C1212" i="1"/>
  <c r="B1212" i="1"/>
  <c r="A1212" i="1"/>
  <c r="M1211" i="1"/>
  <c r="F1211" i="1"/>
  <c r="E1211" i="1"/>
  <c r="D1211" i="1"/>
  <c r="C1211" i="1"/>
  <c r="B1211" i="1"/>
  <c r="A1211" i="1"/>
  <c r="M1210" i="1"/>
  <c r="F1210" i="1"/>
  <c r="E1210" i="1"/>
  <c r="D1210" i="1"/>
  <c r="C1210" i="1"/>
  <c r="B1210" i="1"/>
  <c r="A1210" i="1"/>
  <c r="M1209" i="1"/>
  <c r="F1209" i="1"/>
  <c r="E1209" i="1"/>
  <c r="D1209" i="1"/>
  <c r="C1209" i="1"/>
  <c r="B1209" i="1"/>
  <c r="A1209" i="1"/>
  <c r="M1208" i="1"/>
  <c r="F1208" i="1"/>
  <c r="E1208" i="1"/>
  <c r="D1208" i="1"/>
  <c r="C1208" i="1"/>
  <c r="B1208" i="1"/>
  <c r="A1208" i="1"/>
  <c r="M1207" i="1"/>
  <c r="F1207" i="1"/>
  <c r="E1207" i="1"/>
  <c r="D1207" i="1"/>
  <c r="C1207" i="1"/>
  <c r="B1207" i="1"/>
  <c r="A1207" i="1"/>
  <c r="M1206" i="1"/>
  <c r="F1206" i="1"/>
  <c r="E1206" i="1"/>
  <c r="D1206" i="1"/>
  <c r="C1206" i="1"/>
  <c r="B1206" i="1"/>
  <c r="A1206" i="1"/>
  <c r="M1205" i="1"/>
  <c r="G1205" i="1"/>
  <c r="F1205" i="1"/>
  <c r="E1205" i="1"/>
  <c r="D1205" i="1"/>
  <c r="C1205" i="1"/>
  <c r="B1205" i="1"/>
  <c r="A1205" i="1"/>
  <c r="M1204" i="1"/>
  <c r="G1204" i="1"/>
  <c r="F1204" i="1"/>
  <c r="E1204" i="1"/>
  <c r="D1204" i="1"/>
  <c r="C1204" i="1"/>
  <c r="B1204" i="1"/>
  <c r="A1204" i="1"/>
  <c r="M1203" i="1"/>
  <c r="F1203" i="1"/>
  <c r="E1203" i="1"/>
  <c r="D1203" i="1"/>
  <c r="C1203" i="1"/>
  <c r="B1203" i="1"/>
  <c r="A1203" i="1"/>
  <c r="M1202" i="1"/>
  <c r="F1202" i="1"/>
  <c r="E1202" i="1"/>
  <c r="D1202" i="1"/>
  <c r="C1202" i="1"/>
  <c r="B1202" i="1"/>
  <c r="A1202" i="1"/>
  <c r="M1201" i="1"/>
  <c r="G1201" i="1"/>
  <c r="F1201" i="1"/>
  <c r="E1201" i="1"/>
  <c r="D1201" i="1"/>
  <c r="C1201" i="1"/>
  <c r="B1201" i="1"/>
  <c r="A1201" i="1"/>
  <c r="M1200" i="1"/>
  <c r="G1200" i="1"/>
  <c r="F1200" i="1"/>
  <c r="E1200" i="1"/>
  <c r="D1200" i="1"/>
  <c r="C1200" i="1"/>
  <c r="B1200" i="1"/>
  <c r="A1200" i="1"/>
  <c r="M1199" i="1"/>
  <c r="F1199" i="1"/>
  <c r="E1199" i="1"/>
  <c r="D1199" i="1"/>
  <c r="C1199" i="1"/>
  <c r="B1199" i="1"/>
  <c r="A1199" i="1"/>
  <c r="M1198" i="1"/>
  <c r="F1198" i="1"/>
  <c r="E1198" i="1"/>
  <c r="D1198" i="1"/>
  <c r="C1198" i="1"/>
  <c r="B1198" i="1"/>
  <c r="A1198" i="1"/>
  <c r="M1197" i="1"/>
  <c r="G1197" i="1"/>
  <c r="F1197" i="1"/>
  <c r="E1197" i="1"/>
  <c r="D1197" i="1"/>
  <c r="C1197" i="1"/>
  <c r="B1197" i="1"/>
  <c r="A1197" i="1"/>
  <c r="M1196" i="1"/>
  <c r="G1196" i="1"/>
  <c r="F1196" i="1"/>
  <c r="E1196" i="1"/>
  <c r="D1196" i="1"/>
  <c r="C1196" i="1"/>
  <c r="B1196" i="1"/>
  <c r="A1196" i="1"/>
  <c r="M1195" i="1"/>
  <c r="F1195" i="1"/>
  <c r="E1195" i="1"/>
  <c r="D1195" i="1"/>
  <c r="C1195" i="1"/>
  <c r="B1195" i="1"/>
  <c r="A1195" i="1"/>
  <c r="M1194" i="1"/>
  <c r="G1194" i="1"/>
  <c r="F1194" i="1"/>
  <c r="E1194" i="1"/>
  <c r="D1194" i="1"/>
  <c r="C1194" i="1"/>
  <c r="B1194" i="1"/>
  <c r="A1194" i="1"/>
  <c r="M1193" i="1"/>
  <c r="G1193" i="1"/>
  <c r="F1193" i="1"/>
  <c r="E1193" i="1"/>
  <c r="D1193" i="1"/>
  <c r="C1193" i="1"/>
  <c r="B1193" i="1"/>
  <c r="A1193" i="1"/>
  <c r="M1192" i="1"/>
  <c r="G1192" i="1"/>
  <c r="F1192" i="1"/>
  <c r="E1192" i="1"/>
  <c r="D1192" i="1"/>
  <c r="C1192" i="1"/>
  <c r="B1192" i="1"/>
  <c r="A1192" i="1"/>
  <c r="M1191" i="1"/>
  <c r="F1191" i="1"/>
  <c r="E1191" i="1"/>
  <c r="D1191" i="1"/>
  <c r="C1191" i="1"/>
  <c r="B1191" i="1"/>
  <c r="A1191" i="1"/>
  <c r="M1190" i="1"/>
  <c r="F1190" i="1"/>
  <c r="E1190" i="1"/>
  <c r="D1190" i="1"/>
  <c r="C1190" i="1"/>
  <c r="B1190" i="1"/>
  <c r="A1190" i="1"/>
  <c r="M1189" i="1"/>
  <c r="F1189" i="1"/>
  <c r="E1189" i="1"/>
  <c r="D1189" i="1"/>
  <c r="C1189" i="1"/>
  <c r="B1189" i="1"/>
  <c r="A1189" i="1"/>
  <c r="M1188" i="1"/>
  <c r="F1188" i="1"/>
  <c r="E1188" i="1"/>
  <c r="D1188" i="1"/>
  <c r="C1188" i="1"/>
  <c r="B1188" i="1"/>
  <c r="A1188" i="1"/>
  <c r="M1187" i="1"/>
  <c r="F1187" i="1"/>
  <c r="E1187" i="1"/>
  <c r="D1187" i="1"/>
  <c r="C1187" i="1"/>
  <c r="B1187" i="1"/>
  <c r="A1187" i="1"/>
  <c r="M1186" i="1"/>
  <c r="F1186" i="1"/>
  <c r="E1186" i="1"/>
  <c r="D1186" i="1"/>
  <c r="C1186" i="1"/>
  <c r="B1186" i="1"/>
  <c r="A1186" i="1"/>
  <c r="M1185" i="1"/>
  <c r="F1185" i="1"/>
  <c r="E1185" i="1"/>
  <c r="D1185" i="1"/>
  <c r="C1185" i="1"/>
  <c r="B1185" i="1"/>
  <c r="A1185" i="1"/>
  <c r="M1184" i="1"/>
  <c r="F1184" i="1"/>
  <c r="E1184" i="1"/>
  <c r="D1184" i="1"/>
  <c r="C1184" i="1"/>
  <c r="B1184" i="1"/>
  <c r="A1184" i="1"/>
  <c r="M1183" i="1"/>
  <c r="F1183" i="1"/>
  <c r="E1183" i="1"/>
  <c r="D1183" i="1"/>
  <c r="C1183" i="1"/>
  <c r="B1183" i="1"/>
  <c r="A1183" i="1"/>
  <c r="M1182" i="1"/>
  <c r="F1182" i="1"/>
  <c r="E1182" i="1"/>
  <c r="D1182" i="1"/>
  <c r="C1182" i="1"/>
  <c r="B1182" i="1"/>
  <c r="A1182" i="1"/>
  <c r="M1181" i="1"/>
  <c r="G1181" i="1"/>
  <c r="F1181" i="1"/>
  <c r="E1181" i="1"/>
  <c r="D1181" i="1"/>
  <c r="C1181" i="1"/>
  <c r="B1181" i="1"/>
  <c r="A1181" i="1"/>
  <c r="M1180" i="1"/>
  <c r="G1180" i="1"/>
  <c r="F1180" i="1"/>
  <c r="E1180" i="1"/>
  <c r="D1180" i="1"/>
  <c r="C1180" i="1"/>
  <c r="B1180" i="1"/>
  <c r="A1180" i="1"/>
  <c r="M1179" i="1"/>
  <c r="G1179" i="1"/>
  <c r="F1179" i="1"/>
  <c r="E1179" i="1"/>
  <c r="D1179" i="1"/>
  <c r="C1179" i="1"/>
  <c r="B1179" i="1"/>
  <c r="A1179" i="1"/>
  <c r="M1178" i="1"/>
  <c r="F1178" i="1"/>
  <c r="E1178" i="1"/>
  <c r="D1178" i="1"/>
  <c r="C1178" i="1"/>
  <c r="B1178" i="1"/>
  <c r="A1178" i="1"/>
  <c r="M1177" i="1"/>
  <c r="F1177" i="1"/>
  <c r="E1177" i="1"/>
  <c r="D1177" i="1"/>
  <c r="C1177" i="1"/>
  <c r="B1177" i="1"/>
  <c r="A1177" i="1"/>
  <c r="M1176" i="1"/>
  <c r="F1176" i="1"/>
  <c r="E1176" i="1"/>
  <c r="D1176" i="1"/>
  <c r="C1176" i="1"/>
  <c r="B1176" i="1"/>
  <c r="A1176" i="1"/>
  <c r="M1175" i="1"/>
  <c r="F1175" i="1"/>
  <c r="E1175" i="1"/>
  <c r="D1175" i="1"/>
  <c r="C1175" i="1"/>
  <c r="B1175" i="1"/>
  <c r="A1175" i="1"/>
  <c r="M1174" i="1"/>
  <c r="F1174" i="1"/>
  <c r="E1174" i="1"/>
  <c r="D1174" i="1"/>
  <c r="C1174" i="1"/>
  <c r="B1174" i="1"/>
  <c r="A1174" i="1"/>
  <c r="M1173" i="1"/>
  <c r="F1173" i="1"/>
  <c r="E1173" i="1"/>
  <c r="D1173" i="1"/>
  <c r="C1173" i="1"/>
  <c r="B1173" i="1"/>
  <c r="A1173" i="1"/>
  <c r="M1172" i="1"/>
  <c r="F1172" i="1"/>
  <c r="E1172" i="1"/>
  <c r="D1172" i="1"/>
  <c r="C1172" i="1"/>
  <c r="B1172" i="1"/>
  <c r="A1172" i="1"/>
  <c r="M1171" i="1"/>
  <c r="F1171" i="1"/>
  <c r="E1171" i="1"/>
  <c r="D1171" i="1"/>
  <c r="C1171" i="1"/>
  <c r="B1171" i="1"/>
  <c r="A1171" i="1"/>
  <c r="M1170" i="1"/>
  <c r="F1170" i="1"/>
  <c r="E1170" i="1"/>
  <c r="D1170" i="1"/>
  <c r="C1170" i="1"/>
  <c r="B1170" i="1"/>
  <c r="A1170" i="1"/>
  <c r="M1169" i="1"/>
  <c r="F1169" i="1"/>
  <c r="E1169" i="1"/>
  <c r="D1169" i="1"/>
  <c r="C1169" i="1"/>
  <c r="B1169" i="1"/>
  <c r="A1169" i="1"/>
  <c r="M1168" i="1"/>
  <c r="F1168" i="1"/>
  <c r="E1168" i="1"/>
  <c r="D1168" i="1"/>
  <c r="C1168" i="1"/>
  <c r="B1168" i="1"/>
  <c r="A1168" i="1"/>
  <c r="M1167" i="1"/>
  <c r="F1167" i="1"/>
  <c r="E1167" i="1"/>
  <c r="D1167" i="1"/>
  <c r="C1167" i="1"/>
  <c r="B1167" i="1"/>
  <c r="A1167" i="1"/>
  <c r="M1166" i="1"/>
  <c r="F1166" i="1"/>
  <c r="E1166" i="1"/>
  <c r="D1166" i="1"/>
  <c r="C1166" i="1"/>
  <c r="B1166" i="1"/>
  <c r="A1166" i="1"/>
  <c r="M1165" i="1"/>
  <c r="F1165" i="1"/>
  <c r="E1165" i="1"/>
  <c r="D1165" i="1"/>
  <c r="C1165" i="1"/>
  <c r="B1165" i="1"/>
  <c r="A1165" i="1"/>
  <c r="M1164" i="1"/>
  <c r="F1164" i="1"/>
  <c r="E1164" i="1"/>
  <c r="D1164" i="1"/>
  <c r="C1164" i="1"/>
  <c r="B1164" i="1"/>
  <c r="A1164" i="1"/>
  <c r="M1163" i="1"/>
  <c r="F1163" i="1"/>
  <c r="E1163" i="1"/>
  <c r="D1163" i="1"/>
  <c r="C1163" i="1"/>
  <c r="B1163" i="1"/>
  <c r="A1163" i="1"/>
  <c r="M1162" i="1"/>
  <c r="F1162" i="1"/>
  <c r="E1162" i="1"/>
  <c r="D1162" i="1"/>
  <c r="C1162" i="1"/>
  <c r="B1162" i="1"/>
  <c r="A1162" i="1"/>
  <c r="M1161" i="1"/>
  <c r="F1161" i="1"/>
  <c r="E1161" i="1"/>
  <c r="D1161" i="1"/>
  <c r="C1161" i="1"/>
  <c r="B1161" i="1"/>
  <c r="A1161" i="1"/>
  <c r="M1160" i="1"/>
  <c r="F1160" i="1"/>
  <c r="E1160" i="1"/>
  <c r="D1160" i="1"/>
  <c r="C1160" i="1"/>
  <c r="B1160" i="1"/>
  <c r="A1160" i="1"/>
  <c r="M1159" i="1"/>
  <c r="F1159" i="1"/>
  <c r="E1159" i="1"/>
  <c r="D1159" i="1"/>
  <c r="C1159" i="1"/>
  <c r="B1159" i="1"/>
  <c r="A1159" i="1"/>
  <c r="M1158" i="1"/>
  <c r="F1158" i="1"/>
  <c r="E1158" i="1"/>
  <c r="D1158" i="1"/>
  <c r="C1158" i="1"/>
  <c r="B1158" i="1"/>
  <c r="A1158" i="1"/>
  <c r="M1157" i="1"/>
  <c r="F1157" i="1"/>
  <c r="E1157" i="1"/>
  <c r="D1157" i="1"/>
  <c r="C1157" i="1"/>
  <c r="B1157" i="1"/>
  <c r="A1157" i="1"/>
  <c r="M1156" i="1"/>
  <c r="F1156" i="1"/>
  <c r="E1156" i="1"/>
  <c r="D1156" i="1"/>
  <c r="C1156" i="1"/>
  <c r="B1156" i="1"/>
  <c r="A1156" i="1"/>
  <c r="M1155" i="1"/>
  <c r="F1155" i="1"/>
  <c r="E1155" i="1"/>
  <c r="D1155" i="1"/>
  <c r="C1155" i="1"/>
  <c r="B1155" i="1"/>
  <c r="A1155" i="1"/>
  <c r="M1154" i="1"/>
  <c r="F1154" i="1"/>
  <c r="E1154" i="1"/>
  <c r="D1154" i="1"/>
  <c r="C1154" i="1"/>
  <c r="B1154" i="1"/>
  <c r="A1154" i="1"/>
  <c r="M1153" i="1"/>
  <c r="F1153" i="1"/>
  <c r="E1153" i="1"/>
  <c r="D1153" i="1"/>
  <c r="C1153" i="1"/>
  <c r="B1153" i="1"/>
  <c r="A1153" i="1"/>
  <c r="M1152" i="1"/>
  <c r="F1152" i="1"/>
  <c r="E1152" i="1"/>
  <c r="D1152" i="1"/>
  <c r="C1152" i="1"/>
  <c r="B1152" i="1"/>
  <c r="A1152" i="1"/>
  <c r="M1151" i="1"/>
  <c r="F1151" i="1"/>
  <c r="E1151" i="1"/>
  <c r="D1151" i="1"/>
  <c r="C1151" i="1"/>
  <c r="B1151" i="1"/>
  <c r="A1151" i="1"/>
  <c r="M1150" i="1"/>
  <c r="F1150" i="1"/>
  <c r="E1150" i="1"/>
  <c r="D1150" i="1"/>
  <c r="C1150" i="1"/>
  <c r="B1150" i="1"/>
  <c r="A1150" i="1"/>
  <c r="M1149" i="1"/>
  <c r="F1149" i="1"/>
  <c r="E1149" i="1"/>
  <c r="D1149" i="1"/>
  <c r="C1149" i="1"/>
  <c r="B1149" i="1"/>
  <c r="A1149" i="1"/>
  <c r="M1148" i="1"/>
  <c r="F1148" i="1"/>
  <c r="E1148" i="1"/>
  <c r="D1148" i="1"/>
  <c r="C1148" i="1"/>
  <c r="B1148" i="1"/>
  <c r="A1148" i="1"/>
  <c r="M1147" i="1"/>
  <c r="F1147" i="1"/>
  <c r="E1147" i="1"/>
  <c r="D1147" i="1"/>
  <c r="C1147" i="1"/>
  <c r="B1147" i="1"/>
  <c r="A1147" i="1"/>
  <c r="M1146" i="1"/>
  <c r="F1146" i="1"/>
  <c r="E1146" i="1"/>
  <c r="D1146" i="1"/>
  <c r="C1146" i="1"/>
  <c r="B1146" i="1"/>
  <c r="A1146" i="1"/>
  <c r="M1145" i="1"/>
  <c r="F1145" i="1"/>
  <c r="E1145" i="1"/>
  <c r="D1145" i="1"/>
  <c r="C1145" i="1"/>
  <c r="B1145" i="1"/>
  <c r="A1145" i="1"/>
  <c r="M1144" i="1"/>
  <c r="F1144" i="1"/>
  <c r="E1144" i="1"/>
  <c r="D1144" i="1"/>
  <c r="C1144" i="1"/>
  <c r="B1144" i="1"/>
  <c r="A1144" i="1"/>
  <c r="M1143" i="1"/>
  <c r="F1143" i="1"/>
  <c r="E1143" i="1"/>
  <c r="D1143" i="1"/>
  <c r="C1143" i="1"/>
  <c r="B1143" i="1"/>
  <c r="A1143" i="1"/>
  <c r="M1142" i="1"/>
  <c r="F1142" i="1"/>
  <c r="E1142" i="1"/>
  <c r="D1142" i="1"/>
  <c r="C1142" i="1"/>
  <c r="B1142" i="1"/>
  <c r="A1142" i="1"/>
  <c r="M1141" i="1"/>
  <c r="F1141" i="1"/>
  <c r="E1141" i="1"/>
  <c r="D1141" i="1"/>
  <c r="C1141" i="1"/>
  <c r="B1141" i="1"/>
  <c r="A1141" i="1"/>
  <c r="M1140" i="1"/>
  <c r="F1140" i="1"/>
  <c r="E1140" i="1"/>
  <c r="D1140" i="1"/>
  <c r="C1140" i="1"/>
  <c r="B1140" i="1"/>
  <c r="A1140" i="1"/>
  <c r="M1139" i="1"/>
  <c r="F1139" i="1"/>
  <c r="E1139" i="1"/>
  <c r="D1139" i="1"/>
  <c r="C1139" i="1"/>
  <c r="B1139" i="1"/>
  <c r="A1139" i="1"/>
  <c r="M1138" i="1"/>
  <c r="F1138" i="1"/>
  <c r="E1138" i="1"/>
  <c r="D1138" i="1"/>
  <c r="C1138" i="1"/>
  <c r="B1138" i="1"/>
  <c r="A1138" i="1"/>
  <c r="M1137" i="1"/>
  <c r="F1137" i="1"/>
  <c r="E1137" i="1"/>
  <c r="D1137" i="1"/>
  <c r="C1137" i="1"/>
  <c r="B1137" i="1"/>
  <c r="A1137" i="1"/>
  <c r="M1136" i="1"/>
  <c r="G1136" i="1"/>
  <c r="F1136" i="1"/>
  <c r="E1136" i="1"/>
  <c r="D1136" i="1"/>
  <c r="C1136" i="1"/>
  <c r="B1136" i="1"/>
  <c r="A1136" i="1"/>
  <c r="M1135" i="1"/>
  <c r="G1135" i="1"/>
  <c r="F1135" i="1"/>
  <c r="E1135" i="1"/>
  <c r="D1135" i="1"/>
  <c r="C1135" i="1"/>
  <c r="B1135" i="1"/>
  <c r="A1135" i="1"/>
  <c r="M1134" i="1"/>
  <c r="G1134" i="1"/>
  <c r="F1134" i="1"/>
  <c r="E1134" i="1"/>
  <c r="D1134" i="1"/>
  <c r="C1134" i="1"/>
  <c r="B1134" i="1"/>
  <c r="A1134" i="1"/>
  <c r="M1133" i="1"/>
  <c r="G1133" i="1"/>
  <c r="F1133" i="1"/>
  <c r="E1133" i="1"/>
  <c r="D1133" i="1"/>
  <c r="C1133" i="1"/>
  <c r="B1133" i="1"/>
  <c r="A1133" i="1"/>
  <c r="M1132" i="1"/>
  <c r="G1132" i="1"/>
  <c r="F1132" i="1"/>
  <c r="E1132" i="1"/>
  <c r="D1132" i="1"/>
  <c r="C1132" i="1"/>
  <c r="B1132" i="1"/>
  <c r="A1132" i="1"/>
  <c r="M1131" i="1"/>
  <c r="G1131" i="1"/>
  <c r="F1131" i="1"/>
  <c r="E1131" i="1"/>
  <c r="D1131" i="1"/>
  <c r="C1131" i="1"/>
  <c r="B1131" i="1"/>
  <c r="A1131" i="1"/>
  <c r="M1130" i="1"/>
  <c r="F1130" i="1"/>
  <c r="E1130" i="1"/>
  <c r="D1130" i="1"/>
  <c r="C1130" i="1"/>
  <c r="B1130" i="1"/>
  <c r="A1130" i="1"/>
  <c r="M1129" i="1"/>
  <c r="F1129" i="1"/>
  <c r="E1129" i="1"/>
  <c r="D1129" i="1"/>
  <c r="C1129" i="1"/>
  <c r="B1129" i="1"/>
  <c r="A1129" i="1"/>
  <c r="M1128" i="1"/>
  <c r="F1128" i="1"/>
  <c r="E1128" i="1"/>
  <c r="D1128" i="1"/>
  <c r="C1128" i="1"/>
  <c r="B1128" i="1"/>
  <c r="A1128" i="1"/>
  <c r="M1127" i="1"/>
  <c r="F1127" i="1"/>
  <c r="E1127" i="1"/>
  <c r="D1127" i="1"/>
  <c r="C1127" i="1"/>
  <c r="B1127" i="1"/>
  <c r="A1127" i="1"/>
  <c r="M1126" i="1"/>
  <c r="F1126" i="1"/>
  <c r="E1126" i="1"/>
  <c r="D1126" i="1"/>
  <c r="C1126" i="1"/>
  <c r="B1126" i="1"/>
  <c r="A1126" i="1"/>
  <c r="M1125" i="1"/>
  <c r="F1125" i="1"/>
  <c r="E1125" i="1"/>
  <c r="D1125" i="1"/>
  <c r="C1125" i="1"/>
  <c r="B1125" i="1"/>
  <c r="A1125" i="1"/>
  <c r="M1124" i="1"/>
  <c r="F1124" i="1"/>
  <c r="E1124" i="1"/>
  <c r="D1124" i="1"/>
  <c r="C1124" i="1"/>
  <c r="B1124" i="1"/>
  <c r="A1124" i="1"/>
  <c r="M1123" i="1"/>
  <c r="F1123" i="1"/>
  <c r="E1123" i="1"/>
  <c r="D1123" i="1"/>
  <c r="C1123" i="1"/>
  <c r="B1123" i="1"/>
  <c r="A1123" i="1"/>
  <c r="M1122" i="1"/>
  <c r="F1122" i="1"/>
  <c r="E1122" i="1"/>
  <c r="D1122" i="1"/>
  <c r="C1122" i="1"/>
  <c r="B1122" i="1"/>
  <c r="A1122" i="1"/>
  <c r="M1121" i="1"/>
  <c r="F1121" i="1"/>
  <c r="E1121" i="1"/>
  <c r="D1121" i="1"/>
  <c r="C1121" i="1"/>
  <c r="B1121" i="1"/>
  <c r="A1121" i="1"/>
  <c r="M1120" i="1"/>
  <c r="F1120" i="1"/>
  <c r="E1120" i="1"/>
  <c r="D1120" i="1"/>
  <c r="C1120" i="1"/>
  <c r="B1120" i="1"/>
  <c r="A1120" i="1"/>
  <c r="M1119" i="1"/>
  <c r="F1119" i="1"/>
  <c r="E1119" i="1"/>
  <c r="D1119" i="1"/>
  <c r="C1119" i="1"/>
  <c r="B1119" i="1"/>
  <c r="A1119" i="1"/>
  <c r="M1118" i="1"/>
  <c r="F1118" i="1"/>
  <c r="E1118" i="1"/>
  <c r="D1118" i="1"/>
  <c r="C1118" i="1"/>
  <c r="B1118" i="1"/>
  <c r="A1118" i="1"/>
  <c r="M1117" i="1"/>
  <c r="F1117" i="1"/>
  <c r="E1117" i="1"/>
  <c r="D1117" i="1"/>
  <c r="C1117" i="1"/>
  <c r="B1117" i="1"/>
  <c r="A1117" i="1"/>
  <c r="M1116" i="1"/>
  <c r="F1116" i="1"/>
  <c r="E1116" i="1"/>
  <c r="D1116" i="1"/>
  <c r="C1116" i="1"/>
  <c r="B1116" i="1"/>
  <c r="A1116" i="1"/>
  <c r="M1115" i="1"/>
  <c r="F1115" i="1"/>
  <c r="E1115" i="1"/>
  <c r="D1115" i="1"/>
  <c r="C1115" i="1"/>
  <c r="B1115" i="1"/>
  <c r="A1115" i="1"/>
  <c r="M1114" i="1"/>
  <c r="F1114" i="1"/>
  <c r="E1114" i="1"/>
  <c r="D1114" i="1"/>
  <c r="C1114" i="1"/>
  <c r="B1114" i="1"/>
  <c r="A1114" i="1"/>
  <c r="M1113" i="1"/>
  <c r="F1113" i="1"/>
  <c r="E1113" i="1"/>
  <c r="D1113" i="1"/>
  <c r="C1113" i="1"/>
  <c r="B1113" i="1"/>
  <c r="A1113" i="1"/>
  <c r="M1112" i="1"/>
  <c r="F1112" i="1"/>
  <c r="E1112" i="1"/>
  <c r="D1112" i="1"/>
  <c r="C1112" i="1"/>
  <c r="B1112" i="1"/>
  <c r="A1112" i="1"/>
  <c r="M1111" i="1"/>
  <c r="F1111" i="1"/>
  <c r="E1111" i="1"/>
  <c r="D1111" i="1"/>
  <c r="C1111" i="1"/>
  <c r="B1111" i="1"/>
  <c r="A1111" i="1"/>
  <c r="M1110" i="1"/>
  <c r="F1110" i="1"/>
  <c r="E1110" i="1"/>
  <c r="D1110" i="1"/>
  <c r="C1110" i="1"/>
  <c r="B1110" i="1"/>
  <c r="A1110" i="1"/>
  <c r="M1109" i="1"/>
  <c r="F1109" i="1"/>
  <c r="E1109" i="1"/>
  <c r="D1109" i="1"/>
  <c r="C1109" i="1"/>
  <c r="B1109" i="1"/>
  <c r="A1109" i="1"/>
  <c r="M1108" i="1"/>
  <c r="F1108" i="1"/>
  <c r="E1108" i="1"/>
  <c r="D1108" i="1"/>
  <c r="C1108" i="1"/>
  <c r="B1108" i="1"/>
  <c r="A1108" i="1"/>
  <c r="M1107" i="1"/>
  <c r="F1107" i="1"/>
  <c r="E1107" i="1"/>
  <c r="D1107" i="1"/>
  <c r="C1107" i="1"/>
  <c r="B1107" i="1"/>
  <c r="A1107" i="1"/>
  <c r="M1106" i="1"/>
  <c r="F1106" i="1"/>
  <c r="E1106" i="1"/>
  <c r="D1106" i="1"/>
  <c r="C1106" i="1"/>
  <c r="B1106" i="1"/>
  <c r="A1106" i="1"/>
  <c r="M1105" i="1"/>
  <c r="F1105" i="1"/>
  <c r="E1105" i="1"/>
  <c r="D1105" i="1"/>
  <c r="C1105" i="1"/>
  <c r="B1105" i="1"/>
  <c r="A1105" i="1"/>
  <c r="M1104" i="1"/>
  <c r="F1104" i="1"/>
  <c r="E1104" i="1"/>
  <c r="D1104" i="1"/>
  <c r="C1104" i="1"/>
  <c r="B1104" i="1"/>
  <c r="A1104" i="1"/>
  <c r="M1103" i="1"/>
  <c r="F1103" i="1"/>
  <c r="E1103" i="1"/>
  <c r="D1103" i="1"/>
  <c r="C1103" i="1"/>
  <c r="B1103" i="1"/>
  <c r="A1103" i="1"/>
  <c r="M1102" i="1"/>
  <c r="F1102" i="1"/>
  <c r="E1102" i="1"/>
  <c r="D1102" i="1"/>
  <c r="C1102" i="1"/>
  <c r="B1102" i="1"/>
  <c r="A1102" i="1"/>
  <c r="M1101" i="1"/>
  <c r="J1101" i="1"/>
  <c r="G1101" i="1"/>
  <c r="F1101" i="1"/>
  <c r="E1101" i="1"/>
  <c r="D1101" i="1"/>
  <c r="C1101" i="1"/>
  <c r="B1101" i="1"/>
  <c r="A1101" i="1"/>
  <c r="M1100" i="1"/>
  <c r="F1100" i="1"/>
  <c r="E1100" i="1"/>
  <c r="D1100" i="1"/>
  <c r="C1100" i="1"/>
  <c r="B1100" i="1"/>
  <c r="A1100" i="1"/>
  <c r="M1099" i="1"/>
  <c r="J1099" i="1"/>
  <c r="G1099" i="1"/>
  <c r="F1099" i="1"/>
  <c r="E1099" i="1"/>
  <c r="D1099" i="1"/>
  <c r="C1099" i="1"/>
  <c r="B1099" i="1"/>
  <c r="A1099" i="1"/>
  <c r="M1098" i="1"/>
  <c r="G1098" i="1"/>
  <c r="F1098" i="1"/>
  <c r="E1098" i="1"/>
  <c r="D1098" i="1"/>
  <c r="C1098" i="1"/>
  <c r="B1098" i="1"/>
  <c r="A1098" i="1"/>
  <c r="M1097" i="1"/>
  <c r="G1097" i="1"/>
  <c r="F1097" i="1"/>
  <c r="E1097" i="1"/>
  <c r="D1097" i="1"/>
  <c r="C1097" i="1"/>
  <c r="B1097" i="1"/>
  <c r="A1097" i="1"/>
  <c r="M1096" i="1"/>
  <c r="F1096" i="1"/>
  <c r="E1096" i="1"/>
  <c r="D1096" i="1"/>
  <c r="C1096" i="1"/>
  <c r="B1096" i="1"/>
  <c r="A1096" i="1"/>
  <c r="M1095" i="1"/>
  <c r="F1095" i="1"/>
  <c r="E1095" i="1"/>
  <c r="D1095" i="1"/>
  <c r="C1095" i="1"/>
  <c r="B1095" i="1"/>
  <c r="A1095" i="1"/>
  <c r="M1094" i="1"/>
  <c r="F1094" i="1"/>
  <c r="E1094" i="1"/>
  <c r="D1094" i="1"/>
  <c r="C1094" i="1"/>
  <c r="B1094" i="1"/>
  <c r="A1094" i="1"/>
  <c r="M1093" i="1"/>
  <c r="J1093" i="1"/>
  <c r="G1093" i="1"/>
  <c r="F1093" i="1"/>
  <c r="E1093" i="1"/>
  <c r="D1093" i="1"/>
  <c r="C1093" i="1"/>
  <c r="B1093" i="1"/>
  <c r="A1093" i="1"/>
  <c r="M1092" i="1"/>
  <c r="F1092" i="1"/>
  <c r="E1092" i="1"/>
  <c r="D1092" i="1"/>
  <c r="C1092" i="1"/>
  <c r="B1092" i="1"/>
  <c r="A1092" i="1"/>
  <c r="M1091" i="1"/>
  <c r="F1091" i="1"/>
  <c r="E1091" i="1"/>
  <c r="D1091" i="1"/>
  <c r="C1091" i="1"/>
  <c r="B1091" i="1"/>
  <c r="A1091" i="1"/>
  <c r="M1090" i="1"/>
  <c r="F1090" i="1"/>
  <c r="E1090" i="1"/>
  <c r="D1090" i="1"/>
  <c r="C1090" i="1"/>
  <c r="B1090" i="1"/>
  <c r="A1090" i="1"/>
  <c r="M1089" i="1"/>
  <c r="G1089" i="1"/>
  <c r="F1089" i="1"/>
  <c r="E1089" i="1"/>
  <c r="D1089" i="1"/>
  <c r="C1089" i="1"/>
  <c r="B1089" i="1"/>
  <c r="A1089" i="1"/>
  <c r="M1088" i="1"/>
  <c r="F1088" i="1"/>
  <c r="E1088" i="1"/>
  <c r="D1088" i="1"/>
  <c r="C1088" i="1"/>
  <c r="B1088" i="1"/>
  <c r="A1088" i="1"/>
  <c r="M1087" i="1"/>
  <c r="F1087" i="1"/>
  <c r="E1087" i="1"/>
  <c r="D1087" i="1"/>
  <c r="C1087" i="1"/>
  <c r="B1087" i="1"/>
  <c r="A1087" i="1"/>
  <c r="M1086" i="1"/>
  <c r="F1086" i="1"/>
  <c r="E1086" i="1"/>
  <c r="D1086" i="1"/>
  <c r="C1086" i="1"/>
  <c r="B1086" i="1"/>
  <c r="A1086" i="1"/>
  <c r="M1085" i="1"/>
  <c r="J1085" i="1"/>
  <c r="F1085" i="1"/>
  <c r="E1085" i="1"/>
  <c r="D1085" i="1"/>
  <c r="C1085" i="1"/>
  <c r="B1085" i="1"/>
  <c r="A1085" i="1"/>
  <c r="M1084" i="1"/>
  <c r="F1084" i="1"/>
  <c r="E1084" i="1"/>
  <c r="D1084" i="1"/>
  <c r="C1084" i="1"/>
  <c r="B1084" i="1"/>
  <c r="A1084" i="1"/>
  <c r="M1083" i="1"/>
  <c r="J1083" i="1"/>
  <c r="F1083" i="1"/>
  <c r="E1083" i="1"/>
  <c r="D1083" i="1"/>
  <c r="C1083" i="1"/>
  <c r="B1083" i="1"/>
  <c r="A1083" i="1"/>
  <c r="M1082" i="1"/>
  <c r="F1082" i="1"/>
  <c r="E1082" i="1"/>
  <c r="D1082" i="1"/>
  <c r="C1082" i="1"/>
  <c r="B1082" i="1"/>
  <c r="A1082" i="1"/>
  <c r="M1081" i="1"/>
  <c r="G1081" i="1"/>
  <c r="F1081" i="1"/>
  <c r="E1081" i="1"/>
  <c r="D1081" i="1"/>
  <c r="C1081" i="1"/>
  <c r="B1081" i="1"/>
  <c r="A1081" i="1"/>
  <c r="M1080" i="1"/>
  <c r="F1080" i="1"/>
  <c r="E1080" i="1"/>
  <c r="D1080" i="1"/>
  <c r="C1080" i="1"/>
  <c r="B1080" i="1"/>
  <c r="A1080" i="1"/>
  <c r="M1079" i="1"/>
  <c r="F1079" i="1"/>
  <c r="E1079" i="1"/>
  <c r="D1079" i="1"/>
  <c r="C1079" i="1"/>
  <c r="B1079" i="1"/>
  <c r="A1079" i="1"/>
  <c r="M1078" i="1"/>
  <c r="F1078" i="1"/>
  <c r="E1078" i="1"/>
  <c r="D1078" i="1"/>
  <c r="C1078" i="1"/>
  <c r="B1078" i="1"/>
  <c r="A1078" i="1"/>
  <c r="M1077" i="1"/>
  <c r="J1077" i="1"/>
  <c r="F1077" i="1"/>
  <c r="E1077" i="1"/>
  <c r="D1077" i="1"/>
  <c r="C1077" i="1"/>
  <c r="B1077" i="1"/>
  <c r="A1077" i="1"/>
  <c r="M1076" i="1"/>
  <c r="F1076" i="1"/>
  <c r="E1076" i="1"/>
  <c r="D1076" i="1"/>
  <c r="C1076" i="1"/>
  <c r="B1076" i="1"/>
  <c r="A1076" i="1"/>
  <c r="M1075" i="1"/>
  <c r="J1075" i="1"/>
  <c r="F1075" i="1"/>
  <c r="E1075" i="1"/>
  <c r="D1075" i="1"/>
  <c r="C1075" i="1"/>
  <c r="B1075" i="1"/>
  <c r="A1075" i="1"/>
  <c r="M1074" i="1"/>
  <c r="F1074" i="1"/>
  <c r="E1074" i="1"/>
  <c r="D1074" i="1"/>
  <c r="C1074" i="1"/>
  <c r="B1074" i="1"/>
  <c r="A1074" i="1"/>
  <c r="M1073" i="1"/>
  <c r="F1073" i="1"/>
  <c r="E1073" i="1"/>
  <c r="D1073" i="1"/>
  <c r="C1073" i="1"/>
  <c r="B1073" i="1"/>
  <c r="A1073" i="1"/>
  <c r="M1072" i="1"/>
  <c r="F1072" i="1"/>
  <c r="E1072" i="1"/>
  <c r="D1072" i="1"/>
  <c r="C1072" i="1"/>
  <c r="B1072" i="1"/>
  <c r="A1072" i="1"/>
  <c r="M1071" i="1"/>
  <c r="F1071" i="1"/>
  <c r="E1071" i="1"/>
  <c r="D1071" i="1"/>
  <c r="C1071" i="1"/>
  <c r="B1071" i="1"/>
  <c r="A1071" i="1"/>
  <c r="M1070" i="1"/>
  <c r="F1070" i="1"/>
  <c r="E1070" i="1"/>
  <c r="D1070" i="1"/>
  <c r="C1070" i="1"/>
  <c r="B1070" i="1"/>
  <c r="A1070" i="1"/>
  <c r="M1069" i="1"/>
  <c r="G1069" i="1"/>
  <c r="F1069" i="1"/>
  <c r="E1069" i="1"/>
  <c r="D1069" i="1"/>
  <c r="C1069" i="1"/>
  <c r="B1069" i="1"/>
  <c r="A1069" i="1"/>
  <c r="M1068" i="1"/>
  <c r="F1068" i="1"/>
  <c r="E1068" i="1"/>
  <c r="D1068" i="1"/>
  <c r="C1068" i="1"/>
  <c r="B1068" i="1"/>
  <c r="A1068" i="1"/>
  <c r="M1067" i="1"/>
  <c r="J1067" i="1"/>
  <c r="G1067" i="1"/>
  <c r="F1067" i="1"/>
  <c r="E1067" i="1"/>
  <c r="D1067" i="1"/>
  <c r="C1067" i="1"/>
  <c r="B1067" i="1"/>
  <c r="A1067" i="1"/>
  <c r="M1066" i="1"/>
  <c r="G1066" i="1"/>
  <c r="F1066" i="1"/>
  <c r="E1066" i="1"/>
  <c r="D1066" i="1"/>
  <c r="C1066" i="1"/>
  <c r="B1066" i="1"/>
  <c r="A1066" i="1"/>
  <c r="M1065" i="1"/>
  <c r="G1065" i="1"/>
  <c r="F1065" i="1"/>
  <c r="E1065" i="1"/>
  <c r="D1065" i="1"/>
  <c r="C1065" i="1"/>
  <c r="B1065" i="1"/>
  <c r="A1065" i="1"/>
  <c r="M1064" i="1"/>
  <c r="G1064" i="1"/>
  <c r="F1064" i="1"/>
  <c r="E1064" i="1"/>
  <c r="D1064" i="1"/>
  <c r="C1064" i="1"/>
  <c r="B1064" i="1"/>
  <c r="A1064" i="1"/>
  <c r="M1063" i="1"/>
  <c r="G1063" i="1"/>
  <c r="F1063" i="1"/>
  <c r="E1063" i="1"/>
  <c r="D1063" i="1"/>
  <c r="C1063" i="1"/>
  <c r="B1063" i="1"/>
  <c r="A1063" i="1"/>
  <c r="M1062" i="1"/>
  <c r="G1062" i="1"/>
  <c r="F1062" i="1"/>
  <c r="E1062" i="1"/>
  <c r="D1062" i="1"/>
  <c r="C1062" i="1"/>
  <c r="B1062" i="1"/>
  <c r="A1062" i="1"/>
  <c r="M1061" i="1"/>
  <c r="G1061" i="1"/>
  <c r="F1061" i="1"/>
  <c r="E1061" i="1"/>
  <c r="D1061" i="1"/>
  <c r="C1061" i="1"/>
  <c r="B1061" i="1"/>
  <c r="A1061" i="1"/>
  <c r="M1060" i="1"/>
  <c r="G1060" i="1"/>
  <c r="F1060" i="1"/>
  <c r="E1060" i="1"/>
  <c r="D1060" i="1"/>
  <c r="C1060" i="1"/>
  <c r="B1060" i="1"/>
  <c r="A1060" i="1"/>
  <c r="M1059" i="1"/>
  <c r="G1059" i="1"/>
  <c r="F1059" i="1"/>
  <c r="E1059" i="1"/>
  <c r="D1059" i="1"/>
  <c r="C1059" i="1"/>
  <c r="B1059" i="1"/>
  <c r="A1059" i="1"/>
  <c r="M1058" i="1"/>
  <c r="G1058" i="1"/>
  <c r="F1058" i="1"/>
  <c r="E1058" i="1"/>
  <c r="D1058" i="1"/>
  <c r="C1058" i="1"/>
  <c r="B1058" i="1"/>
  <c r="A1058" i="1"/>
  <c r="M1057" i="1"/>
  <c r="G1057" i="1"/>
  <c r="F1057" i="1"/>
  <c r="E1057" i="1"/>
  <c r="D1057" i="1"/>
  <c r="C1057" i="1"/>
  <c r="B1057" i="1"/>
  <c r="A1057" i="1"/>
  <c r="M1056" i="1"/>
  <c r="G1056" i="1"/>
  <c r="F1056" i="1"/>
  <c r="E1056" i="1"/>
  <c r="D1056" i="1"/>
  <c r="C1056" i="1"/>
  <c r="B1056" i="1"/>
  <c r="A1056" i="1"/>
  <c r="M1055" i="1"/>
  <c r="G1055" i="1"/>
  <c r="F1055" i="1"/>
  <c r="E1055" i="1"/>
  <c r="D1055" i="1"/>
  <c r="C1055" i="1"/>
  <c r="B1055" i="1"/>
  <c r="A1055" i="1"/>
  <c r="M1054" i="1"/>
  <c r="G1054" i="1"/>
  <c r="F1054" i="1"/>
  <c r="E1054" i="1"/>
  <c r="D1054" i="1"/>
  <c r="C1054" i="1"/>
  <c r="B1054" i="1"/>
  <c r="A1054" i="1"/>
  <c r="M1053" i="1"/>
  <c r="G1053" i="1"/>
  <c r="F1053" i="1"/>
  <c r="E1053" i="1"/>
  <c r="D1053" i="1"/>
  <c r="C1053" i="1"/>
  <c r="B1053" i="1"/>
  <c r="A1053" i="1"/>
  <c r="M1052" i="1"/>
  <c r="G1052" i="1"/>
  <c r="F1052" i="1"/>
  <c r="E1052" i="1"/>
  <c r="D1052" i="1"/>
  <c r="C1052" i="1"/>
  <c r="B1052" i="1"/>
  <c r="A1052" i="1"/>
  <c r="M1051" i="1"/>
  <c r="J1051" i="1"/>
  <c r="F1051" i="1"/>
  <c r="E1051" i="1"/>
  <c r="D1051" i="1"/>
  <c r="C1051" i="1"/>
  <c r="B1051" i="1"/>
  <c r="A1051" i="1"/>
  <c r="M1050" i="1"/>
  <c r="F1050" i="1"/>
  <c r="E1050" i="1"/>
  <c r="D1050" i="1"/>
  <c r="C1050" i="1"/>
  <c r="B1050" i="1"/>
  <c r="A1050" i="1"/>
  <c r="M1049" i="1"/>
  <c r="G1049" i="1"/>
  <c r="F1049" i="1"/>
  <c r="E1049" i="1"/>
  <c r="D1049" i="1"/>
  <c r="C1049" i="1"/>
  <c r="B1049" i="1"/>
  <c r="A1049" i="1"/>
  <c r="M1048" i="1"/>
  <c r="G1048" i="1"/>
  <c r="F1048" i="1"/>
  <c r="E1048" i="1"/>
  <c r="D1048" i="1"/>
  <c r="C1048" i="1"/>
  <c r="B1048" i="1"/>
  <c r="A1048" i="1"/>
  <c r="M1047" i="1"/>
  <c r="G1047" i="1"/>
  <c r="F1047" i="1"/>
  <c r="E1047" i="1"/>
  <c r="D1047" i="1"/>
  <c r="C1047" i="1"/>
  <c r="B1047" i="1"/>
  <c r="A1047" i="1"/>
  <c r="M1046" i="1"/>
  <c r="F1046" i="1"/>
  <c r="E1046" i="1"/>
  <c r="D1046" i="1"/>
  <c r="C1046" i="1"/>
  <c r="B1046" i="1"/>
  <c r="A1046" i="1"/>
  <c r="M1045" i="1"/>
  <c r="F1045" i="1"/>
  <c r="E1045" i="1"/>
  <c r="D1045" i="1"/>
  <c r="C1045" i="1"/>
  <c r="B1045" i="1"/>
  <c r="A1045" i="1"/>
  <c r="M1044" i="1"/>
  <c r="F1044" i="1"/>
  <c r="E1044" i="1"/>
  <c r="D1044" i="1"/>
  <c r="C1044" i="1"/>
  <c r="B1044" i="1"/>
  <c r="A1044" i="1"/>
  <c r="M1043" i="1"/>
  <c r="F1043" i="1"/>
  <c r="E1043" i="1"/>
  <c r="D1043" i="1"/>
  <c r="C1043" i="1"/>
  <c r="B1043" i="1"/>
  <c r="A1043" i="1"/>
  <c r="M1042" i="1"/>
  <c r="F1042" i="1"/>
  <c r="E1042" i="1"/>
  <c r="D1042" i="1"/>
  <c r="C1042" i="1"/>
  <c r="B1042" i="1"/>
  <c r="A1042" i="1"/>
  <c r="M1041" i="1"/>
  <c r="F1041" i="1"/>
  <c r="E1041" i="1"/>
  <c r="D1041" i="1"/>
  <c r="C1041" i="1"/>
  <c r="B1041" i="1"/>
  <c r="A1041" i="1"/>
  <c r="M1040" i="1"/>
  <c r="F1040" i="1"/>
  <c r="E1040" i="1"/>
  <c r="D1040" i="1"/>
  <c r="C1040" i="1"/>
  <c r="B1040" i="1"/>
  <c r="A1040" i="1"/>
  <c r="M1039" i="1"/>
  <c r="J1039" i="1"/>
  <c r="F1039" i="1"/>
  <c r="E1039" i="1"/>
  <c r="D1039" i="1"/>
  <c r="C1039" i="1"/>
  <c r="B1039" i="1"/>
  <c r="A1039" i="1"/>
  <c r="M1038" i="1"/>
  <c r="F1038" i="1"/>
  <c r="E1038" i="1"/>
  <c r="D1038" i="1"/>
  <c r="C1038" i="1"/>
  <c r="B1038" i="1"/>
  <c r="A1038" i="1"/>
  <c r="M1037" i="1"/>
  <c r="F1037" i="1"/>
  <c r="E1037" i="1"/>
  <c r="D1037" i="1"/>
  <c r="C1037" i="1"/>
  <c r="B1037" i="1"/>
  <c r="A1037" i="1"/>
  <c r="M1036" i="1"/>
  <c r="F1036" i="1"/>
  <c r="E1036" i="1"/>
  <c r="D1036" i="1"/>
  <c r="C1036" i="1"/>
  <c r="B1036" i="1"/>
  <c r="A1036" i="1"/>
  <c r="M1035" i="1"/>
  <c r="J1035" i="1"/>
  <c r="F1035" i="1"/>
  <c r="E1035" i="1"/>
  <c r="D1035" i="1"/>
  <c r="C1035" i="1"/>
  <c r="B1035" i="1"/>
  <c r="A1035" i="1"/>
  <c r="M1034" i="1"/>
  <c r="G1034" i="1"/>
  <c r="F1034" i="1"/>
  <c r="E1034" i="1"/>
  <c r="D1034" i="1"/>
  <c r="C1034" i="1"/>
  <c r="B1034" i="1"/>
  <c r="A1034" i="1"/>
  <c r="M1033" i="1"/>
  <c r="G1033" i="1"/>
  <c r="F1033" i="1"/>
  <c r="E1033" i="1"/>
  <c r="D1033" i="1"/>
  <c r="C1033" i="1"/>
  <c r="B1033" i="1"/>
  <c r="A1033" i="1"/>
  <c r="M1032" i="1"/>
  <c r="F1032" i="1"/>
  <c r="E1032" i="1"/>
  <c r="D1032" i="1"/>
  <c r="C1032" i="1"/>
  <c r="B1032" i="1"/>
  <c r="A1032" i="1"/>
  <c r="M1031" i="1"/>
  <c r="F1031" i="1"/>
  <c r="E1031" i="1"/>
  <c r="D1031" i="1"/>
  <c r="C1031" i="1"/>
  <c r="B1031" i="1"/>
  <c r="A1031" i="1"/>
  <c r="M1030" i="1"/>
  <c r="G1030" i="1"/>
  <c r="F1030" i="1"/>
  <c r="E1030" i="1"/>
  <c r="D1030" i="1"/>
  <c r="C1030" i="1"/>
  <c r="B1030" i="1"/>
  <c r="A1030" i="1"/>
  <c r="M1029" i="1"/>
  <c r="G1029" i="1"/>
  <c r="F1029" i="1"/>
  <c r="E1029" i="1"/>
  <c r="D1029" i="1"/>
  <c r="C1029" i="1"/>
  <c r="B1029" i="1"/>
  <c r="A1029" i="1"/>
  <c r="M1028" i="1"/>
  <c r="F1028" i="1"/>
  <c r="E1028" i="1"/>
  <c r="D1028" i="1"/>
  <c r="C1028" i="1"/>
  <c r="B1028" i="1"/>
  <c r="A1028" i="1"/>
  <c r="M1027" i="1"/>
  <c r="F1027" i="1"/>
  <c r="E1027" i="1"/>
  <c r="D1027" i="1"/>
  <c r="C1027" i="1"/>
  <c r="B1027" i="1"/>
  <c r="A1027" i="1"/>
  <c r="M1026" i="1"/>
  <c r="F1026" i="1"/>
  <c r="E1026" i="1"/>
  <c r="D1026" i="1"/>
  <c r="C1026" i="1"/>
  <c r="B1026" i="1"/>
  <c r="A1026" i="1"/>
  <c r="M1025" i="1"/>
  <c r="G1025" i="1"/>
  <c r="F1025" i="1"/>
  <c r="E1025" i="1"/>
  <c r="D1025" i="1"/>
  <c r="C1025" i="1"/>
  <c r="B1025" i="1"/>
  <c r="A1025" i="1"/>
  <c r="M1024" i="1"/>
  <c r="F1024" i="1"/>
  <c r="E1024" i="1"/>
  <c r="D1024" i="1"/>
  <c r="C1024" i="1"/>
  <c r="B1024" i="1"/>
  <c r="A1024" i="1"/>
  <c r="M1023" i="1"/>
  <c r="F1023" i="1"/>
  <c r="E1023" i="1"/>
  <c r="D1023" i="1"/>
  <c r="C1023" i="1"/>
  <c r="B1023" i="1"/>
  <c r="A1023" i="1"/>
  <c r="M1022" i="1"/>
  <c r="G1022" i="1"/>
  <c r="F1022" i="1"/>
  <c r="E1022" i="1"/>
  <c r="D1022" i="1"/>
  <c r="C1022" i="1"/>
  <c r="B1022" i="1"/>
  <c r="A1022" i="1"/>
  <c r="M1021" i="1"/>
  <c r="G1021" i="1"/>
  <c r="F1021" i="1"/>
  <c r="E1021" i="1"/>
  <c r="D1021" i="1"/>
  <c r="C1021" i="1"/>
  <c r="B1021" i="1"/>
  <c r="A1021" i="1"/>
  <c r="M1020" i="1"/>
  <c r="G1020" i="1"/>
  <c r="F1020" i="1"/>
  <c r="E1020" i="1"/>
  <c r="D1020" i="1"/>
  <c r="C1020" i="1"/>
  <c r="B1020" i="1"/>
  <c r="A1020" i="1"/>
  <c r="M1019" i="1"/>
  <c r="F1019" i="1"/>
  <c r="E1019" i="1"/>
  <c r="D1019" i="1"/>
  <c r="C1019" i="1"/>
  <c r="B1019" i="1"/>
  <c r="A1019" i="1"/>
  <c r="M1018" i="1"/>
  <c r="G1018" i="1"/>
  <c r="F1018" i="1"/>
  <c r="E1018" i="1"/>
  <c r="D1018" i="1"/>
  <c r="C1018" i="1"/>
  <c r="B1018" i="1"/>
  <c r="A1018" i="1"/>
  <c r="M1017" i="1"/>
  <c r="G1017" i="1"/>
  <c r="F1017" i="1"/>
  <c r="E1017" i="1"/>
  <c r="D1017" i="1"/>
  <c r="C1017" i="1"/>
  <c r="B1017" i="1"/>
  <c r="A1017" i="1"/>
  <c r="M1016" i="1"/>
  <c r="G1016" i="1"/>
  <c r="F1016" i="1"/>
  <c r="E1016" i="1"/>
  <c r="D1016" i="1"/>
  <c r="C1016" i="1"/>
  <c r="B1016" i="1"/>
  <c r="A1016" i="1"/>
  <c r="M1015" i="1"/>
  <c r="F1015" i="1"/>
  <c r="E1015" i="1"/>
  <c r="D1015" i="1"/>
  <c r="C1015" i="1"/>
  <c r="B1015" i="1"/>
  <c r="A1015" i="1"/>
  <c r="M1014" i="1"/>
  <c r="G1014" i="1"/>
  <c r="F1014" i="1"/>
  <c r="E1014" i="1"/>
  <c r="D1014" i="1"/>
  <c r="C1014" i="1"/>
  <c r="B1014" i="1"/>
  <c r="A1014" i="1"/>
  <c r="M1013" i="1"/>
  <c r="G1013" i="1"/>
  <c r="F1013" i="1"/>
  <c r="E1013" i="1"/>
  <c r="D1013" i="1"/>
  <c r="C1013" i="1"/>
  <c r="B1013" i="1"/>
  <c r="A1013" i="1"/>
  <c r="M1012" i="1"/>
  <c r="G1012" i="1"/>
  <c r="F1012" i="1"/>
  <c r="E1012" i="1"/>
  <c r="D1012" i="1"/>
  <c r="C1012" i="1"/>
  <c r="B1012" i="1"/>
  <c r="A1012" i="1"/>
  <c r="M1011" i="1"/>
  <c r="F1011" i="1"/>
  <c r="E1011" i="1"/>
  <c r="D1011" i="1"/>
  <c r="C1011" i="1"/>
  <c r="B1011" i="1"/>
  <c r="A1011" i="1"/>
  <c r="M1010" i="1"/>
  <c r="G1010" i="1"/>
  <c r="F1010" i="1"/>
  <c r="E1010" i="1"/>
  <c r="D1010" i="1"/>
  <c r="C1010" i="1"/>
  <c r="B1010" i="1"/>
  <c r="A1010" i="1"/>
  <c r="M1009" i="1"/>
  <c r="G1009" i="1"/>
  <c r="F1009" i="1"/>
  <c r="E1009" i="1"/>
  <c r="D1009" i="1"/>
  <c r="C1009" i="1"/>
  <c r="B1009" i="1"/>
  <c r="A1009" i="1"/>
  <c r="M1008" i="1"/>
  <c r="G1008" i="1"/>
  <c r="F1008" i="1"/>
  <c r="E1008" i="1"/>
  <c r="D1008" i="1"/>
  <c r="C1008" i="1"/>
  <c r="B1008" i="1"/>
  <c r="A1008" i="1"/>
  <c r="M1007" i="1"/>
  <c r="F1007" i="1"/>
  <c r="E1007" i="1"/>
  <c r="D1007" i="1"/>
  <c r="C1007" i="1"/>
  <c r="B1007" i="1"/>
  <c r="A1007" i="1"/>
  <c r="M1006" i="1"/>
  <c r="F1006" i="1"/>
  <c r="E1006" i="1"/>
  <c r="D1006" i="1"/>
  <c r="C1006" i="1"/>
  <c r="B1006" i="1"/>
  <c r="A1006" i="1"/>
  <c r="M1005" i="1"/>
  <c r="F1005" i="1"/>
  <c r="E1005" i="1"/>
  <c r="D1005" i="1"/>
  <c r="C1005" i="1"/>
  <c r="B1005" i="1"/>
  <c r="A1005" i="1"/>
  <c r="M1004" i="1"/>
  <c r="G1004" i="1"/>
  <c r="F1004" i="1"/>
  <c r="E1004" i="1"/>
  <c r="D1004" i="1"/>
  <c r="C1004" i="1"/>
  <c r="B1004" i="1"/>
  <c r="A1004" i="1"/>
  <c r="M1003" i="1"/>
  <c r="F1003" i="1"/>
  <c r="E1003" i="1"/>
  <c r="D1003" i="1"/>
  <c r="C1003" i="1"/>
  <c r="B1003" i="1"/>
  <c r="A1003" i="1"/>
  <c r="M1002" i="1"/>
  <c r="F1002" i="1"/>
  <c r="E1002" i="1"/>
  <c r="D1002" i="1"/>
  <c r="C1002" i="1"/>
  <c r="B1002" i="1"/>
  <c r="A1002" i="1"/>
  <c r="M1001" i="1"/>
  <c r="F1001" i="1"/>
  <c r="E1001" i="1"/>
  <c r="D1001" i="1"/>
  <c r="C1001" i="1"/>
  <c r="B1001" i="1"/>
  <c r="A1001" i="1"/>
  <c r="M1000" i="1"/>
  <c r="G1000" i="1"/>
  <c r="F1000" i="1"/>
  <c r="E1000" i="1"/>
  <c r="D1000" i="1"/>
  <c r="C1000" i="1"/>
  <c r="B1000" i="1"/>
  <c r="A1000" i="1"/>
  <c r="M999" i="1"/>
  <c r="F999" i="1"/>
  <c r="E999" i="1"/>
  <c r="D999" i="1"/>
  <c r="C999" i="1"/>
  <c r="B999" i="1"/>
  <c r="A999" i="1"/>
  <c r="M998" i="1"/>
  <c r="G998" i="1"/>
  <c r="F998" i="1"/>
  <c r="E998" i="1"/>
  <c r="D998" i="1"/>
  <c r="C998" i="1"/>
  <c r="B998" i="1"/>
  <c r="A998" i="1"/>
  <c r="M997" i="1"/>
  <c r="G997" i="1"/>
  <c r="F997" i="1"/>
  <c r="E997" i="1"/>
  <c r="D997" i="1"/>
  <c r="C997" i="1"/>
  <c r="B997" i="1"/>
  <c r="A997" i="1"/>
  <c r="M996" i="1"/>
  <c r="G996" i="1"/>
  <c r="F996" i="1"/>
  <c r="E996" i="1"/>
  <c r="D996" i="1"/>
  <c r="C996" i="1"/>
  <c r="B996" i="1"/>
  <c r="A996" i="1"/>
  <c r="M995" i="1"/>
  <c r="F995" i="1"/>
  <c r="E995" i="1"/>
  <c r="D995" i="1"/>
  <c r="C995" i="1"/>
  <c r="B995" i="1"/>
  <c r="A995" i="1"/>
  <c r="M994" i="1"/>
  <c r="G994" i="1"/>
  <c r="F994" i="1"/>
  <c r="E994" i="1"/>
  <c r="D994" i="1"/>
  <c r="C994" i="1"/>
  <c r="B994" i="1"/>
  <c r="A994" i="1"/>
  <c r="M993" i="1"/>
  <c r="G993" i="1"/>
  <c r="F993" i="1"/>
  <c r="E993" i="1"/>
  <c r="D993" i="1"/>
  <c r="C993" i="1"/>
  <c r="B993" i="1"/>
  <c r="A993" i="1"/>
  <c r="M992" i="1"/>
  <c r="G992" i="1"/>
  <c r="F992" i="1"/>
  <c r="E992" i="1"/>
  <c r="D992" i="1"/>
  <c r="C992" i="1"/>
  <c r="B992" i="1"/>
  <c r="A992" i="1"/>
  <c r="M991" i="1"/>
  <c r="F991" i="1"/>
  <c r="E991" i="1"/>
  <c r="D991" i="1"/>
  <c r="C991" i="1"/>
  <c r="B991" i="1"/>
  <c r="A991" i="1"/>
  <c r="M990" i="1"/>
  <c r="F990" i="1"/>
  <c r="E990" i="1"/>
  <c r="D990" i="1"/>
  <c r="C990" i="1"/>
  <c r="B990" i="1"/>
  <c r="A990" i="1"/>
  <c r="M989" i="1"/>
  <c r="G989" i="1"/>
  <c r="F989" i="1"/>
  <c r="E989" i="1"/>
  <c r="D989" i="1"/>
  <c r="C989" i="1"/>
  <c r="B989" i="1"/>
  <c r="A989" i="1"/>
  <c r="M988" i="1"/>
  <c r="G988" i="1"/>
  <c r="F988" i="1"/>
  <c r="E988" i="1"/>
  <c r="D988" i="1"/>
  <c r="C988" i="1"/>
  <c r="B988" i="1"/>
  <c r="A988" i="1"/>
  <c r="M987" i="1"/>
  <c r="G987" i="1"/>
  <c r="F987" i="1"/>
  <c r="E987" i="1"/>
  <c r="D987" i="1"/>
  <c r="C987" i="1"/>
  <c r="B987" i="1"/>
  <c r="A987" i="1"/>
  <c r="M986" i="1"/>
  <c r="F986" i="1"/>
  <c r="E986" i="1"/>
  <c r="D986" i="1"/>
  <c r="C986" i="1"/>
  <c r="B986" i="1"/>
  <c r="A986" i="1"/>
  <c r="M985" i="1"/>
  <c r="G985" i="1"/>
  <c r="F985" i="1"/>
  <c r="E985" i="1"/>
  <c r="D985" i="1"/>
  <c r="C985" i="1"/>
  <c r="B985" i="1"/>
  <c r="A985" i="1"/>
  <c r="M984" i="1"/>
  <c r="G984" i="1"/>
  <c r="F984" i="1"/>
  <c r="E984" i="1"/>
  <c r="D984" i="1"/>
  <c r="C984" i="1"/>
  <c r="B984" i="1"/>
  <c r="A984" i="1"/>
  <c r="M983" i="1"/>
  <c r="F983" i="1"/>
  <c r="D983" i="1"/>
  <c r="C983" i="1"/>
  <c r="B983" i="1"/>
  <c r="A983" i="1"/>
  <c r="M982" i="1"/>
  <c r="F982" i="1"/>
  <c r="E982" i="1"/>
  <c r="D982" i="1"/>
  <c r="C982" i="1"/>
  <c r="B982" i="1"/>
  <c r="A982" i="1"/>
  <c r="M981" i="1"/>
  <c r="G981" i="1"/>
  <c r="F981" i="1"/>
  <c r="E981" i="1"/>
  <c r="D981" i="1"/>
  <c r="C981" i="1"/>
  <c r="B981" i="1"/>
  <c r="A981" i="1"/>
  <c r="M980" i="1"/>
  <c r="F980" i="1"/>
  <c r="E980" i="1"/>
  <c r="D980" i="1"/>
  <c r="C980" i="1"/>
  <c r="B980" i="1"/>
  <c r="A980" i="1"/>
  <c r="M979" i="1"/>
  <c r="F979" i="1"/>
  <c r="E979" i="1"/>
  <c r="D979" i="1"/>
  <c r="C979" i="1"/>
  <c r="B979" i="1"/>
  <c r="A979" i="1"/>
  <c r="M978" i="1"/>
  <c r="G978" i="1"/>
  <c r="F978" i="1"/>
  <c r="E978" i="1"/>
  <c r="D978" i="1"/>
  <c r="C978" i="1"/>
  <c r="B978" i="1"/>
  <c r="A978" i="1"/>
  <c r="M977" i="1"/>
  <c r="G977" i="1"/>
  <c r="F977" i="1"/>
  <c r="E977" i="1"/>
  <c r="D977" i="1"/>
  <c r="C977" i="1"/>
  <c r="B977" i="1"/>
  <c r="A977" i="1"/>
  <c r="M976" i="1"/>
  <c r="G976" i="1"/>
  <c r="F976" i="1"/>
  <c r="E976" i="1"/>
  <c r="D976" i="1"/>
  <c r="C976" i="1"/>
  <c r="B976" i="1"/>
  <c r="A976" i="1"/>
  <c r="M975" i="1"/>
  <c r="G975" i="1"/>
  <c r="F975" i="1"/>
  <c r="E975" i="1"/>
  <c r="D975" i="1"/>
  <c r="C975" i="1"/>
  <c r="B975" i="1"/>
  <c r="A975" i="1"/>
  <c r="M974" i="1"/>
  <c r="G974" i="1"/>
  <c r="F974" i="1"/>
  <c r="D974" i="1"/>
  <c r="C974" i="1"/>
  <c r="B974" i="1"/>
  <c r="A974" i="1"/>
  <c r="M973" i="1"/>
  <c r="F973" i="1"/>
  <c r="E973" i="1"/>
  <c r="D973" i="1"/>
  <c r="C973" i="1"/>
  <c r="B973" i="1"/>
  <c r="A973" i="1"/>
  <c r="M972" i="1"/>
  <c r="F972" i="1"/>
  <c r="E972" i="1"/>
  <c r="D972" i="1"/>
  <c r="C972" i="1"/>
  <c r="B972" i="1"/>
  <c r="A972" i="1"/>
  <c r="M971" i="1"/>
  <c r="F971" i="1"/>
  <c r="D971" i="1"/>
  <c r="C971" i="1"/>
  <c r="B971" i="1"/>
  <c r="A971" i="1"/>
  <c r="M970" i="1"/>
  <c r="F970" i="1"/>
  <c r="E970" i="1"/>
  <c r="D970" i="1"/>
  <c r="C970" i="1"/>
  <c r="B970" i="1"/>
  <c r="A970" i="1"/>
  <c r="M969" i="1"/>
  <c r="F969" i="1"/>
  <c r="E969" i="1"/>
  <c r="D969" i="1"/>
  <c r="C969" i="1"/>
  <c r="B969" i="1"/>
  <c r="A969" i="1"/>
  <c r="M968" i="1"/>
  <c r="G968" i="1"/>
  <c r="F968" i="1"/>
  <c r="E968" i="1"/>
  <c r="D968" i="1"/>
  <c r="C968" i="1"/>
  <c r="B968" i="1"/>
  <c r="A968" i="1"/>
  <c r="M967" i="1"/>
  <c r="G967" i="1"/>
  <c r="F967" i="1"/>
  <c r="E967" i="1"/>
  <c r="D967" i="1"/>
  <c r="C967" i="1"/>
  <c r="B967" i="1"/>
  <c r="A967" i="1"/>
  <c r="M966" i="1"/>
  <c r="F966" i="1"/>
  <c r="E966" i="1"/>
  <c r="D966" i="1"/>
  <c r="C966" i="1"/>
  <c r="B966" i="1"/>
  <c r="A966" i="1"/>
  <c r="M965" i="1"/>
  <c r="F965" i="1"/>
  <c r="E965" i="1"/>
  <c r="D965" i="1"/>
  <c r="C965" i="1"/>
  <c r="B965" i="1"/>
  <c r="A965" i="1"/>
  <c r="M964" i="1"/>
  <c r="G964" i="1"/>
  <c r="F964" i="1"/>
  <c r="E964" i="1"/>
  <c r="D964" i="1"/>
  <c r="C964" i="1"/>
  <c r="B964" i="1"/>
  <c r="A964" i="1"/>
  <c r="M963" i="1"/>
  <c r="G963" i="1"/>
  <c r="F963" i="1"/>
  <c r="E963" i="1"/>
  <c r="D963" i="1"/>
  <c r="C963" i="1"/>
  <c r="B963" i="1"/>
  <c r="A963" i="1"/>
  <c r="M962" i="1"/>
  <c r="F962" i="1"/>
  <c r="D962" i="1"/>
  <c r="C962" i="1"/>
  <c r="B962" i="1"/>
  <c r="A962" i="1"/>
  <c r="M961" i="1"/>
  <c r="F961" i="1"/>
  <c r="E961" i="1"/>
  <c r="D961" i="1"/>
  <c r="C961" i="1"/>
  <c r="B961" i="1"/>
  <c r="A961" i="1"/>
  <c r="M960" i="1"/>
  <c r="F960" i="1"/>
  <c r="E960" i="1"/>
  <c r="D960" i="1"/>
  <c r="C960" i="1"/>
  <c r="B960" i="1"/>
  <c r="A960" i="1"/>
  <c r="M959" i="1"/>
  <c r="F959" i="1"/>
  <c r="D959" i="1"/>
  <c r="C959" i="1"/>
  <c r="B959" i="1"/>
  <c r="A959" i="1"/>
  <c r="M958" i="1"/>
  <c r="G958" i="1"/>
  <c r="F958" i="1"/>
  <c r="E958" i="1"/>
  <c r="D958" i="1"/>
  <c r="C958" i="1"/>
  <c r="B958" i="1"/>
  <c r="A958" i="1"/>
  <c r="M957" i="1"/>
  <c r="G957" i="1"/>
  <c r="F957" i="1"/>
  <c r="E957" i="1"/>
  <c r="D957" i="1"/>
  <c r="C957" i="1"/>
  <c r="B957" i="1"/>
  <c r="A957" i="1"/>
  <c r="M956" i="1"/>
  <c r="F956" i="1"/>
  <c r="E956" i="1"/>
  <c r="D956" i="1"/>
  <c r="C956" i="1"/>
  <c r="B956" i="1"/>
  <c r="A956" i="1"/>
  <c r="M955" i="1"/>
  <c r="F955" i="1"/>
  <c r="E955" i="1"/>
  <c r="D955" i="1"/>
  <c r="C955" i="1"/>
  <c r="B955" i="1"/>
  <c r="A955" i="1"/>
  <c r="M954" i="1"/>
  <c r="G954" i="1"/>
  <c r="F954" i="1"/>
  <c r="E954" i="1"/>
  <c r="D954" i="1"/>
  <c r="C954" i="1"/>
  <c r="B954" i="1"/>
  <c r="A954" i="1"/>
  <c r="M953" i="1"/>
  <c r="G953" i="1"/>
  <c r="F953" i="1"/>
  <c r="E953" i="1"/>
  <c r="D953" i="1"/>
  <c r="C953" i="1"/>
  <c r="B953" i="1"/>
  <c r="A953" i="1"/>
  <c r="M952" i="1"/>
  <c r="G952" i="1"/>
  <c r="F952" i="1"/>
  <c r="E952" i="1"/>
  <c r="D952" i="1"/>
  <c r="C952" i="1"/>
  <c r="B952" i="1"/>
  <c r="A952" i="1"/>
  <c r="M951" i="1"/>
  <c r="F951" i="1"/>
  <c r="E951" i="1"/>
  <c r="D951" i="1"/>
  <c r="C951" i="1"/>
  <c r="B951" i="1"/>
  <c r="A951" i="1"/>
  <c r="M950" i="1"/>
  <c r="G950" i="1"/>
  <c r="F950" i="1"/>
  <c r="D950" i="1"/>
  <c r="C950" i="1"/>
  <c r="B950" i="1"/>
  <c r="A950" i="1"/>
  <c r="M949" i="1"/>
  <c r="F949" i="1"/>
  <c r="E949" i="1"/>
  <c r="D949" i="1"/>
  <c r="C949" i="1"/>
  <c r="B949" i="1"/>
  <c r="A949" i="1"/>
  <c r="M948" i="1"/>
  <c r="F948" i="1"/>
  <c r="E948" i="1"/>
  <c r="D948" i="1"/>
  <c r="C948" i="1"/>
  <c r="B948" i="1"/>
  <c r="A948" i="1"/>
  <c r="M947" i="1"/>
  <c r="F947" i="1"/>
  <c r="E947" i="1"/>
  <c r="D947" i="1"/>
  <c r="C947" i="1"/>
  <c r="B947" i="1"/>
  <c r="A947" i="1"/>
  <c r="M946" i="1"/>
  <c r="F946" i="1"/>
  <c r="D946" i="1"/>
  <c r="C946" i="1"/>
  <c r="B946" i="1"/>
  <c r="A946" i="1"/>
  <c r="M945" i="1"/>
  <c r="F945" i="1"/>
  <c r="E945" i="1"/>
  <c r="D945" i="1"/>
  <c r="C945" i="1"/>
  <c r="B945" i="1"/>
  <c r="A945" i="1"/>
  <c r="M944" i="1"/>
  <c r="G944" i="1"/>
  <c r="F944" i="1"/>
  <c r="E944" i="1"/>
  <c r="D944" i="1"/>
  <c r="C944" i="1"/>
  <c r="B944" i="1"/>
  <c r="A944" i="1"/>
  <c r="M943" i="1"/>
  <c r="G943" i="1"/>
  <c r="F943" i="1"/>
  <c r="E943" i="1"/>
  <c r="D943" i="1"/>
  <c r="C943" i="1"/>
  <c r="B943" i="1"/>
  <c r="A943" i="1"/>
  <c r="M942" i="1"/>
  <c r="F942" i="1"/>
  <c r="E942" i="1"/>
  <c r="D942" i="1"/>
  <c r="C942" i="1"/>
  <c r="B942" i="1"/>
  <c r="A942" i="1"/>
  <c r="M941" i="1"/>
  <c r="F941" i="1"/>
  <c r="E941" i="1"/>
  <c r="D941" i="1"/>
  <c r="C941" i="1"/>
  <c r="B941" i="1"/>
  <c r="A941" i="1"/>
  <c r="M940" i="1"/>
  <c r="G940" i="1"/>
  <c r="F940" i="1"/>
  <c r="E940" i="1"/>
  <c r="D940" i="1"/>
  <c r="C940" i="1"/>
  <c r="B940" i="1"/>
  <c r="A940" i="1"/>
  <c r="M939" i="1"/>
  <c r="G939" i="1"/>
  <c r="F939" i="1"/>
  <c r="E939" i="1"/>
  <c r="D939" i="1"/>
  <c r="C939" i="1"/>
  <c r="B939" i="1"/>
  <c r="A939" i="1"/>
  <c r="M938" i="1"/>
  <c r="F938" i="1"/>
  <c r="E938" i="1"/>
  <c r="D938" i="1"/>
  <c r="C938" i="1"/>
  <c r="B938" i="1"/>
  <c r="A938" i="1"/>
  <c r="M937" i="1"/>
  <c r="F937" i="1"/>
  <c r="D937" i="1"/>
  <c r="C937" i="1"/>
  <c r="B937" i="1"/>
  <c r="A937" i="1"/>
  <c r="M936" i="1"/>
  <c r="F936" i="1"/>
  <c r="E936" i="1"/>
  <c r="D936" i="1"/>
  <c r="C936" i="1"/>
  <c r="B936" i="1"/>
  <c r="A936" i="1"/>
  <c r="M935" i="1"/>
  <c r="F935" i="1"/>
  <c r="E935" i="1"/>
  <c r="D935" i="1"/>
  <c r="C935" i="1"/>
  <c r="B935" i="1"/>
  <c r="A935" i="1"/>
  <c r="M934" i="1"/>
  <c r="F934" i="1"/>
  <c r="E934" i="1"/>
  <c r="D934" i="1"/>
  <c r="C934" i="1"/>
  <c r="B934" i="1"/>
  <c r="A934" i="1"/>
  <c r="M933" i="1"/>
  <c r="F933" i="1"/>
  <c r="E933" i="1"/>
  <c r="D933" i="1"/>
  <c r="C933" i="1"/>
  <c r="B933" i="1"/>
  <c r="A933" i="1"/>
  <c r="M932" i="1"/>
  <c r="F932" i="1"/>
  <c r="E932" i="1"/>
  <c r="D932" i="1"/>
  <c r="C932" i="1"/>
  <c r="B932" i="1"/>
  <c r="A932" i="1"/>
  <c r="M931" i="1"/>
  <c r="F931" i="1"/>
  <c r="E931" i="1"/>
  <c r="D931" i="1"/>
  <c r="C931" i="1"/>
  <c r="B931" i="1"/>
  <c r="A931" i="1"/>
  <c r="M930" i="1"/>
  <c r="F930" i="1"/>
  <c r="E930" i="1"/>
  <c r="D930" i="1"/>
  <c r="C930" i="1"/>
  <c r="B930" i="1"/>
  <c r="A930" i="1"/>
  <c r="M929" i="1"/>
  <c r="F929" i="1"/>
  <c r="E929" i="1"/>
  <c r="D929" i="1"/>
  <c r="C929" i="1"/>
  <c r="B929" i="1"/>
  <c r="A929" i="1"/>
  <c r="M928" i="1"/>
  <c r="F928" i="1"/>
  <c r="E928" i="1"/>
  <c r="D928" i="1"/>
  <c r="C928" i="1"/>
  <c r="B928" i="1"/>
  <c r="A928" i="1"/>
  <c r="M927" i="1"/>
  <c r="F927" i="1"/>
  <c r="E927" i="1"/>
  <c r="D927" i="1"/>
  <c r="C927" i="1"/>
  <c r="B927" i="1"/>
  <c r="A927" i="1"/>
  <c r="M926" i="1"/>
  <c r="F926" i="1"/>
  <c r="E926" i="1"/>
  <c r="D926" i="1"/>
  <c r="C926" i="1"/>
  <c r="B926" i="1"/>
  <c r="A926" i="1"/>
  <c r="M925" i="1"/>
  <c r="F925" i="1"/>
  <c r="E925" i="1"/>
  <c r="D925" i="1"/>
  <c r="C925" i="1"/>
  <c r="B925" i="1"/>
  <c r="A925" i="1"/>
  <c r="M924" i="1"/>
  <c r="F924" i="1"/>
  <c r="E924" i="1"/>
  <c r="D924" i="1"/>
  <c r="C924" i="1"/>
  <c r="B924" i="1"/>
  <c r="A924" i="1"/>
  <c r="M923" i="1"/>
  <c r="F923" i="1"/>
  <c r="E923" i="1"/>
  <c r="D923" i="1"/>
  <c r="C923" i="1"/>
  <c r="B923" i="1"/>
  <c r="A923" i="1"/>
  <c r="M922" i="1"/>
  <c r="F922" i="1"/>
  <c r="E922" i="1"/>
  <c r="D922" i="1"/>
  <c r="C922" i="1"/>
  <c r="B922" i="1"/>
  <c r="A922" i="1"/>
  <c r="M921" i="1"/>
  <c r="F921" i="1"/>
  <c r="E921" i="1"/>
  <c r="D921" i="1"/>
  <c r="C921" i="1"/>
  <c r="B921" i="1"/>
  <c r="A921" i="1"/>
  <c r="M920" i="1"/>
  <c r="F920" i="1"/>
  <c r="E920" i="1"/>
  <c r="D920" i="1"/>
  <c r="C920" i="1"/>
  <c r="B920" i="1"/>
  <c r="A920" i="1"/>
  <c r="M919" i="1"/>
  <c r="F919" i="1"/>
  <c r="E919" i="1"/>
  <c r="D919" i="1"/>
  <c r="C919" i="1"/>
  <c r="B919" i="1"/>
  <c r="A919" i="1"/>
  <c r="M918" i="1"/>
  <c r="F918" i="1"/>
  <c r="D918" i="1"/>
  <c r="C918" i="1"/>
  <c r="B918" i="1"/>
  <c r="A918" i="1"/>
  <c r="M917" i="1"/>
  <c r="G917" i="1"/>
  <c r="F917" i="1"/>
  <c r="E917" i="1"/>
  <c r="D917" i="1"/>
  <c r="C917" i="1"/>
  <c r="B917" i="1"/>
  <c r="A917" i="1"/>
  <c r="M916" i="1"/>
  <c r="F916" i="1"/>
  <c r="E916" i="1"/>
  <c r="D916" i="1"/>
  <c r="C916" i="1"/>
  <c r="B916" i="1"/>
  <c r="A916" i="1"/>
  <c r="M915" i="1"/>
  <c r="F915" i="1"/>
  <c r="E915" i="1"/>
  <c r="D915" i="1"/>
  <c r="C915" i="1"/>
  <c r="B915" i="1"/>
  <c r="A915" i="1"/>
  <c r="M914" i="1"/>
  <c r="G914" i="1"/>
  <c r="F914" i="1"/>
  <c r="D914" i="1"/>
  <c r="C914" i="1"/>
  <c r="B914" i="1"/>
  <c r="A914" i="1"/>
  <c r="M913" i="1"/>
  <c r="F913" i="1"/>
  <c r="E913" i="1"/>
  <c r="D913" i="1"/>
  <c r="C913" i="1"/>
  <c r="B913" i="1"/>
  <c r="A913" i="1"/>
  <c r="M912" i="1"/>
  <c r="F912" i="1"/>
  <c r="E912" i="1"/>
  <c r="D912" i="1"/>
  <c r="C912" i="1"/>
  <c r="B912" i="1"/>
  <c r="A912" i="1"/>
  <c r="M911" i="1"/>
  <c r="F911" i="1"/>
  <c r="E911" i="1"/>
  <c r="D911" i="1"/>
  <c r="C911" i="1"/>
  <c r="B911" i="1"/>
  <c r="A911" i="1"/>
  <c r="M910" i="1"/>
  <c r="F910" i="1"/>
  <c r="E910" i="1"/>
  <c r="D910" i="1"/>
  <c r="C910" i="1"/>
  <c r="B910" i="1"/>
  <c r="A910" i="1"/>
  <c r="M909" i="1"/>
  <c r="F909" i="1"/>
  <c r="E909" i="1"/>
  <c r="D909" i="1"/>
  <c r="C909" i="1"/>
  <c r="B909" i="1"/>
  <c r="A909" i="1"/>
  <c r="M908" i="1"/>
  <c r="G908" i="1"/>
  <c r="F908" i="1"/>
  <c r="E908" i="1"/>
  <c r="D908" i="1"/>
  <c r="C908" i="1"/>
  <c r="B908" i="1"/>
  <c r="A908" i="1"/>
  <c r="M907" i="1"/>
  <c r="G907" i="1"/>
  <c r="F907" i="1"/>
  <c r="E907" i="1"/>
  <c r="D907" i="1"/>
  <c r="C907" i="1"/>
  <c r="B907" i="1"/>
  <c r="A907" i="1"/>
  <c r="M906" i="1"/>
  <c r="F906" i="1"/>
  <c r="E906" i="1"/>
  <c r="D906" i="1"/>
  <c r="C906" i="1"/>
  <c r="B906" i="1"/>
  <c r="A906" i="1"/>
  <c r="M905" i="1"/>
  <c r="F905" i="1"/>
  <c r="D905" i="1"/>
  <c r="C905" i="1"/>
  <c r="B905" i="1"/>
  <c r="A905" i="1"/>
  <c r="M904" i="1"/>
  <c r="G904" i="1"/>
  <c r="F904" i="1"/>
  <c r="E904" i="1"/>
  <c r="D904" i="1"/>
  <c r="C904" i="1"/>
  <c r="B904" i="1"/>
  <c r="A904" i="1"/>
  <c r="M903" i="1"/>
  <c r="F903" i="1"/>
  <c r="E903" i="1"/>
  <c r="D903" i="1"/>
  <c r="C903" i="1"/>
  <c r="B903" i="1"/>
  <c r="A903" i="1"/>
  <c r="M902" i="1"/>
  <c r="F902" i="1"/>
  <c r="E902" i="1"/>
  <c r="D902" i="1"/>
  <c r="C902" i="1"/>
  <c r="B902" i="1"/>
  <c r="A902" i="1"/>
  <c r="M901" i="1"/>
  <c r="G901" i="1"/>
  <c r="F901" i="1"/>
  <c r="E901" i="1"/>
  <c r="D901" i="1"/>
  <c r="C901" i="1"/>
  <c r="B901" i="1"/>
  <c r="A901" i="1"/>
  <c r="M900" i="1"/>
  <c r="G900" i="1"/>
  <c r="F900" i="1"/>
  <c r="E900" i="1"/>
  <c r="D900" i="1"/>
  <c r="C900" i="1"/>
  <c r="B900" i="1"/>
  <c r="A900" i="1"/>
  <c r="M899" i="1"/>
  <c r="F899" i="1"/>
  <c r="E899" i="1"/>
  <c r="D899" i="1"/>
  <c r="C899" i="1"/>
  <c r="B899" i="1"/>
  <c r="A899" i="1"/>
  <c r="M898" i="1"/>
  <c r="F898" i="1"/>
  <c r="E898" i="1"/>
  <c r="D898" i="1"/>
  <c r="C898" i="1"/>
  <c r="B898" i="1"/>
  <c r="A898" i="1"/>
  <c r="M897" i="1"/>
  <c r="G897" i="1"/>
  <c r="F897" i="1"/>
  <c r="E897" i="1"/>
  <c r="D897" i="1"/>
  <c r="C897" i="1"/>
  <c r="B897" i="1"/>
  <c r="A897" i="1"/>
  <c r="M896" i="1"/>
  <c r="G896" i="1"/>
  <c r="F896" i="1"/>
  <c r="E896" i="1"/>
  <c r="D896" i="1"/>
  <c r="C896" i="1"/>
  <c r="B896" i="1"/>
  <c r="A896" i="1"/>
  <c r="M895" i="1"/>
  <c r="F895" i="1"/>
  <c r="E895" i="1"/>
  <c r="D895" i="1"/>
  <c r="C895" i="1"/>
  <c r="B895" i="1"/>
  <c r="A895" i="1"/>
  <c r="M894" i="1"/>
  <c r="F894" i="1"/>
  <c r="E894" i="1"/>
  <c r="D894" i="1"/>
  <c r="C894" i="1"/>
  <c r="B894" i="1"/>
  <c r="A894" i="1"/>
  <c r="M893" i="1"/>
  <c r="G893" i="1"/>
  <c r="F893" i="1"/>
  <c r="E893" i="1"/>
  <c r="D893" i="1"/>
  <c r="C893" i="1"/>
  <c r="B893" i="1"/>
  <c r="A893" i="1"/>
  <c r="M892" i="1"/>
  <c r="G892" i="1"/>
  <c r="F892" i="1"/>
  <c r="E892" i="1"/>
  <c r="D892" i="1"/>
  <c r="C892" i="1"/>
  <c r="B892" i="1"/>
  <c r="A892" i="1"/>
  <c r="M891" i="1"/>
  <c r="G891" i="1"/>
  <c r="F891" i="1"/>
  <c r="E891" i="1"/>
  <c r="D891" i="1"/>
  <c r="C891" i="1"/>
  <c r="B891" i="1"/>
  <c r="A891" i="1"/>
  <c r="M890" i="1"/>
  <c r="F890" i="1"/>
  <c r="E890" i="1"/>
  <c r="D890" i="1"/>
  <c r="C890" i="1"/>
  <c r="B890" i="1"/>
  <c r="A890" i="1"/>
  <c r="M889" i="1"/>
  <c r="G889" i="1"/>
  <c r="F889" i="1"/>
  <c r="E889" i="1"/>
  <c r="D889" i="1"/>
  <c r="C889" i="1"/>
  <c r="B889" i="1"/>
  <c r="A889" i="1"/>
  <c r="M888" i="1"/>
  <c r="G888" i="1"/>
  <c r="F888" i="1"/>
  <c r="E888" i="1"/>
  <c r="D888" i="1"/>
  <c r="C888" i="1"/>
  <c r="B888" i="1"/>
  <c r="A888" i="1"/>
  <c r="M887" i="1"/>
  <c r="F887" i="1"/>
  <c r="E887" i="1"/>
  <c r="D887" i="1"/>
  <c r="C887" i="1"/>
  <c r="B887" i="1"/>
  <c r="A887" i="1"/>
  <c r="M886" i="1"/>
  <c r="F886" i="1"/>
  <c r="E886" i="1"/>
  <c r="D886" i="1"/>
  <c r="C886" i="1"/>
  <c r="B886" i="1"/>
  <c r="A886" i="1"/>
  <c r="M885" i="1"/>
  <c r="G885" i="1"/>
  <c r="F885" i="1"/>
  <c r="E885" i="1"/>
  <c r="D885" i="1"/>
  <c r="C885" i="1"/>
  <c r="B885" i="1"/>
  <c r="A885" i="1"/>
  <c r="M884" i="1"/>
  <c r="G884" i="1"/>
  <c r="F884" i="1"/>
  <c r="E884" i="1"/>
  <c r="D884" i="1"/>
  <c r="C884" i="1"/>
  <c r="B884" i="1"/>
  <c r="A884" i="1"/>
  <c r="M883" i="1"/>
  <c r="F883" i="1"/>
  <c r="E883" i="1"/>
  <c r="D883" i="1"/>
  <c r="C883" i="1"/>
  <c r="B883" i="1"/>
  <c r="A883" i="1"/>
  <c r="M882" i="1"/>
  <c r="F882" i="1"/>
  <c r="E882" i="1"/>
  <c r="D882" i="1"/>
  <c r="C882" i="1"/>
  <c r="B882" i="1"/>
  <c r="A882" i="1"/>
  <c r="M881" i="1"/>
  <c r="G881" i="1"/>
  <c r="F881" i="1"/>
  <c r="E881" i="1"/>
  <c r="D881" i="1"/>
  <c r="C881" i="1"/>
  <c r="B881" i="1"/>
  <c r="A881" i="1"/>
  <c r="M880" i="1"/>
  <c r="G880" i="1"/>
  <c r="F880" i="1"/>
  <c r="E880" i="1"/>
  <c r="D880" i="1"/>
  <c r="C880" i="1"/>
  <c r="B880" i="1"/>
  <c r="A880" i="1"/>
  <c r="M879" i="1"/>
  <c r="F879" i="1"/>
  <c r="D879" i="1"/>
  <c r="C879" i="1"/>
  <c r="B879" i="1"/>
  <c r="A879" i="1"/>
  <c r="M878" i="1"/>
  <c r="F878" i="1"/>
  <c r="E878" i="1"/>
  <c r="D878" i="1"/>
  <c r="C878" i="1"/>
  <c r="B878" i="1"/>
  <c r="A878" i="1"/>
  <c r="M877" i="1"/>
  <c r="F877" i="1"/>
  <c r="E877" i="1"/>
  <c r="D877" i="1"/>
  <c r="C877" i="1"/>
  <c r="B877" i="1"/>
  <c r="A877" i="1"/>
  <c r="M876" i="1"/>
  <c r="F876" i="1"/>
  <c r="E876" i="1"/>
  <c r="D876" i="1"/>
  <c r="C876" i="1"/>
  <c r="B876" i="1"/>
  <c r="A876" i="1"/>
  <c r="M875" i="1"/>
  <c r="F875" i="1"/>
  <c r="E875" i="1"/>
  <c r="D875" i="1"/>
  <c r="C875" i="1"/>
  <c r="B875" i="1"/>
  <c r="A875" i="1"/>
  <c r="M874" i="1"/>
  <c r="F874" i="1"/>
  <c r="E874" i="1"/>
  <c r="D874" i="1"/>
  <c r="C874" i="1"/>
  <c r="B874" i="1"/>
  <c r="A874" i="1"/>
  <c r="M873" i="1"/>
  <c r="F873" i="1"/>
  <c r="E873" i="1"/>
  <c r="D873" i="1"/>
  <c r="C873" i="1"/>
  <c r="B873" i="1"/>
  <c r="A873" i="1"/>
  <c r="M872" i="1"/>
  <c r="F872" i="1"/>
  <c r="E872" i="1"/>
  <c r="D872" i="1"/>
  <c r="C872" i="1"/>
  <c r="B872" i="1"/>
  <c r="A872" i="1"/>
  <c r="M871" i="1"/>
  <c r="F871" i="1"/>
  <c r="E871" i="1"/>
  <c r="D871" i="1"/>
  <c r="C871" i="1"/>
  <c r="B871" i="1"/>
  <c r="A871" i="1"/>
  <c r="M870" i="1"/>
  <c r="F870" i="1"/>
  <c r="E870" i="1"/>
  <c r="D870" i="1"/>
  <c r="C870" i="1"/>
  <c r="B870" i="1"/>
  <c r="A870" i="1"/>
  <c r="M869" i="1"/>
  <c r="F869" i="1"/>
  <c r="E869" i="1"/>
  <c r="D869" i="1"/>
  <c r="C869" i="1"/>
  <c r="B869" i="1"/>
  <c r="A869" i="1"/>
  <c r="M868" i="1"/>
  <c r="F868" i="1"/>
  <c r="E868" i="1"/>
  <c r="D868" i="1"/>
  <c r="C868" i="1"/>
  <c r="B868" i="1"/>
  <c r="A868" i="1"/>
  <c r="M867" i="1"/>
  <c r="F867" i="1"/>
  <c r="E867" i="1"/>
  <c r="D867" i="1"/>
  <c r="C867" i="1"/>
  <c r="B867" i="1"/>
  <c r="A867" i="1"/>
  <c r="M866" i="1"/>
  <c r="F866" i="1"/>
  <c r="E866" i="1"/>
  <c r="D866" i="1"/>
  <c r="C866" i="1"/>
  <c r="B866" i="1"/>
  <c r="A866" i="1"/>
  <c r="M865" i="1"/>
  <c r="F865" i="1"/>
  <c r="E865" i="1"/>
  <c r="D865" i="1"/>
  <c r="C865" i="1"/>
  <c r="B865" i="1"/>
  <c r="A865" i="1"/>
  <c r="M864" i="1"/>
  <c r="F864" i="1"/>
  <c r="E864" i="1"/>
  <c r="D864" i="1"/>
  <c r="C864" i="1"/>
  <c r="B864" i="1"/>
  <c r="A864" i="1"/>
  <c r="M863" i="1"/>
  <c r="F863" i="1"/>
  <c r="E863" i="1"/>
  <c r="D863" i="1"/>
  <c r="C863" i="1"/>
  <c r="B863" i="1"/>
  <c r="A863" i="1"/>
  <c r="M862" i="1"/>
  <c r="F862" i="1"/>
  <c r="E862" i="1"/>
  <c r="D862" i="1"/>
  <c r="C862" i="1"/>
  <c r="B862" i="1"/>
  <c r="A862" i="1"/>
  <c r="M861" i="1"/>
  <c r="F861" i="1"/>
  <c r="E861" i="1"/>
  <c r="D861" i="1"/>
  <c r="C861" i="1"/>
  <c r="B861" i="1"/>
  <c r="A861" i="1"/>
  <c r="M860" i="1"/>
  <c r="F860" i="1"/>
  <c r="E860" i="1"/>
  <c r="D860" i="1"/>
  <c r="C860" i="1"/>
  <c r="B860" i="1"/>
  <c r="A860" i="1"/>
  <c r="M859" i="1"/>
  <c r="F859" i="1"/>
  <c r="E859" i="1"/>
  <c r="D859" i="1"/>
  <c r="C859" i="1"/>
  <c r="B859" i="1"/>
  <c r="A859" i="1"/>
  <c r="M858" i="1"/>
  <c r="F858" i="1"/>
  <c r="E858" i="1"/>
  <c r="D858" i="1"/>
  <c r="C858" i="1"/>
  <c r="B858" i="1"/>
  <c r="A858" i="1"/>
  <c r="M857" i="1"/>
  <c r="F857" i="1"/>
  <c r="E857" i="1"/>
  <c r="D857" i="1"/>
  <c r="C857" i="1"/>
  <c r="B857" i="1"/>
  <c r="A857" i="1"/>
  <c r="M856" i="1"/>
  <c r="F856" i="1"/>
  <c r="E856" i="1"/>
  <c r="D856" i="1"/>
  <c r="C856" i="1"/>
  <c r="B856" i="1"/>
  <c r="A856" i="1"/>
  <c r="M855" i="1"/>
  <c r="F855" i="1"/>
  <c r="E855" i="1"/>
  <c r="D855" i="1"/>
  <c r="C855" i="1"/>
  <c r="B855" i="1"/>
  <c r="A855" i="1"/>
  <c r="M854" i="1"/>
  <c r="F854" i="1"/>
  <c r="E854" i="1"/>
  <c r="D854" i="1"/>
  <c r="C854" i="1"/>
  <c r="B854" i="1"/>
  <c r="A854" i="1"/>
  <c r="M853" i="1"/>
  <c r="F853" i="1"/>
  <c r="E853" i="1"/>
  <c r="D853" i="1"/>
  <c r="C853" i="1"/>
  <c r="B853" i="1"/>
  <c r="A853" i="1"/>
  <c r="M852" i="1"/>
  <c r="F852" i="1"/>
  <c r="E852" i="1"/>
  <c r="D852" i="1"/>
  <c r="C852" i="1"/>
  <c r="B852" i="1"/>
  <c r="A852" i="1"/>
  <c r="M851" i="1"/>
  <c r="F851" i="1"/>
  <c r="E851" i="1"/>
  <c r="D851" i="1"/>
  <c r="C851" i="1"/>
  <c r="B851" i="1"/>
  <c r="A851" i="1"/>
  <c r="M850" i="1"/>
  <c r="F850" i="1"/>
  <c r="E850" i="1"/>
  <c r="D850" i="1"/>
  <c r="C850" i="1"/>
  <c r="B850" i="1"/>
  <c r="A850" i="1"/>
  <c r="M849" i="1"/>
  <c r="F849" i="1"/>
  <c r="D849" i="1"/>
  <c r="C849" i="1"/>
  <c r="B849" i="1"/>
  <c r="A849" i="1"/>
  <c r="M848" i="1"/>
  <c r="F848" i="1"/>
  <c r="E848" i="1"/>
  <c r="D848" i="1"/>
  <c r="C848" i="1"/>
  <c r="B848" i="1"/>
  <c r="A848" i="1"/>
  <c r="M847" i="1"/>
  <c r="F847" i="1"/>
  <c r="E847" i="1"/>
  <c r="D847" i="1"/>
  <c r="C847" i="1"/>
  <c r="B847" i="1"/>
  <c r="A847" i="1"/>
  <c r="M846" i="1"/>
  <c r="F846" i="1"/>
  <c r="E846" i="1"/>
  <c r="D846" i="1"/>
  <c r="C846" i="1"/>
  <c r="B846" i="1"/>
  <c r="A846" i="1"/>
  <c r="M845" i="1"/>
  <c r="F845" i="1"/>
  <c r="E845" i="1"/>
  <c r="D845" i="1"/>
  <c r="C845" i="1"/>
  <c r="B845" i="1"/>
  <c r="A845" i="1"/>
  <c r="M844" i="1"/>
  <c r="G844" i="1"/>
  <c r="F844" i="1"/>
  <c r="E844" i="1"/>
  <c r="D844" i="1"/>
  <c r="C844" i="1"/>
  <c r="B844" i="1"/>
  <c r="A844" i="1"/>
  <c r="M843" i="1"/>
  <c r="G843" i="1"/>
  <c r="F843" i="1"/>
  <c r="E843" i="1"/>
  <c r="D843" i="1"/>
  <c r="C843" i="1"/>
  <c r="B843" i="1"/>
  <c r="A843" i="1"/>
  <c r="M842" i="1"/>
  <c r="F842" i="1"/>
  <c r="E842" i="1"/>
  <c r="D842" i="1"/>
  <c r="C842" i="1"/>
  <c r="B842" i="1"/>
  <c r="A842" i="1"/>
  <c r="M841" i="1"/>
  <c r="F841" i="1"/>
  <c r="E841" i="1"/>
  <c r="D841" i="1"/>
  <c r="C841" i="1"/>
  <c r="B841" i="1"/>
  <c r="A841" i="1"/>
  <c r="M840" i="1"/>
  <c r="F840" i="1"/>
  <c r="E840" i="1"/>
  <c r="D840" i="1"/>
  <c r="C840" i="1"/>
  <c r="B840" i="1"/>
  <c r="A840" i="1"/>
  <c r="M839" i="1"/>
  <c r="F839" i="1"/>
  <c r="E839" i="1"/>
  <c r="D839" i="1"/>
  <c r="C839" i="1"/>
  <c r="B839" i="1"/>
  <c r="A839" i="1"/>
  <c r="M838" i="1"/>
  <c r="F838" i="1"/>
  <c r="E838" i="1"/>
  <c r="D838" i="1"/>
  <c r="C838" i="1"/>
  <c r="B838" i="1"/>
  <c r="A838" i="1"/>
  <c r="M837" i="1"/>
  <c r="F837" i="1"/>
  <c r="E837" i="1"/>
  <c r="D837" i="1"/>
  <c r="C837" i="1"/>
  <c r="B837" i="1"/>
  <c r="A837" i="1"/>
  <c r="M836" i="1"/>
  <c r="F836" i="1"/>
  <c r="E836" i="1"/>
  <c r="D836" i="1"/>
  <c r="C836" i="1"/>
  <c r="B836" i="1"/>
  <c r="A836" i="1"/>
  <c r="M835" i="1"/>
  <c r="F835" i="1"/>
  <c r="E835" i="1"/>
  <c r="D835" i="1"/>
  <c r="C835" i="1"/>
  <c r="B835" i="1"/>
  <c r="A835" i="1"/>
  <c r="M834" i="1"/>
  <c r="F834" i="1"/>
  <c r="E834" i="1"/>
  <c r="D834" i="1"/>
  <c r="C834" i="1"/>
  <c r="B834" i="1"/>
  <c r="A834" i="1"/>
  <c r="M833" i="1"/>
  <c r="F833" i="1"/>
  <c r="E833" i="1"/>
  <c r="D833" i="1"/>
  <c r="C833" i="1"/>
  <c r="B833" i="1"/>
  <c r="A833" i="1"/>
  <c r="M832" i="1"/>
  <c r="F832" i="1"/>
  <c r="E832" i="1"/>
  <c r="D832" i="1"/>
  <c r="C832" i="1"/>
  <c r="B832" i="1"/>
  <c r="A832" i="1"/>
  <c r="M831" i="1"/>
  <c r="F831" i="1"/>
  <c r="E831" i="1"/>
  <c r="D831" i="1"/>
  <c r="C831" i="1"/>
  <c r="B831" i="1"/>
  <c r="A831" i="1"/>
  <c r="M830" i="1"/>
  <c r="F830" i="1"/>
  <c r="E830" i="1"/>
  <c r="D830" i="1"/>
  <c r="C830" i="1"/>
  <c r="B830" i="1"/>
  <c r="A830" i="1"/>
  <c r="M829" i="1"/>
  <c r="F829" i="1"/>
  <c r="E829" i="1"/>
  <c r="D829" i="1"/>
  <c r="C829" i="1"/>
  <c r="B829" i="1"/>
  <c r="A829" i="1"/>
  <c r="M828" i="1"/>
  <c r="F828" i="1"/>
  <c r="E828" i="1"/>
  <c r="D828" i="1"/>
  <c r="C828" i="1"/>
  <c r="B828" i="1"/>
  <c r="A828" i="1"/>
  <c r="M827" i="1"/>
  <c r="F827" i="1"/>
  <c r="E827" i="1"/>
  <c r="D827" i="1"/>
  <c r="C827" i="1"/>
  <c r="B827" i="1"/>
  <c r="A827" i="1"/>
  <c r="M826" i="1"/>
  <c r="F826" i="1"/>
  <c r="E826" i="1"/>
  <c r="D826" i="1"/>
  <c r="C826" i="1"/>
  <c r="B826" i="1"/>
  <c r="A826" i="1"/>
  <c r="M825" i="1"/>
  <c r="G825" i="1"/>
  <c r="F825" i="1"/>
  <c r="E825" i="1"/>
  <c r="D825" i="1"/>
  <c r="C825" i="1"/>
  <c r="B825" i="1"/>
  <c r="A825" i="1"/>
  <c r="M824" i="1"/>
  <c r="G824" i="1"/>
  <c r="F824" i="1"/>
  <c r="E824" i="1"/>
  <c r="D824" i="1"/>
  <c r="C824" i="1"/>
  <c r="B824" i="1"/>
  <c r="A824" i="1"/>
  <c r="M823" i="1"/>
  <c r="G823" i="1"/>
  <c r="F823" i="1"/>
  <c r="E823" i="1"/>
  <c r="D823" i="1"/>
  <c r="C823" i="1"/>
  <c r="B823" i="1"/>
  <c r="A823" i="1"/>
  <c r="M822" i="1"/>
  <c r="F822" i="1"/>
  <c r="E822" i="1"/>
  <c r="D822" i="1"/>
  <c r="C822" i="1"/>
  <c r="B822" i="1"/>
  <c r="A822" i="1"/>
  <c r="M821" i="1"/>
  <c r="F821" i="1"/>
  <c r="E821" i="1"/>
  <c r="D821" i="1"/>
  <c r="C821" i="1"/>
  <c r="B821" i="1"/>
  <c r="A821" i="1"/>
  <c r="M820" i="1"/>
  <c r="F820" i="1"/>
  <c r="E820" i="1"/>
  <c r="D820" i="1"/>
  <c r="C820" i="1"/>
  <c r="B820" i="1"/>
  <c r="A820" i="1"/>
  <c r="M819" i="1"/>
  <c r="F819" i="1"/>
  <c r="E819" i="1"/>
  <c r="D819" i="1"/>
  <c r="C819" i="1"/>
  <c r="B819" i="1"/>
  <c r="A819" i="1"/>
  <c r="M818" i="1"/>
  <c r="F818" i="1"/>
  <c r="E818" i="1"/>
  <c r="D818" i="1"/>
  <c r="C818" i="1"/>
  <c r="B818" i="1"/>
  <c r="A818" i="1"/>
  <c r="M817" i="1"/>
  <c r="F817" i="1"/>
  <c r="E817" i="1"/>
  <c r="D817" i="1"/>
  <c r="C817" i="1"/>
  <c r="B817" i="1"/>
  <c r="A817" i="1"/>
  <c r="M816" i="1"/>
  <c r="F816" i="1"/>
  <c r="E816" i="1"/>
  <c r="D816" i="1"/>
  <c r="C816" i="1"/>
  <c r="B816" i="1"/>
  <c r="A816" i="1"/>
  <c r="M815" i="1"/>
  <c r="F815" i="1"/>
  <c r="E815" i="1"/>
  <c r="D815" i="1"/>
  <c r="C815" i="1"/>
  <c r="B815" i="1"/>
  <c r="A815" i="1"/>
  <c r="M814" i="1"/>
  <c r="F814" i="1"/>
  <c r="E814" i="1"/>
  <c r="D814" i="1"/>
  <c r="C814" i="1"/>
  <c r="B814" i="1"/>
  <c r="A814" i="1"/>
  <c r="M813" i="1"/>
  <c r="F813" i="1"/>
  <c r="E813" i="1"/>
  <c r="D813" i="1"/>
  <c r="C813" i="1"/>
  <c r="B813" i="1"/>
  <c r="A813" i="1"/>
  <c r="M812" i="1"/>
  <c r="F812" i="1"/>
  <c r="E812" i="1"/>
  <c r="D812" i="1"/>
  <c r="C812" i="1"/>
  <c r="B812" i="1"/>
  <c r="A812" i="1"/>
  <c r="M811" i="1"/>
  <c r="F811" i="1"/>
  <c r="E811" i="1"/>
  <c r="D811" i="1"/>
  <c r="C811" i="1"/>
  <c r="B811" i="1"/>
  <c r="A811" i="1"/>
  <c r="M810" i="1"/>
  <c r="F810" i="1"/>
  <c r="E810" i="1"/>
  <c r="D810" i="1"/>
  <c r="C810" i="1"/>
  <c r="B810" i="1"/>
  <c r="A810" i="1"/>
  <c r="M809" i="1"/>
  <c r="F809" i="1"/>
  <c r="E809" i="1"/>
  <c r="D809" i="1"/>
  <c r="C809" i="1"/>
  <c r="B809" i="1"/>
  <c r="A809" i="1"/>
  <c r="M808" i="1"/>
  <c r="F808" i="1"/>
  <c r="E808" i="1"/>
  <c r="D808" i="1"/>
  <c r="C808" i="1"/>
  <c r="B808" i="1"/>
  <c r="A808" i="1"/>
  <c r="M807" i="1"/>
  <c r="F807" i="1"/>
  <c r="E807" i="1"/>
  <c r="D807" i="1"/>
  <c r="C807" i="1"/>
  <c r="B807" i="1"/>
  <c r="A807" i="1"/>
  <c r="M806" i="1"/>
  <c r="F806" i="1"/>
  <c r="E806" i="1"/>
  <c r="D806" i="1"/>
  <c r="C806" i="1"/>
  <c r="B806" i="1"/>
  <c r="A806" i="1"/>
  <c r="M805" i="1"/>
  <c r="F805" i="1"/>
  <c r="E805" i="1"/>
  <c r="D805" i="1"/>
  <c r="C805" i="1"/>
  <c r="B805" i="1"/>
  <c r="A805" i="1"/>
  <c r="M804" i="1"/>
  <c r="F804" i="1"/>
  <c r="E804" i="1"/>
  <c r="D804" i="1"/>
  <c r="C804" i="1"/>
  <c r="B804" i="1"/>
  <c r="A804" i="1"/>
  <c r="M803" i="1"/>
  <c r="F803" i="1"/>
  <c r="E803" i="1"/>
  <c r="D803" i="1"/>
  <c r="C803" i="1"/>
  <c r="B803" i="1"/>
  <c r="A803" i="1"/>
  <c r="M802" i="1"/>
  <c r="F802" i="1"/>
  <c r="E802" i="1"/>
  <c r="D802" i="1"/>
  <c r="C802" i="1"/>
  <c r="B802" i="1"/>
  <c r="A802" i="1"/>
  <c r="M801" i="1"/>
  <c r="F801" i="1"/>
  <c r="E801" i="1"/>
  <c r="D801" i="1"/>
  <c r="C801" i="1"/>
  <c r="B801" i="1"/>
  <c r="A801" i="1"/>
  <c r="M800" i="1"/>
  <c r="F800" i="1"/>
  <c r="E800" i="1"/>
  <c r="D800" i="1"/>
  <c r="C800" i="1"/>
  <c r="B800" i="1"/>
  <c r="A800" i="1"/>
  <c r="M799" i="1"/>
  <c r="F799" i="1"/>
  <c r="E799" i="1"/>
  <c r="D799" i="1"/>
  <c r="C799" i="1"/>
  <c r="B799" i="1"/>
  <c r="A799" i="1"/>
  <c r="M798" i="1"/>
  <c r="F798" i="1"/>
  <c r="E798" i="1"/>
  <c r="D798" i="1"/>
  <c r="C798" i="1"/>
  <c r="B798" i="1"/>
  <c r="A798" i="1"/>
  <c r="M797" i="1"/>
  <c r="J797" i="1"/>
  <c r="F797" i="1"/>
  <c r="E797" i="1"/>
  <c r="D797" i="1"/>
  <c r="C797" i="1"/>
  <c r="B797" i="1"/>
  <c r="A797" i="1"/>
  <c r="M796" i="1"/>
  <c r="F796" i="1"/>
  <c r="D796" i="1"/>
  <c r="C796" i="1"/>
  <c r="B796" i="1"/>
  <c r="A796" i="1"/>
  <c r="M795" i="1"/>
  <c r="F795" i="1"/>
  <c r="E795" i="1"/>
  <c r="D795" i="1"/>
  <c r="C795" i="1"/>
  <c r="B795" i="1"/>
  <c r="A795" i="1"/>
  <c r="M794" i="1"/>
  <c r="J794" i="1"/>
  <c r="G794" i="1"/>
  <c r="F794" i="1"/>
  <c r="E794" i="1"/>
  <c r="D794" i="1"/>
  <c r="C794" i="1"/>
  <c r="B794" i="1"/>
  <c r="A794" i="1"/>
  <c r="M793" i="1"/>
  <c r="G793" i="1"/>
  <c r="F793" i="1"/>
  <c r="E793" i="1"/>
  <c r="D793" i="1"/>
  <c r="C793" i="1"/>
  <c r="B793" i="1"/>
  <c r="A793" i="1"/>
  <c r="M792" i="1"/>
  <c r="J792" i="1"/>
  <c r="G792" i="1"/>
  <c r="F792" i="1"/>
  <c r="E792" i="1"/>
  <c r="D792" i="1"/>
  <c r="C792" i="1"/>
  <c r="B792" i="1"/>
  <c r="A792" i="1"/>
  <c r="M791" i="1"/>
  <c r="F791" i="1"/>
  <c r="E791" i="1"/>
  <c r="D791" i="1"/>
  <c r="C791" i="1"/>
  <c r="B791" i="1"/>
  <c r="A791" i="1"/>
  <c r="M790" i="1"/>
  <c r="J790" i="1"/>
  <c r="G790" i="1"/>
  <c r="F790" i="1"/>
  <c r="E790" i="1"/>
  <c r="D790" i="1"/>
  <c r="C790" i="1"/>
  <c r="B790" i="1"/>
  <c r="A790" i="1"/>
  <c r="M789" i="1"/>
  <c r="G789" i="1"/>
  <c r="F789" i="1"/>
  <c r="E789" i="1"/>
  <c r="D789" i="1"/>
  <c r="C789" i="1"/>
  <c r="B789" i="1"/>
  <c r="A789" i="1"/>
  <c r="M788" i="1"/>
  <c r="G788" i="1"/>
  <c r="F788" i="1"/>
  <c r="E788" i="1"/>
  <c r="D788" i="1"/>
  <c r="C788" i="1"/>
  <c r="B788" i="1"/>
  <c r="A788" i="1"/>
  <c r="M787" i="1"/>
  <c r="F787" i="1"/>
  <c r="E787" i="1"/>
  <c r="D787" i="1"/>
  <c r="C787" i="1"/>
  <c r="B787" i="1"/>
  <c r="A787" i="1"/>
  <c r="M786" i="1"/>
  <c r="G786" i="1"/>
  <c r="F786" i="1"/>
  <c r="E786" i="1"/>
  <c r="D786" i="1"/>
  <c r="C786" i="1"/>
  <c r="B786" i="1"/>
  <c r="A786" i="1"/>
  <c r="M785" i="1"/>
  <c r="G785" i="1"/>
  <c r="F785" i="1"/>
  <c r="E785" i="1"/>
  <c r="D785" i="1"/>
  <c r="C785" i="1"/>
  <c r="B785" i="1"/>
  <c r="A785" i="1"/>
  <c r="M784" i="1"/>
  <c r="J784" i="1"/>
  <c r="G784" i="1"/>
  <c r="F784" i="1"/>
  <c r="E784" i="1"/>
  <c r="D784" i="1"/>
  <c r="C784" i="1"/>
  <c r="B784" i="1"/>
  <c r="A784" i="1"/>
  <c r="M783" i="1"/>
  <c r="F783" i="1"/>
  <c r="E783" i="1"/>
  <c r="D783" i="1"/>
  <c r="C783" i="1"/>
  <c r="B783" i="1"/>
  <c r="A783" i="1"/>
  <c r="M782" i="1"/>
  <c r="J782" i="1"/>
  <c r="G782" i="1"/>
  <c r="F782" i="1"/>
  <c r="E782" i="1"/>
  <c r="D782" i="1"/>
  <c r="C782" i="1"/>
  <c r="B782" i="1"/>
  <c r="A782" i="1"/>
  <c r="M781" i="1"/>
  <c r="G781" i="1"/>
  <c r="F781" i="1"/>
  <c r="E781" i="1"/>
  <c r="D781" i="1"/>
  <c r="C781" i="1"/>
  <c r="B781" i="1"/>
  <c r="A781" i="1"/>
  <c r="M780" i="1"/>
  <c r="G780" i="1"/>
  <c r="F780" i="1"/>
  <c r="E780" i="1"/>
  <c r="D780" i="1"/>
  <c r="C780" i="1"/>
  <c r="B780" i="1"/>
  <c r="A780" i="1"/>
  <c r="M779" i="1"/>
  <c r="F779" i="1"/>
  <c r="E779" i="1"/>
  <c r="D779" i="1"/>
  <c r="C779" i="1"/>
  <c r="B779" i="1"/>
  <c r="A779" i="1"/>
  <c r="M778" i="1"/>
  <c r="G778" i="1"/>
  <c r="F778" i="1"/>
  <c r="E778" i="1"/>
  <c r="D778" i="1"/>
  <c r="C778" i="1"/>
  <c r="B778" i="1"/>
  <c r="A778" i="1"/>
  <c r="M777" i="1"/>
  <c r="G777" i="1"/>
  <c r="F777" i="1"/>
  <c r="E777" i="1"/>
  <c r="D777" i="1"/>
  <c r="C777" i="1"/>
  <c r="B777" i="1"/>
  <c r="A777" i="1"/>
  <c r="M776" i="1"/>
  <c r="J776" i="1"/>
  <c r="G776" i="1"/>
  <c r="F776" i="1"/>
  <c r="E776" i="1"/>
  <c r="D776" i="1"/>
  <c r="C776" i="1"/>
  <c r="B776" i="1"/>
  <c r="A776" i="1"/>
  <c r="M775" i="1"/>
  <c r="G775" i="1"/>
  <c r="F775" i="1"/>
  <c r="E775" i="1"/>
  <c r="D775" i="1"/>
  <c r="C775" i="1"/>
  <c r="B775" i="1"/>
  <c r="A775" i="1"/>
  <c r="M774" i="1"/>
  <c r="G774" i="1"/>
  <c r="F774" i="1"/>
  <c r="E774" i="1"/>
  <c r="D774" i="1"/>
  <c r="C774" i="1"/>
  <c r="B774" i="1"/>
  <c r="A774" i="1"/>
  <c r="M773" i="1"/>
  <c r="G773" i="1"/>
  <c r="F773" i="1"/>
  <c r="E773" i="1"/>
  <c r="D773" i="1"/>
  <c r="C773" i="1"/>
  <c r="B773" i="1"/>
  <c r="A773" i="1"/>
  <c r="M772" i="1"/>
  <c r="G772" i="1"/>
  <c r="F772" i="1"/>
  <c r="E772" i="1"/>
  <c r="D772" i="1"/>
  <c r="C772" i="1"/>
  <c r="B772" i="1"/>
  <c r="A772" i="1"/>
  <c r="M771" i="1"/>
  <c r="F771" i="1"/>
  <c r="D771" i="1"/>
  <c r="C771" i="1"/>
  <c r="B771" i="1"/>
  <c r="A771" i="1"/>
  <c r="M770" i="1"/>
  <c r="G770" i="1"/>
  <c r="F770" i="1"/>
  <c r="E770" i="1"/>
  <c r="D770" i="1"/>
  <c r="C770" i="1"/>
  <c r="B770" i="1"/>
  <c r="A770" i="1"/>
  <c r="M769" i="1"/>
  <c r="G769" i="1"/>
  <c r="F769" i="1"/>
  <c r="E769" i="1"/>
  <c r="D769" i="1"/>
  <c r="C769" i="1"/>
  <c r="B769" i="1"/>
  <c r="A769" i="1"/>
  <c r="M768" i="1"/>
  <c r="F768" i="1"/>
  <c r="E768" i="1"/>
  <c r="D768" i="1"/>
  <c r="C768" i="1"/>
  <c r="B768" i="1"/>
  <c r="A768" i="1"/>
  <c r="M767" i="1"/>
  <c r="G767" i="1"/>
  <c r="F767" i="1"/>
  <c r="E767" i="1"/>
  <c r="D767" i="1"/>
  <c r="C767" i="1"/>
  <c r="B767" i="1"/>
  <c r="A767" i="1"/>
  <c r="M766" i="1"/>
  <c r="G766" i="1"/>
  <c r="F766" i="1"/>
  <c r="E766" i="1"/>
  <c r="D766" i="1"/>
  <c r="C766" i="1"/>
  <c r="B766" i="1"/>
  <c r="A766" i="1"/>
  <c r="M765" i="1"/>
  <c r="G765" i="1"/>
  <c r="F765" i="1"/>
  <c r="E765" i="1"/>
  <c r="D765" i="1"/>
  <c r="C765" i="1"/>
  <c r="B765" i="1"/>
  <c r="A765" i="1"/>
  <c r="M764" i="1"/>
  <c r="G764" i="1"/>
  <c r="F764" i="1"/>
  <c r="E764" i="1"/>
  <c r="D764" i="1"/>
  <c r="C764" i="1"/>
  <c r="B764" i="1"/>
  <c r="A764" i="1"/>
  <c r="M763" i="1"/>
  <c r="G763" i="1"/>
  <c r="F763" i="1"/>
  <c r="E763" i="1"/>
  <c r="D763" i="1"/>
  <c r="C763" i="1"/>
  <c r="B763" i="1"/>
  <c r="A763" i="1"/>
  <c r="M762" i="1"/>
  <c r="G762" i="1"/>
  <c r="F762" i="1"/>
  <c r="E762" i="1"/>
  <c r="D762" i="1"/>
  <c r="C762" i="1"/>
  <c r="B762" i="1"/>
  <c r="A762" i="1"/>
  <c r="M761" i="1"/>
  <c r="G761" i="1"/>
  <c r="F761" i="1"/>
  <c r="E761" i="1"/>
  <c r="D761" i="1"/>
  <c r="C761" i="1"/>
  <c r="B761" i="1"/>
  <c r="A761" i="1"/>
  <c r="M760" i="1"/>
  <c r="G760" i="1"/>
  <c r="F760" i="1"/>
  <c r="E760" i="1"/>
  <c r="D760" i="1"/>
  <c r="C760" i="1"/>
  <c r="B760" i="1"/>
  <c r="A760" i="1"/>
  <c r="M759" i="1"/>
  <c r="G759" i="1"/>
  <c r="F759" i="1"/>
  <c r="E759" i="1"/>
  <c r="D759" i="1"/>
  <c r="C759" i="1"/>
  <c r="B759" i="1"/>
  <c r="A759" i="1"/>
  <c r="M758" i="1"/>
  <c r="G758" i="1"/>
  <c r="F758" i="1"/>
  <c r="E758" i="1"/>
  <c r="D758" i="1"/>
  <c r="C758" i="1"/>
  <c r="B758" i="1"/>
  <c r="A758" i="1"/>
  <c r="M757" i="1"/>
  <c r="G757" i="1"/>
  <c r="F757" i="1"/>
  <c r="E757" i="1"/>
  <c r="D757" i="1"/>
  <c r="C757" i="1"/>
  <c r="B757" i="1"/>
  <c r="A757" i="1"/>
  <c r="M756" i="1"/>
  <c r="G756" i="1"/>
  <c r="F756" i="1"/>
  <c r="E756" i="1"/>
  <c r="D756" i="1"/>
  <c r="C756" i="1"/>
  <c r="B756" i="1"/>
  <c r="A756" i="1"/>
  <c r="M755" i="1"/>
  <c r="G755" i="1"/>
  <c r="F755" i="1"/>
  <c r="E755" i="1"/>
  <c r="D755" i="1"/>
  <c r="C755" i="1"/>
  <c r="B755" i="1"/>
  <c r="A755" i="1"/>
  <c r="M754" i="1"/>
  <c r="G754" i="1"/>
  <c r="F754" i="1"/>
  <c r="E754" i="1"/>
  <c r="D754" i="1"/>
  <c r="C754" i="1"/>
  <c r="B754" i="1"/>
  <c r="A754" i="1"/>
  <c r="M753" i="1"/>
  <c r="G753" i="1"/>
  <c r="F753" i="1"/>
  <c r="E753" i="1"/>
  <c r="D753" i="1"/>
  <c r="C753" i="1"/>
  <c r="B753" i="1"/>
  <c r="A753" i="1"/>
  <c r="M752" i="1"/>
  <c r="G752" i="1"/>
  <c r="F752" i="1"/>
  <c r="E752" i="1"/>
  <c r="D752" i="1"/>
  <c r="C752" i="1"/>
  <c r="B752" i="1"/>
  <c r="A752" i="1"/>
  <c r="M751" i="1"/>
  <c r="G751" i="1"/>
  <c r="F751" i="1"/>
  <c r="E751" i="1"/>
  <c r="D751" i="1"/>
  <c r="C751" i="1"/>
  <c r="B751" i="1"/>
  <c r="A751" i="1"/>
  <c r="M750" i="1"/>
  <c r="G750" i="1"/>
  <c r="F750" i="1"/>
  <c r="E750" i="1"/>
  <c r="D750" i="1"/>
  <c r="C750" i="1"/>
  <c r="B750" i="1"/>
  <c r="A750" i="1"/>
  <c r="M749" i="1"/>
  <c r="G749" i="1"/>
  <c r="F749" i="1"/>
  <c r="E749" i="1"/>
  <c r="D749" i="1"/>
  <c r="C749" i="1"/>
  <c r="B749" i="1"/>
  <c r="A749" i="1"/>
  <c r="M748" i="1"/>
  <c r="G748" i="1"/>
  <c r="F748" i="1"/>
  <c r="E748" i="1"/>
  <c r="D748" i="1"/>
  <c r="C748" i="1"/>
  <c r="B748" i="1"/>
  <c r="A748" i="1"/>
  <c r="M747" i="1"/>
  <c r="G747" i="1"/>
  <c r="F747" i="1"/>
  <c r="E747" i="1"/>
  <c r="D747" i="1"/>
  <c r="C747" i="1"/>
  <c r="B747" i="1"/>
  <c r="A747" i="1"/>
  <c r="M746" i="1"/>
  <c r="G746" i="1"/>
  <c r="F746" i="1"/>
  <c r="E746" i="1"/>
  <c r="D746" i="1"/>
  <c r="C746" i="1"/>
  <c r="B746" i="1"/>
  <c r="A746" i="1"/>
  <c r="M745" i="1"/>
  <c r="G745" i="1"/>
  <c r="F745" i="1"/>
  <c r="E745" i="1"/>
  <c r="D745" i="1"/>
  <c r="C745" i="1"/>
  <c r="B745" i="1"/>
  <c r="A745" i="1"/>
  <c r="M744" i="1"/>
  <c r="G744" i="1"/>
  <c r="F744" i="1"/>
  <c r="E744" i="1"/>
  <c r="D744" i="1"/>
  <c r="C744" i="1"/>
  <c r="B744" i="1"/>
  <c r="A744" i="1"/>
  <c r="M743" i="1"/>
  <c r="G743" i="1"/>
  <c r="F743" i="1"/>
  <c r="E743" i="1"/>
  <c r="D743" i="1"/>
  <c r="C743" i="1"/>
  <c r="B743" i="1"/>
  <c r="A743" i="1"/>
  <c r="M742" i="1"/>
  <c r="G742" i="1"/>
  <c r="F742" i="1"/>
  <c r="E742" i="1"/>
  <c r="D742" i="1"/>
  <c r="C742" i="1"/>
  <c r="B742" i="1"/>
  <c r="A742" i="1"/>
  <c r="M741" i="1"/>
  <c r="G741" i="1"/>
  <c r="F741" i="1"/>
  <c r="E741" i="1"/>
  <c r="D741" i="1"/>
  <c r="C741" i="1"/>
  <c r="B741" i="1"/>
  <c r="A741" i="1"/>
  <c r="M740" i="1"/>
  <c r="G740" i="1"/>
  <c r="F740" i="1"/>
  <c r="E740" i="1"/>
  <c r="D740" i="1"/>
  <c r="C740" i="1"/>
  <c r="B740" i="1"/>
  <c r="A740" i="1"/>
  <c r="M739" i="1"/>
  <c r="G739" i="1"/>
  <c r="F739" i="1"/>
  <c r="E739" i="1"/>
  <c r="D739" i="1"/>
  <c r="C739" i="1"/>
  <c r="B739" i="1"/>
  <c r="A739" i="1"/>
  <c r="M738" i="1"/>
  <c r="G738" i="1"/>
  <c r="F738" i="1"/>
  <c r="E738" i="1"/>
  <c r="D738" i="1"/>
  <c r="C738" i="1"/>
  <c r="B738" i="1"/>
  <c r="A738" i="1"/>
  <c r="M737" i="1"/>
  <c r="G737" i="1"/>
  <c r="F737" i="1"/>
  <c r="E737" i="1"/>
  <c r="D737" i="1"/>
  <c r="C737" i="1"/>
  <c r="B737" i="1"/>
  <c r="A737" i="1"/>
  <c r="M736" i="1"/>
  <c r="G736" i="1"/>
  <c r="F736" i="1"/>
  <c r="E736" i="1"/>
  <c r="D736" i="1"/>
  <c r="C736" i="1"/>
  <c r="B736" i="1"/>
  <c r="A736" i="1"/>
  <c r="M735" i="1"/>
  <c r="G735" i="1"/>
  <c r="F735" i="1"/>
  <c r="E735" i="1"/>
  <c r="D735" i="1"/>
  <c r="C735" i="1"/>
  <c r="B735" i="1"/>
  <c r="A735" i="1"/>
  <c r="M734" i="1"/>
  <c r="G734" i="1"/>
  <c r="F734" i="1"/>
  <c r="E734" i="1"/>
  <c r="D734" i="1"/>
  <c r="C734" i="1"/>
  <c r="B734" i="1"/>
  <c r="A734" i="1"/>
  <c r="M733" i="1"/>
  <c r="F733" i="1"/>
  <c r="E733" i="1"/>
  <c r="D733" i="1"/>
  <c r="C733" i="1"/>
  <c r="B733" i="1"/>
  <c r="A733" i="1"/>
  <c r="M732" i="1"/>
  <c r="G732" i="1"/>
  <c r="F732" i="1"/>
  <c r="E732" i="1"/>
  <c r="D732" i="1"/>
  <c r="C732" i="1"/>
  <c r="B732" i="1"/>
  <c r="A732" i="1"/>
  <c r="M731" i="1"/>
  <c r="G731" i="1"/>
  <c r="F731" i="1"/>
  <c r="E731" i="1"/>
  <c r="D731" i="1"/>
  <c r="C731" i="1"/>
  <c r="B731" i="1"/>
  <c r="A731" i="1"/>
  <c r="M730" i="1"/>
  <c r="G730" i="1"/>
  <c r="F730" i="1"/>
  <c r="E730" i="1"/>
  <c r="D730" i="1"/>
  <c r="C730" i="1"/>
  <c r="B730" i="1"/>
  <c r="A730" i="1"/>
  <c r="M729" i="1"/>
  <c r="G729" i="1"/>
  <c r="F729" i="1"/>
  <c r="E729" i="1"/>
  <c r="D729" i="1"/>
  <c r="C729" i="1"/>
  <c r="B729" i="1"/>
  <c r="A729" i="1"/>
  <c r="M728" i="1"/>
  <c r="G728" i="1"/>
  <c r="F728" i="1"/>
  <c r="E728" i="1"/>
  <c r="D728" i="1"/>
  <c r="C728" i="1"/>
  <c r="B728" i="1"/>
  <c r="A728" i="1"/>
  <c r="M727" i="1"/>
  <c r="G727" i="1"/>
  <c r="F727" i="1"/>
  <c r="E727" i="1"/>
  <c r="D727" i="1"/>
  <c r="C727" i="1"/>
  <c r="B727" i="1"/>
  <c r="A727" i="1"/>
  <c r="M726" i="1"/>
  <c r="G726" i="1"/>
  <c r="F726" i="1"/>
  <c r="E726" i="1"/>
  <c r="D726" i="1"/>
  <c r="C726" i="1"/>
  <c r="B726" i="1"/>
  <c r="A726" i="1"/>
  <c r="M725" i="1"/>
  <c r="G725" i="1"/>
  <c r="F725" i="1"/>
  <c r="E725" i="1"/>
  <c r="D725" i="1"/>
  <c r="C725" i="1"/>
  <c r="B725" i="1"/>
  <c r="A725" i="1"/>
  <c r="M724" i="1"/>
  <c r="F724" i="1"/>
  <c r="E724" i="1"/>
  <c r="D724" i="1"/>
  <c r="C724" i="1"/>
  <c r="B724" i="1"/>
  <c r="A724" i="1"/>
  <c r="M723" i="1"/>
  <c r="G723" i="1"/>
  <c r="F723" i="1"/>
  <c r="E723" i="1"/>
  <c r="D723" i="1"/>
  <c r="C723" i="1"/>
  <c r="B723" i="1"/>
  <c r="A723" i="1"/>
  <c r="M722" i="1"/>
  <c r="G722" i="1"/>
  <c r="F722" i="1"/>
  <c r="E722" i="1"/>
  <c r="D722" i="1"/>
  <c r="C722" i="1"/>
  <c r="B722" i="1"/>
  <c r="A722" i="1"/>
  <c r="M721" i="1"/>
  <c r="G721" i="1"/>
  <c r="F721" i="1"/>
  <c r="E721" i="1"/>
  <c r="D721" i="1"/>
  <c r="C721" i="1"/>
  <c r="B721" i="1"/>
  <c r="A721" i="1"/>
  <c r="M720" i="1"/>
  <c r="G720" i="1"/>
  <c r="F720" i="1"/>
  <c r="E720" i="1"/>
  <c r="D720" i="1"/>
  <c r="C720" i="1"/>
  <c r="B720" i="1"/>
  <c r="A720" i="1"/>
  <c r="M719" i="1"/>
  <c r="G719" i="1"/>
  <c r="F719" i="1"/>
  <c r="E719" i="1"/>
  <c r="D719" i="1"/>
  <c r="C719" i="1"/>
  <c r="B719" i="1"/>
  <c r="A719" i="1"/>
  <c r="M718" i="1"/>
  <c r="G718" i="1"/>
  <c r="F718" i="1"/>
  <c r="E718" i="1"/>
  <c r="D718" i="1"/>
  <c r="C718" i="1"/>
  <c r="B718" i="1"/>
  <c r="A718" i="1"/>
  <c r="M717" i="1"/>
  <c r="G717" i="1"/>
  <c r="F717" i="1"/>
  <c r="E717" i="1"/>
  <c r="D717" i="1"/>
  <c r="C717" i="1"/>
  <c r="B717" i="1"/>
  <c r="A717" i="1"/>
  <c r="M716" i="1"/>
  <c r="G716" i="1"/>
  <c r="F716" i="1"/>
  <c r="E716" i="1"/>
  <c r="D716" i="1"/>
  <c r="C716" i="1"/>
  <c r="B716" i="1"/>
  <c r="A716" i="1"/>
  <c r="M715" i="1"/>
  <c r="G715" i="1"/>
  <c r="F715" i="1"/>
  <c r="E715" i="1"/>
  <c r="D715" i="1"/>
  <c r="C715" i="1"/>
  <c r="B715" i="1"/>
  <c r="A715" i="1"/>
  <c r="M714" i="1"/>
  <c r="G714" i="1"/>
  <c r="F714" i="1"/>
  <c r="E714" i="1"/>
  <c r="D714" i="1"/>
  <c r="C714" i="1"/>
  <c r="B714" i="1"/>
  <c r="A714" i="1"/>
  <c r="M713" i="1"/>
  <c r="G713" i="1"/>
  <c r="F713" i="1"/>
  <c r="E713" i="1"/>
  <c r="D713" i="1"/>
  <c r="C713" i="1"/>
  <c r="B713" i="1"/>
  <c r="A713" i="1"/>
  <c r="M712" i="1"/>
  <c r="G712" i="1"/>
  <c r="F712" i="1"/>
  <c r="E712" i="1"/>
  <c r="D712" i="1"/>
  <c r="C712" i="1"/>
  <c r="B712" i="1"/>
  <c r="A712" i="1"/>
  <c r="M711" i="1"/>
  <c r="G711" i="1"/>
  <c r="F711" i="1"/>
  <c r="E711" i="1"/>
  <c r="D711" i="1"/>
  <c r="C711" i="1"/>
  <c r="B711" i="1"/>
  <c r="A711" i="1"/>
  <c r="M710" i="1"/>
  <c r="G710" i="1"/>
  <c r="F710" i="1"/>
  <c r="E710" i="1"/>
  <c r="D710" i="1"/>
  <c r="C710" i="1"/>
  <c r="B710" i="1"/>
  <c r="A710" i="1"/>
  <c r="M709" i="1"/>
  <c r="G709" i="1"/>
  <c r="F709" i="1"/>
  <c r="E709" i="1"/>
  <c r="D709" i="1"/>
  <c r="C709" i="1"/>
  <c r="B709" i="1"/>
  <c r="A709" i="1"/>
  <c r="M708" i="1"/>
  <c r="G708" i="1"/>
  <c r="F708" i="1"/>
  <c r="E708" i="1"/>
  <c r="D708" i="1"/>
  <c r="C708" i="1"/>
  <c r="B708" i="1"/>
  <c r="A708" i="1"/>
  <c r="M707" i="1"/>
  <c r="G707" i="1"/>
  <c r="F707" i="1"/>
  <c r="E707" i="1"/>
  <c r="D707" i="1"/>
  <c r="C707" i="1"/>
  <c r="B707" i="1"/>
  <c r="A707" i="1"/>
  <c r="M706" i="1"/>
  <c r="G706" i="1"/>
  <c r="F706" i="1"/>
  <c r="E706" i="1"/>
  <c r="D706" i="1"/>
  <c r="C706" i="1"/>
  <c r="B706" i="1"/>
  <c r="A706" i="1"/>
  <c r="M705" i="1"/>
  <c r="G705" i="1"/>
  <c r="F705" i="1"/>
  <c r="E705" i="1"/>
  <c r="D705" i="1"/>
  <c r="C705" i="1"/>
  <c r="B705" i="1"/>
  <c r="A705" i="1"/>
  <c r="M704" i="1"/>
  <c r="G704" i="1"/>
  <c r="F704" i="1"/>
  <c r="E704" i="1"/>
  <c r="D704" i="1"/>
  <c r="C704" i="1"/>
  <c r="B704" i="1"/>
  <c r="A704" i="1"/>
  <c r="M703" i="1"/>
  <c r="G703" i="1"/>
  <c r="F703" i="1"/>
  <c r="E703" i="1"/>
  <c r="D703" i="1"/>
  <c r="C703" i="1"/>
  <c r="B703" i="1"/>
  <c r="A703" i="1"/>
  <c r="M702" i="1"/>
  <c r="F702" i="1"/>
  <c r="E702" i="1"/>
  <c r="D702" i="1"/>
  <c r="C702" i="1"/>
  <c r="B702" i="1"/>
  <c r="A702" i="1"/>
  <c r="M701" i="1"/>
  <c r="G701" i="1"/>
  <c r="F701" i="1"/>
  <c r="E701" i="1"/>
  <c r="D701" i="1"/>
  <c r="C701" i="1"/>
  <c r="B701" i="1"/>
  <c r="A701" i="1"/>
  <c r="M700" i="1"/>
  <c r="G700" i="1"/>
  <c r="F700" i="1"/>
  <c r="E700" i="1"/>
  <c r="D700" i="1"/>
  <c r="C700" i="1"/>
  <c r="B700" i="1"/>
  <c r="A700" i="1"/>
  <c r="M699" i="1"/>
  <c r="G699" i="1"/>
  <c r="F699" i="1"/>
  <c r="E699" i="1"/>
  <c r="D699" i="1"/>
  <c r="C699" i="1"/>
  <c r="B699" i="1"/>
  <c r="A699" i="1"/>
  <c r="M698" i="1"/>
  <c r="G698" i="1"/>
  <c r="F698" i="1"/>
  <c r="E698" i="1"/>
  <c r="D698" i="1"/>
  <c r="C698" i="1"/>
  <c r="B698" i="1"/>
  <c r="A698" i="1"/>
  <c r="M697" i="1"/>
  <c r="G697" i="1"/>
  <c r="F697" i="1"/>
  <c r="E697" i="1"/>
  <c r="D697" i="1"/>
  <c r="C697" i="1"/>
  <c r="B697" i="1"/>
  <c r="A697" i="1"/>
  <c r="M696" i="1"/>
  <c r="G696" i="1"/>
  <c r="F696" i="1"/>
  <c r="E696" i="1"/>
  <c r="D696" i="1"/>
  <c r="C696" i="1"/>
  <c r="B696" i="1"/>
  <c r="A696" i="1"/>
  <c r="M695" i="1"/>
  <c r="G695" i="1"/>
  <c r="F695" i="1"/>
  <c r="E695" i="1"/>
  <c r="D695" i="1"/>
  <c r="C695" i="1"/>
  <c r="B695" i="1"/>
  <c r="A695" i="1"/>
  <c r="M694" i="1"/>
  <c r="G694" i="1"/>
  <c r="F694" i="1"/>
  <c r="E694" i="1"/>
  <c r="D694" i="1"/>
  <c r="C694" i="1"/>
  <c r="B694" i="1"/>
  <c r="A694" i="1"/>
  <c r="M693" i="1"/>
  <c r="G693" i="1"/>
  <c r="F693" i="1"/>
  <c r="E693" i="1"/>
  <c r="D693" i="1"/>
  <c r="C693" i="1"/>
  <c r="B693" i="1"/>
  <c r="A693" i="1"/>
  <c r="M692" i="1"/>
  <c r="G692" i="1"/>
  <c r="F692" i="1"/>
  <c r="E692" i="1"/>
  <c r="D692" i="1"/>
  <c r="C692" i="1"/>
  <c r="B692" i="1"/>
  <c r="A692" i="1"/>
  <c r="M691" i="1"/>
  <c r="G691" i="1"/>
  <c r="F691" i="1"/>
  <c r="E691" i="1"/>
  <c r="D691" i="1"/>
  <c r="C691" i="1"/>
  <c r="B691" i="1"/>
  <c r="A691" i="1"/>
  <c r="M690" i="1"/>
  <c r="G690" i="1"/>
  <c r="F690" i="1"/>
  <c r="E690" i="1"/>
  <c r="D690" i="1"/>
  <c r="C690" i="1"/>
  <c r="B690" i="1"/>
  <c r="A690" i="1"/>
  <c r="M689" i="1"/>
  <c r="G689" i="1"/>
  <c r="F689" i="1"/>
  <c r="E689" i="1"/>
  <c r="D689" i="1"/>
  <c r="C689" i="1"/>
  <c r="B689" i="1"/>
  <c r="A689" i="1"/>
  <c r="M688" i="1"/>
  <c r="G688" i="1"/>
  <c r="F688" i="1"/>
  <c r="E688" i="1"/>
  <c r="D688" i="1"/>
  <c r="C688" i="1"/>
  <c r="B688" i="1"/>
  <c r="A688" i="1"/>
  <c r="M687" i="1"/>
  <c r="G687" i="1"/>
  <c r="F687" i="1"/>
  <c r="E687" i="1"/>
  <c r="D687" i="1"/>
  <c r="C687" i="1"/>
  <c r="B687" i="1"/>
  <c r="A687" i="1"/>
  <c r="M686" i="1"/>
  <c r="G686" i="1"/>
  <c r="F686" i="1"/>
  <c r="E686" i="1"/>
  <c r="D686" i="1"/>
  <c r="C686" i="1"/>
  <c r="B686" i="1"/>
  <c r="A686" i="1"/>
  <c r="M685" i="1"/>
  <c r="G685" i="1"/>
  <c r="F685" i="1"/>
  <c r="E685" i="1"/>
  <c r="D685" i="1"/>
  <c r="C685" i="1"/>
  <c r="B685" i="1"/>
  <c r="A685" i="1"/>
  <c r="M684" i="1"/>
  <c r="G684" i="1"/>
  <c r="F684" i="1"/>
  <c r="E684" i="1"/>
  <c r="D684" i="1"/>
  <c r="C684" i="1"/>
  <c r="B684" i="1"/>
  <c r="A684" i="1"/>
  <c r="M683" i="1"/>
  <c r="G683" i="1"/>
  <c r="F683" i="1"/>
  <c r="E683" i="1"/>
  <c r="D683" i="1"/>
  <c r="C683" i="1"/>
  <c r="B683" i="1"/>
  <c r="A683" i="1"/>
  <c r="M682" i="1"/>
  <c r="G682" i="1"/>
  <c r="F682" i="1"/>
  <c r="E682" i="1"/>
  <c r="D682" i="1"/>
  <c r="C682" i="1"/>
  <c r="B682" i="1"/>
  <c r="A682" i="1"/>
  <c r="M681" i="1"/>
  <c r="G681" i="1"/>
  <c r="F681" i="1"/>
  <c r="E681" i="1"/>
  <c r="D681" i="1"/>
  <c r="C681" i="1"/>
  <c r="B681" i="1"/>
  <c r="A681" i="1"/>
  <c r="M680" i="1"/>
  <c r="G680" i="1"/>
  <c r="F680" i="1"/>
  <c r="E680" i="1"/>
  <c r="D680" i="1"/>
  <c r="C680" i="1"/>
  <c r="B680" i="1"/>
  <c r="A680" i="1"/>
  <c r="M679" i="1"/>
  <c r="G679" i="1"/>
  <c r="F679" i="1"/>
  <c r="E679" i="1"/>
  <c r="D679" i="1"/>
  <c r="C679" i="1"/>
  <c r="B679" i="1"/>
  <c r="A679" i="1"/>
  <c r="M678" i="1"/>
  <c r="G678" i="1"/>
  <c r="F678" i="1"/>
  <c r="E678" i="1"/>
  <c r="D678" i="1"/>
  <c r="C678" i="1"/>
  <c r="B678" i="1"/>
  <c r="A678" i="1"/>
  <c r="M677" i="1"/>
  <c r="G677" i="1"/>
  <c r="F677" i="1"/>
  <c r="E677" i="1"/>
  <c r="D677" i="1"/>
  <c r="C677" i="1"/>
  <c r="B677" i="1"/>
  <c r="A677" i="1"/>
  <c r="M676" i="1"/>
  <c r="G676" i="1"/>
  <c r="F676" i="1"/>
  <c r="E676" i="1"/>
  <c r="D676" i="1"/>
  <c r="C676" i="1"/>
  <c r="B676" i="1"/>
  <c r="A676" i="1"/>
  <c r="M675" i="1"/>
  <c r="G675" i="1"/>
  <c r="F675" i="1"/>
  <c r="E675" i="1"/>
  <c r="D675" i="1"/>
  <c r="C675" i="1"/>
  <c r="B675" i="1"/>
  <c r="A675" i="1"/>
  <c r="M674" i="1"/>
  <c r="F674" i="1"/>
  <c r="E674" i="1"/>
  <c r="D674" i="1"/>
  <c r="C674" i="1"/>
  <c r="B674" i="1"/>
  <c r="A674" i="1"/>
  <c r="M673" i="1"/>
  <c r="F673" i="1"/>
  <c r="E673" i="1"/>
  <c r="D673" i="1"/>
  <c r="C673" i="1"/>
  <c r="B673" i="1"/>
  <c r="A673" i="1"/>
  <c r="M672" i="1"/>
  <c r="F672" i="1"/>
  <c r="E672" i="1"/>
  <c r="D672" i="1"/>
  <c r="C672" i="1"/>
  <c r="B672" i="1"/>
  <c r="A672" i="1"/>
  <c r="M671" i="1"/>
  <c r="F671" i="1"/>
  <c r="E671" i="1"/>
  <c r="D671" i="1"/>
  <c r="C671" i="1"/>
  <c r="B671" i="1"/>
  <c r="A671" i="1"/>
  <c r="M670" i="1"/>
  <c r="F670" i="1"/>
  <c r="E670" i="1"/>
  <c r="D670" i="1"/>
  <c r="C670" i="1"/>
  <c r="B670" i="1"/>
  <c r="A670" i="1"/>
  <c r="M669" i="1"/>
  <c r="F669" i="1"/>
  <c r="E669" i="1"/>
  <c r="D669" i="1"/>
  <c r="C669" i="1"/>
  <c r="B669" i="1"/>
  <c r="A669" i="1"/>
  <c r="M668" i="1"/>
  <c r="F668" i="1"/>
  <c r="E668" i="1"/>
  <c r="D668" i="1"/>
  <c r="C668" i="1"/>
  <c r="B668" i="1"/>
  <c r="A668" i="1"/>
  <c r="M667" i="1"/>
  <c r="F667" i="1"/>
  <c r="E667" i="1"/>
  <c r="D667" i="1"/>
  <c r="C667" i="1"/>
  <c r="B667" i="1"/>
  <c r="A667" i="1"/>
  <c r="M666" i="1"/>
  <c r="F666" i="1"/>
  <c r="E666" i="1"/>
  <c r="D666" i="1"/>
  <c r="C666" i="1"/>
  <c r="B666" i="1"/>
  <c r="A666" i="1"/>
  <c r="M665" i="1"/>
  <c r="F665" i="1"/>
  <c r="E665" i="1"/>
  <c r="D665" i="1"/>
  <c r="C665" i="1"/>
  <c r="B665" i="1"/>
  <c r="A665" i="1"/>
  <c r="M664" i="1"/>
  <c r="F664" i="1"/>
  <c r="E664" i="1"/>
  <c r="D664" i="1"/>
  <c r="C664" i="1"/>
  <c r="B664" i="1"/>
  <c r="A664" i="1"/>
  <c r="M663" i="1"/>
  <c r="F663" i="1"/>
  <c r="E663" i="1"/>
  <c r="D663" i="1"/>
  <c r="C663" i="1"/>
  <c r="B663" i="1"/>
  <c r="A663" i="1"/>
  <c r="M662" i="1"/>
  <c r="F662" i="1"/>
  <c r="E662" i="1"/>
  <c r="D662" i="1"/>
  <c r="C662" i="1"/>
  <c r="B662" i="1"/>
  <c r="A662" i="1"/>
  <c r="M661" i="1"/>
  <c r="F661" i="1"/>
  <c r="E661" i="1"/>
  <c r="D661" i="1"/>
  <c r="C661" i="1"/>
  <c r="B661" i="1"/>
  <c r="A661" i="1"/>
  <c r="M660" i="1"/>
  <c r="F660" i="1"/>
  <c r="E660" i="1"/>
  <c r="D660" i="1"/>
  <c r="C660" i="1"/>
  <c r="B660" i="1"/>
  <c r="A660" i="1"/>
  <c r="M659" i="1"/>
  <c r="F659" i="1"/>
  <c r="E659" i="1"/>
  <c r="D659" i="1"/>
  <c r="C659" i="1"/>
  <c r="B659" i="1"/>
  <c r="A659" i="1"/>
  <c r="M658" i="1"/>
  <c r="G658" i="1"/>
  <c r="F658" i="1"/>
  <c r="E658" i="1"/>
  <c r="D658" i="1"/>
  <c r="C658" i="1"/>
  <c r="B658" i="1"/>
  <c r="A658" i="1"/>
  <c r="M657" i="1"/>
  <c r="G657" i="1"/>
  <c r="F657" i="1"/>
  <c r="E657" i="1"/>
  <c r="D657" i="1"/>
  <c r="C657" i="1"/>
  <c r="B657" i="1"/>
  <c r="A657" i="1"/>
  <c r="M656" i="1"/>
  <c r="G656" i="1"/>
  <c r="F656" i="1"/>
  <c r="E656" i="1"/>
  <c r="D656" i="1"/>
  <c r="C656" i="1"/>
  <c r="B656" i="1"/>
  <c r="A656" i="1"/>
  <c r="M655" i="1"/>
  <c r="G655" i="1"/>
  <c r="F655" i="1"/>
  <c r="E655" i="1"/>
  <c r="D655" i="1"/>
  <c r="C655" i="1"/>
  <c r="B655" i="1"/>
  <c r="A655" i="1"/>
  <c r="M654" i="1"/>
  <c r="G654" i="1"/>
  <c r="F654" i="1"/>
  <c r="E654" i="1"/>
  <c r="D654" i="1"/>
  <c r="C654" i="1"/>
  <c r="B654" i="1"/>
  <c r="A654" i="1"/>
  <c r="M653" i="1"/>
  <c r="G653" i="1"/>
  <c r="F653" i="1"/>
  <c r="E653" i="1"/>
  <c r="D653" i="1"/>
  <c r="C653" i="1"/>
  <c r="B653" i="1"/>
  <c r="A653" i="1"/>
  <c r="M652" i="1"/>
  <c r="G652" i="1"/>
  <c r="F652" i="1"/>
  <c r="E652" i="1"/>
  <c r="D652" i="1"/>
  <c r="C652" i="1"/>
  <c r="B652" i="1"/>
  <c r="A652" i="1"/>
  <c r="M651" i="1"/>
  <c r="G651" i="1"/>
  <c r="F651" i="1"/>
  <c r="E651" i="1"/>
  <c r="D651" i="1"/>
  <c r="C651" i="1"/>
  <c r="B651" i="1"/>
  <c r="A651" i="1"/>
  <c r="M650" i="1"/>
  <c r="G650" i="1"/>
  <c r="F650" i="1"/>
  <c r="E650" i="1"/>
  <c r="D650" i="1"/>
  <c r="C650" i="1"/>
  <c r="B650" i="1"/>
  <c r="A650" i="1"/>
  <c r="M649" i="1"/>
  <c r="G649" i="1"/>
  <c r="F649" i="1"/>
  <c r="E649" i="1"/>
  <c r="D649" i="1"/>
  <c r="C649" i="1"/>
  <c r="B649" i="1"/>
  <c r="A649" i="1"/>
  <c r="M648" i="1"/>
  <c r="G648" i="1"/>
  <c r="F648" i="1"/>
  <c r="E648" i="1"/>
  <c r="D648" i="1"/>
  <c r="C648" i="1"/>
  <c r="B648" i="1"/>
  <c r="A648" i="1"/>
  <c r="M647" i="1"/>
  <c r="G647" i="1"/>
  <c r="F647" i="1"/>
  <c r="E647" i="1"/>
  <c r="D647" i="1"/>
  <c r="C647" i="1"/>
  <c r="B647" i="1"/>
  <c r="A647" i="1"/>
  <c r="M646" i="1"/>
  <c r="G646" i="1"/>
  <c r="F646" i="1"/>
  <c r="E646" i="1"/>
  <c r="D646" i="1"/>
  <c r="C646" i="1"/>
  <c r="B646" i="1"/>
  <c r="A646" i="1"/>
  <c r="M645" i="1"/>
  <c r="G645" i="1"/>
  <c r="F645" i="1"/>
  <c r="E645" i="1"/>
  <c r="D645" i="1"/>
  <c r="C645" i="1"/>
  <c r="B645" i="1"/>
  <c r="A645" i="1"/>
  <c r="M644" i="1"/>
  <c r="G644" i="1"/>
  <c r="F644" i="1"/>
  <c r="E644" i="1"/>
  <c r="D644" i="1"/>
  <c r="C644" i="1"/>
  <c r="B644" i="1"/>
  <c r="A644" i="1"/>
  <c r="M643" i="1"/>
  <c r="G643" i="1"/>
  <c r="F643" i="1"/>
  <c r="E643" i="1"/>
  <c r="D643" i="1"/>
  <c r="C643" i="1"/>
  <c r="B643" i="1"/>
  <c r="A643" i="1"/>
  <c r="M642" i="1"/>
  <c r="F642" i="1"/>
  <c r="E642" i="1"/>
  <c r="D642" i="1"/>
  <c r="C642" i="1"/>
  <c r="B642" i="1"/>
  <c r="A642" i="1"/>
  <c r="M641" i="1"/>
  <c r="F641" i="1"/>
  <c r="E641" i="1"/>
  <c r="D641" i="1"/>
  <c r="C641" i="1"/>
  <c r="B641" i="1"/>
  <c r="A641" i="1"/>
  <c r="M640" i="1"/>
  <c r="F640" i="1"/>
  <c r="E640" i="1"/>
  <c r="D640" i="1"/>
  <c r="C640" i="1"/>
  <c r="B640" i="1"/>
  <c r="A640" i="1"/>
  <c r="M639" i="1"/>
  <c r="F639" i="1"/>
  <c r="E639" i="1"/>
  <c r="D639" i="1"/>
  <c r="C639" i="1"/>
  <c r="B639" i="1"/>
  <c r="A639" i="1"/>
  <c r="M638" i="1"/>
  <c r="F638" i="1"/>
  <c r="E638" i="1"/>
  <c r="D638" i="1"/>
  <c r="C638" i="1"/>
  <c r="B638" i="1"/>
  <c r="A638" i="1"/>
  <c r="M637" i="1"/>
  <c r="F637" i="1"/>
  <c r="E637" i="1"/>
  <c r="D637" i="1"/>
  <c r="C637" i="1"/>
  <c r="B637" i="1"/>
  <c r="A637" i="1"/>
  <c r="M636" i="1"/>
  <c r="F636" i="1"/>
  <c r="E636" i="1"/>
  <c r="D636" i="1"/>
  <c r="C636" i="1"/>
  <c r="B636" i="1"/>
  <c r="A636" i="1"/>
  <c r="M635" i="1"/>
  <c r="F635" i="1"/>
  <c r="E635" i="1"/>
  <c r="D635" i="1"/>
  <c r="C635" i="1"/>
  <c r="B635" i="1"/>
  <c r="A635" i="1"/>
  <c r="M634" i="1"/>
  <c r="F634" i="1"/>
  <c r="E634" i="1"/>
  <c r="D634" i="1"/>
  <c r="C634" i="1"/>
  <c r="B634" i="1"/>
  <c r="A634" i="1"/>
  <c r="M633" i="1"/>
  <c r="F633" i="1"/>
  <c r="E633" i="1"/>
  <c r="D633" i="1"/>
  <c r="C633" i="1"/>
  <c r="B633" i="1"/>
  <c r="A633" i="1"/>
  <c r="M632" i="1"/>
  <c r="F632" i="1"/>
  <c r="E632" i="1"/>
  <c r="D632" i="1"/>
  <c r="C632" i="1"/>
  <c r="B632" i="1"/>
  <c r="A632" i="1"/>
  <c r="M631" i="1"/>
  <c r="F631" i="1"/>
  <c r="E631" i="1"/>
  <c r="D631" i="1"/>
  <c r="C631" i="1"/>
  <c r="B631" i="1"/>
  <c r="A631" i="1"/>
  <c r="M630" i="1"/>
  <c r="F630" i="1"/>
  <c r="E630" i="1"/>
  <c r="D630" i="1"/>
  <c r="C630" i="1"/>
  <c r="B630" i="1"/>
  <c r="A630" i="1"/>
  <c r="M629" i="1"/>
  <c r="F629" i="1"/>
  <c r="E629" i="1"/>
  <c r="D629" i="1"/>
  <c r="C629" i="1"/>
  <c r="B629" i="1"/>
  <c r="A629" i="1"/>
  <c r="M628" i="1"/>
  <c r="F628" i="1"/>
  <c r="E628" i="1"/>
  <c r="D628" i="1"/>
  <c r="C628" i="1"/>
  <c r="B628" i="1"/>
  <c r="A628" i="1"/>
  <c r="M627" i="1"/>
  <c r="F627" i="1"/>
  <c r="E627" i="1"/>
  <c r="D627" i="1"/>
  <c r="C627" i="1"/>
  <c r="B627" i="1"/>
  <c r="A627" i="1"/>
  <c r="M626" i="1"/>
  <c r="G626" i="1"/>
  <c r="F626" i="1"/>
  <c r="E626" i="1"/>
  <c r="D626" i="1"/>
  <c r="C626" i="1"/>
  <c r="B626" i="1"/>
  <c r="A626" i="1"/>
  <c r="M625" i="1"/>
  <c r="G625" i="1"/>
  <c r="F625" i="1"/>
  <c r="E625" i="1"/>
  <c r="D625" i="1"/>
  <c r="C625" i="1"/>
  <c r="B625" i="1"/>
  <c r="A625" i="1"/>
  <c r="M624" i="1"/>
  <c r="G624" i="1"/>
  <c r="F624" i="1"/>
  <c r="E624" i="1"/>
  <c r="D624" i="1"/>
  <c r="C624" i="1"/>
  <c r="B624" i="1"/>
  <c r="A624" i="1"/>
  <c r="M623" i="1"/>
  <c r="G623" i="1"/>
  <c r="F623" i="1"/>
  <c r="E623" i="1"/>
  <c r="D623" i="1"/>
  <c r="C623" i="1"/>
  <c r="B623" i="1"/>
  <c r="A623" i="1"/>
  <c r="M622" i="1"/>
  <c r="G622" i="1"/>
  <c r="F622" i="1"/>
  <c r="E622" i="1"/>
  <c r="D622" i="1"/>
  <c r="C622" i="1"/>
  <c r="B622" i="1"/>
  <c r="A622" i="1"/>
  <c r="M621" i="1"/>
  <c r="G621" i="1"/>
  <c r="F621" i="1"/>
  <c r="E621" i="1"/>
  <c r="D621" i="1"/>
  <c r="C621" i="1"/>
  <c r="B621" i="1"/>
  <c r="A621" i="1"/>
  <c r="M620" i="1"/>
  <c r="G620" i="1"/>
  <c r="F620" i="1"/>
  <c r="E620" i="1"/>
  <c r="D620" i="1"/>
  <c r="C620" i="1"/>
  <c r="B620" i="1"/>
  <c r="A620" i="1"/>
  <c r="M619" i="1"/>
  <c r="G619" i="1"/>
  <c r="F619" i="1"/>
  <c r="E619" i="1"/>
  <c r="D619" i="1"/>
  <c r="C619" i="1"/>
  <c r="B619" i="1"/>
  <c r="A619" i="1"/>
  <c r="M618" i="1"/>
  <c r="G618" i="1"/>
  <c r="F618" i="1"/>
  <c r="E618" i="1"/>
  <c r="D618" i="1"/>
  <c r="C618" i="1"/>
  <c r="B618" i="1"/>
  <c r="A618" i="1"/>
  <c r="M617" i="1"/>
  <c r="G617" i="1"/>
  <c r="F617" i="1"/>
  <c r="E617" i="1"/>
  <c r="D617" i="1"/>
  <c r="C617" i="1"/>
  <c r="B617" i="1"/>
  <c r="A617" i="1"/>
  <c r="M616" i="1"/>
  <c r="G616" i="1"/>
  <c r="F616" i="1"/>
  <c r="E616" i="1"/>
  <c r="D616" i="1"/>
  <c r="C616" i="1"/>
  <c r="B616" i="1"/>
  <c r="A616" i="1"/>
  <c r="M615" i="1"/>
  <c r="G615" i="1"/>
  <c r="F615" i="1"/>
  <c r="E615" i="1"/>
  <c r="D615" i="1"/>
  <c r="C615" i="1"/>
  <c r="B615" i="1"/>
  <c r="A615" i="1"/>
  <c r="M614" i="1"/>
  <c r="G614" i="1"/>
  <c r="F614" i="1"/>
  <c r="E614" i="1"/>
  <c r="D614" i="1"/>
  <c r="C614" i="1"/>
  <c r="B614" i="1"/>
  <c r="A614" i="1"/>
  <c r="M613" i="1"/>
  <c r="G613" i="1"/>
  <c r="F613" i="1"/>
  <c r="E613" i="1"/>
  <c r="D613" i="1"/>
  <c r="C613" i="1"/>
  <c r="B613" i="1"/>
  <c r="A613" i="1"/>
  <c r="M612" i="1"/>
  <c r="G612" i="1"/>
  <c r="F612" i="1"/>
  <c r="E612" i="1"/>
  <c r="D612" i="1"/>
  <c r="C612" i="1"/>
  <c r="B612" i="1"/>
  <c r="A612" i="1"/>
  <c r="M611" i="1"/>
  <c r="G611" i="1"/>
  <c r="F611" i="1"/>
  <c r="E611" i="1"/>
  <c r="D611" i="1"/>
  <c r="C611" i="1"/>
  <c r="B611" i="1"/>
  <c r="A611" i="1"/>
  <c r="M610" i="1"/>
  <c r="F610" i="1"/>
  <c r="E610" i="1"/>
  <c r="D610" i="1"/>
  <c r="C610" i="1"/>
  <c r="B610" i="1"/>
  <c r="A610" i="1"/>
  <c r="M609" i="1"/>
  <c r="F609" i="1"/>
  <c r="E609" i="1"/>
  <c r="D609" i="1"/>
  <c r="C609" i="1"/>
  <c r="B609" i="1"/>
  <c r="A609" i="1"/>
  <c r="M608" i="1"/>
  <c r="F608" i="1"/>
  <c r="E608" i="1"/>
  <c r="D608" i="1"/>
  <c r="C608" i="1"/>
  <c r="B608" i="1"/>
  <c r="A608" i="1"/>
  <c r="M607" i="1"/>
  <c r="F607" i="1"/>
  <c r="E607" i="1"/>
  <c r="D607" i="1"/>
  <c r="C607" i="1"/>
  <c r="B607" i="1"/>
  <c r="A607" i="1"/>
  <c r="M606" i="1"/>
  <c r="F606" i="1"/>
  <c r="E606" i="1"/>
  <c r="D606" i="1"/>
  <c r="C606" i="1"/>
  <c r="B606" i="1"/>
  <c r="A606" i="1"/>
  <c r="M605" i="1"/>
  <c r="F605" i="1"/>
  <c r="E605" i="1"/>
  <c r="D605" i="1"/>
  <c r="C605" i="1"/>
  <c r="B605" i="1"/>
  <c r="A605" i="1"/>
  <c r="M604" i="1"/>
  <c r="F604" i="1"/>
  <c r="E604" i="1"/>
  <c r="D604" i="1"/>
  <c r="C604" i="1"/>
  <c r="B604" i="1"/>
  <c r="A604" i="1"/>
  <c r="M603" i="1"/>
  <c r="F603" i="1"/>
  <c r="E603" i="1"/>
  <c r="D603" i="1"/>
  <c r="C603" i="1"/>
  <c r="B603" i="1"/>
  <c r="A603" i="1"/>
  <c r="M602" i="1"/>
  <c r="F602" i="1"/>
  <c r="E602" i="1"/>
  <c r="D602" i="1"/>
  <c r="C602" i="1"/>
  <c r="B602" i="1"/>
  <c r="A602" i="1"/>
  <c r="M601" i="1"/>
  <c r="F601" i="1"/>
  <c r="E601" i="1"/>
  <c r="D601" i="1"/>
  <c r="C601" i="1"/>
  <c r="B601" i="1"/>
  <c r="A601" i="1"/>
  <c r="M600" i="1"/>
  <c r="F600" i="1"/>
  <c r="E600" i="1"/>
  <c r="D600" i="1"/>
  <c r="C600" i="1"/>
  <c r="B600" i="1"/>
  <c r="A600" i="1"/>
  <c r="M599" i="1"/>
  <c r="F599" i="1"/>
  <c r="E599" i="1"/>
  <c r="D599" i="1"/>
  <c r="C599" i="1"/>
  <c r="B599" i="1"/>
  <c r="A599" i="1"/>
  <c r="M598" i="1"/>
  <c r="F598" i="1"/>
  <c r="E598" i="1"/>
  <c r="D598" i="1"/>
  <c r="C598" i="1"/>
  <c r="B598" i="1"/>
  <c r="A598" i="1"/>
  <c r="M597" i="1"/>
  <c r="F597" i="1"/>
  <c r="E597" i="1"/>
  <c r="D597" i="1"/>
  <c r="C597" i="1"/>
  <c r="B597" i="1"/>
  <c r="A597" i="1"/>
  <c r="M596" i="1"/>
  <c r="F596" i="1"/>
  <c r="E596" i="1"/>
  <c r="D596" i="1"/>
  <c r="C596" i="1"/>
  <c r="B596" i="1"/>
  <c r="A596" i="1"/>
  <c r="M595" i="1"/>
  <c r="F595" i="1"/>
  <c r="E595" i="1"/>
  <c r="D595" i="1"/>
  <c r="C595" i="1"/>
  <c r="B595" i="1"/>
  <c r="A595" i="1"/>
  <c r="M594" i="1"/>
  <c r="G594" i="1"/>
  <c r="F594" i="1"/>
  <c r="E594" i="1"/>
  <c r="D594" i="1"/>
  <c r="C594" i="1"/>
  <c r="B594" i="1"/>
  <c r="A594" i="1"/>
  <c r="M593" i="1"/>
  <c r="G593" i="1"/>
  <c r="F593" i="1"/>
  <c r="E593" i="1"/>
  <c r="D593" i="1"/>
  <c r="C593" i="1"/>
  <c r="B593" i="1"/>
  <c r="A593" i="1"/>
  <c r="M592" i="1"/>
  <c r="G592" i="1"/>
  <c r="F592" i="1"/>
  <c r="E592" i="1"/>
  <c r="D592" i="1"/>
  <c r="C592" i="1"/>
  <c r="B592" i="1"/>
  <c r="A592" i="1"/>
  <c r="M591" i="1"/>
  <c r="G591" i="1"/>
  <c r="F591" i="1"/>
  <c r="E591" i="1"/>
  <c r="D591" i="1"/>
  <c r="C591" i="1"/>
  <c r="B591" i="1"/>
  <c r="A591" i="1"/>
  <c r="M590" i="1"/>
  <c r="G590" i="1"/>
  <c r="F590" i="1"/>
  <c r="E590" i="1"/>
  <c r="D590" i="1"/>
  <c r="C590" i="1"/>
  <c r="B590" i="1"/>
  <c r="A590" i="1"/>
  <c r="M589" i="1"/>
  <c r="G589" i="1"/>
  <c r="F589" i="1"/>
  <c r="E589" i="1"/>
  <c r="D589" i="1"/>
  <c r="C589" i="1"/>
  <c r="B589" i="1"/>
  <c r="A589" i="1"/>
  <c r="M588" i="1"/>
  <c r="G588" i="1"/>
  <c r="F588" i="1"/>
  <c r="E588" i="1"/>
  <c r="D588" i="1"/>
  <c r="C588" i="1"/>
  <c r="B588" i="1"/>
  <c r="A588" i="1"/>
  <c r="M587" i="1"/>
  <c r="G587" i="1"/>
  <c r="F587" i="1"/>
  <c r="E587" i="1"/>
  <c r="D587" i="1"/>
  <c r="C587" i="1"/>
  <c r="B587" i="1"/>
  <c r="A587" i="1"/>
  <c r="M586" i="1"/>
  <c r="F586" i="1"/>
  <c r="E586" i="1"/>
  <c r="D586" i="1"/>
  <c r="C586" i="1"/>
  <c r="B586" i="1"/>
  <c r="A586" i="1"/>
  <c r="M585" i="1"/>
  <c r="F585" i="1"/>
  <c r="E585" i="1"/>
  <c r="D585" i="1"/>
  <c r="C585" i="1"/>
  <c r="B585" i="1"/>
  <c r="A585" i="1"/>
  <c r="M584" i="1"/>
  <c r="F584" i="1"/>
  <c r="E584" i="1"/>
  <c r="D584" i="1"/>
  <c r="C584" i="1"/>
  <c r="B584" i="1"/>
  <c r="A584" i="1"/>
  <c r="M583" i="1"/>
  <c r="F583" i="1"/>
  <c r="E583" i="1"/>
  <c r="D583" i="1"/>
  <c r="C583" i="1"/>
  <c r="B583" i="1"/>
  <c r="A583" i="1"/>
  <c r="M582" i="1"/>
  <c r="F582" i="1"/>
  <c r="E582" i="1"/>
  <c r="D582" i="1"/>
  <c r="C582" i="1"/>
  <c r="B582" i="1"/>
  <c r="A582" i="1"/>
  <c r="M581" i="1"/>
  <c r="F581" i="1"/>
  <c r="E581" i="1"/>
  <c r="D581" i="1"/>
  <c r="C581" i="1"/>
  <c r="B581" i="1"/>
  <c r="A581" i="1"/>
  <c r="M580" i="1"/>
  <c r="F580" i="1"/>
  <c r="E580" i="1"/>
  <c r="D580" i="1"/>
  <c r="C580" i="1"/>
  <c r="B580" i="1"/>
  <c r="A580" i="1"/>
  <c r="M579" i="1"/>
  <c r="F579" i="1"/>
  <c r="E579" i="1"/>
  <c r="D579" i="1"/>
  <c r="C579" i="1"/>
  <c r="B579" i="1"/>
  <c r="A579" i="1"/>
  <c r="M578" i="1"/>
  <c r="F578" i="1"/>
  <c r="E578" i="1"/>
  <c r="D578" i="1"/>
  <c r="C578" i="1"/>
  <c r="B578" i="1"/>
  <c r="A578" i="1"/>
  <c r="M577" i="1"/>
  <c r="F577" i="1"/>
  <c r="E577" i="1"/>
  <c r="D577" i="1"/>
  <c r="C577" i="1"/>
  <c r="B577" i="1"/>
  <c r="A577" i="1"/>
  <c r="M576" i="1"/>
  <c r="F576" i="1"/>
  <c r="E576" i="1"/>
  <c r="D576" i="1"/>
  <c r="C576" i="1"/>
  <c r="B576" i="1"/>
  <c r="A576" i="1"/>
  <c r="M575" i="1"/>
  <c r="F575" i="1"/>
  <c r="E575" i="1"/>
  <c r="D575" i="1"/>
  <c r="C575" i="1"/>
  <c r="B575" i="1"/>
  <c r="A575" i="1"/>
  <c r="M574" i="1"/>
  <c r="F574" i="1"/>
  <c r="E574" i="1"/>
  <c r="D574" i="1"/>
  <c r="C574" i="1"/>
  <c r="B574" i="1"/>
  <c r="A574" i="1"/>
  <c r="M573" i="1"/>
  <c r="F573" i="1"/>
  <c r="E573" i="1"/>
  <c r="D573" i="1"/>
  <c r="C573" i="1"/>
  <c r="B573" i="1"/>
  <c r="A573" i="1"/>
  <c r="M572" i="1"/>
  <c r="F572" i="1"/>
  <c r="E572" i="1"/>
  <c r="D572" i="1"/>
  <c r="C572" i="1"/>
  <c r="B572" i="1"/>
  <c r="A572" i="1"/>
  <c r="M571" i="1"/>
  <c r="F571" i="1"/>
  <c r="E571" i="1"/>
  <c r="D571" i="1"/>
  <c r="C571" i="1"/>
  <c r="B571" i="1"/>
  <c r="A571" i="1"/>
  <c r="M570" i="1"/>
  <c r="F570" i="1"/>
  <c r="E570" i="1"/>
  <c r="D570" i="1"/>
  <c r="C570" i="1"/>
  <c r="B570" i="1"/>
  <c r="A570" i="1"/>
  <c r="M569" i="1"/>
  <c r="F569" i="1"/>
  <c r="E569" i="1"/>
  <c r="D569" i="1"/>
  <c r="C569" i="1"/>
  <c r="B569" i="1"/>
  <c r="A569" i="1"/>
  <c r="M568" i="1"/>
  <c r="F568" i="1"/>
  <c r="E568" i="1"/>
  <c r="D568" i="1"/>
  <c r="C568" i="1"/>
  <c r="B568" i="1"/>
  <c r="A568" i="1"/>
  <c r="M567" i="1"/>
  <c r="F567" i="1"/>
  <c r="E567" i="1"/>
  <c r="D567" i="1"/>
  <c r="C567" i="1"/>
  <c r="B567" i="1"/>
  <c r="A567" i="1"/>
  <c r="M566" i="1"/>
  <c r="F566" i="1"/>
  <c r="E566" i="1"/>
  <c r="D566" i="1"/>
  <c r="C566" i="1"/>
  <c r="B566" i="1"/>
  <c r="A566" i="1"/>
  <c r="M565" i="1"/>
  <c r="F565" i="1"/>
  <c r="E565" i="1"/>
  <c r="D565" i="1"/>
  <c r="C565" i="1"/>
  <c r="B565" i="1"/>
  <c r="A565" i="1"/>
  <c r="M564" i="1"/>
  <c r="F564" i="1"/>
  <c r="E564" i="1"/>
  <c r="D564" i="1"/>
  <c r="C564" i="1"/>
  <c r="B564" i="1"/>
  <c r="A564" i="1"/>
  <c r="M563" i="1"/>
  <c r="F563" i="1"/>
  <c r="E563" i="1"/>
  <c r="D563" i="1"/>
  <c r="C563" i="1"/>
  <c r="B563" i="1"/>
  <c r="A563" i="1"/>
  <c r="M562" i="1"/>
  <c r="G562" i="1"/>
  <c r="F562" i="1"/>
  <c r="E562" i="1"/>
  <c r="D562" i="1"/>
  <c r="C562" i="1"/>
  <c r="B562" i="1"/>
  <c r="A562" i="1"/>
  <c r="M561" i="1"/>
  <c r="G561" i="1"/>
  <c r="F561" i="1"/>
  <c r="E561" i="1"/>
  <c r="D561" i="1"/>
  <c r="C561" i="1"/>
  <c r="B561" i="1"/>
  <c r="A561" i="1"/>
  <c r="M560" i="1"/>
  <c r="G560" i="1"/>
  <c r="F560" i="1"/>
  <c r="E560" i="1"/>
  <c r="D560" i="1"/>
  <c r="C560" i="1"/>
  <c r="B560" i="1"/>
  <c r="A560" i="1"/>
  <c r="M559" i="1"/>
  <c r="G559" i="1"/>
  <c r="F559" i="1"/>
  <c r="E559" i="1"/>
  <c r="D559" i="1"/>
  <c r="C559" i="1"/>
  <c r="B559" i="1"/>
  <c r="A559" i="1"/>
  <c r="M558" i="1"/>
  <c r="G558" i="1"/>
  <c r="F558" i="1"/>
  <c r="E558" i="1"/>
  <c r="D558" i="1"/>
  <c r="C558" i="1"/>
  <c r="B558" i="1"/>
  <c r="A558" i="1"/>
  <c r="M557" i="1"/>
  <c r="G557" i="1"/>
  <c r="F557" i="1"/>
  <c r="E557" i="1"/>
  <c r="D557" i="1"/>
  <c r="C557" i="1"/>
  <c r="B557" i="1"/>
  <c r="A557" i="1"/>
  <c r="M556" i="1"/>
  <c r="G556" i="1"/>
  <c r="F556" i="1"/>
  <c r="E556" i="1"/>
  <c r="D556" i="1"/>
  <c r="C556" i="1"/>
  <c r="B556" i="1"/>
  <c r="A556" i="1"/>
  <c r="M555" i="1"/>
  <c r="G555" i="1"/>
  <c r="F555" i="1"/>
  <c r="E555" i="1"/>
  <c r="D555" i="1"/>
  <c r="C555" i="1"/>
  <c r="B555" i="1"/>
  <c r="A555" i="1"/>
  <c r="M554" i="1"/>
  <c r="F554" i="1"/>
  <c r="E554" i="1"/>
  <c r="D554" i="1"/>
  <c r="C554" i="1"/>
  <c r="B554" i="1"/>
  <c r="A554" i="1"/>
  <c r="M553" i="1"/>
  <c r="F553" i="1"/>
  <c r="E553" i="1"/>
  <c r="D553" i="1"/>
  <c r="C553" i="1"/>
  <c r="B553" i="1"/>
  <c r="A553" i="1"/>
  <c r="M552" i="1"/>
  <c r="F552" i="1"/>
  <c r="E552" i="1"/>
  <c r="D552" i="1"/>
  <c r="C552" i="1"/>
  <c r="B552" i="1"/>
  <c r="A552" i="1"/>
  <c r="M551" i="1"/>
  <c r="F551" i="1"/>
  <c r="E551" i="1"/>
  <c r="D551" i="1"/>
  <c r="C551" i="1"/>
  <c r="B551" i="1"/>
  <c r="A551" i="1"/>
  <c r="M550" i="1"/>
  <c r="F550" i="1"/>
  <c r="E550" i="1"/>
  <c r="D550" i="1"/>
  <c r="C550" i="1"/>
  <c r="B550" i="1"/>
  <c r="A550" i="1"/>
  <c r="M549" i="1"/>
  <c r="F549" i="1"/>
  <c r="E549" i="1"/>
  <c r="D549" i="1"/>
  <c r="C549" i="1"/>
  <c r="B549" i="1"/>
  <c r="A549" i="1"/>
  <c r="M548" i="1"/>
  <c r="F548" i="1"/>
  <c r="E548" i="1"/>
  <c r="D548" i="1"/>
  <c r="C548" i="1"/>
  <c r="B548" i="1"/>
  <c r="A548" i="1"/>
  <c r="M547" i="1"/>
  <c r="F547" i="1"/>
  <c r="E547" i="1"/>
  <c r="D547" i="1"/>
  <c r="C547" i="1"/>
  <c r="B547" i="1"/>
  <c r="A547" i="1"/>
  <c r="M546" i="1"/>
  <c r="F546" i="1"/>
  <c r="E546" i="1"/>
  <c r="D546" i="1"/>
  <c r="C546" i="1"/>
  <c r="B546" i="1"/>
  <c r="A546" i="1"/>
  <c r="M545" i="1"/>
  <c r="F545" i="1"/>
  <c r="D545" i="1"/>
  <c r="C545" i="1"/>
  <c r="B545" i="1"/>
  <c r="A545" i="1"/>
  <c r="M544" i="1"/>
  <c r="J544" i="1"/>
  <c r="F544" i="1"/>
  <c r="E544" i="1"/>
  <c r="D544" i="1"/>
  <c r="C544" i="1"/>
  <c r="B544" i="1"/>
  <c r="A544" i="1"/>
  <c r="M543" i="1"/>
  <c r="F543" i="1"/>
  <c r="E543" i="1"/>
  <c r="D543" i="1"/>
  <c r="C543" i="1"/>
  <c r="B543" i="1"/>
  <c r="A543" i="1"/>
  <c r="M542" i="1"/>
  <c r="F542" i="1"/>
  <c r="E542" i="1"/>
  <c r="D542" i="1"/>
  <c r="C542" i="1"/>
  <c r="B542" i="1"/>
  <c r="A542" i="1"/>
  <c r="M541" i="1"/>
  <c r="F541" i="1"/>
  <c r="E541" i="1"/>
  <c r="D541" i="1"/>
  <c r="C541" i="1"/>
  <c r="B541" i="1"/>
  <c r="A541" i="1"/>
  <c r="M540" i="1"/>
  <c r="F540" i="1"/>
  <c r="E540" i="1"/>
  <c r="D540" i="1"/>
  <c r="C540" i="1"/>
  <c r="B540" i="1"/>
  <c r="A540" i="1"/>
  <c r="M539" i="1"/>
  <c r="F539" i="1"/>
  <c r="E539" i="1"/>
  <c r="D539" i="1"/>
  <c r="C539" i="1"/>
  <c r="B539" i="1"/>
  <c r="A539" i="1"/>
  <c r="M538" i="1"/>
  <c r="F538" i="1"/>
  <c r="E538" i="1"/>
  <c r="D538" i="1"/>
  <c r="C538" i="1"/>
  <c r="B538" i="1"/>
  <c r="A538" i="1"/>
  <c r="M537" i="1"/>
  <c r="F537" i="1"/>
  <c r="E537" i="1"/>
  <c r="D537" i="1"/>
  <c r="C537" i="1"/>
  <c r="B537" i="1"/>
  <c r="A537" i="1"/>
  <c r="M536" i="1"/>
  <c r="F536" i="1"/>
  <c r="E536" i="1"/>
  <c r="D536" i="1"/>
  <c r="C536" i="1"/>
  <c r="B536" i="1"/>
  <c r="A536" i="1"/>
  <c r="M535" i="1"/>
  <c r="F535" i="1"/>
  <c r="E535" i="1"/>
  <c r="D535" i="1"/>
  <c r="C535" i="1"/>
  <c r="B535" i="1"/>
  <c r="A535" i="1"/>
  <c r="M534" i="1"/>
  <c r="F534" i="1"/>
  <c r="E534" i="1"/>
  <c r="D534" i="1"/>
  <c r="C534" i="1"/>
  <c r="B534" i="1"/>
  <c r="A534" i="1"/>
  <c r="M533" i="1"/>
  <c r="F533" i="1"/>
  <c r="E533" i="1"/>
  <c r="D533" i="1"/>
  <c r="C533" i="1"/>
  <c r="B533" i="1"/>
  <c r="A533" i="1"/>
  <c r="M532" i="1"/>
  <c r="F532" i="1"/>
  <c r="E532" i="1"/>
  <c r="D532" i="1"/>
  <c r="C532" i="1"/>
  <c r="B532" i="1"/>
  <c r="A532" i="1"/>
  <c r="M531" i="1"/>
  <c r="F531" i="1"/>
  <c r="E531" i="1"/>
  <c r="D531" i="1"/>
  <c r="C531" i="1"/>
  <c r="B531" i="1"/>
  <c r="A531" i="1"/>
  <c r="M530" i="1"/>
  <c r="F530" i="1"/>
  <c r="E530" i="1"/>
  <c r="D530" i="1"/>
  <c r="C530" i="1"/>
  <c r="B530" i="1"/>
  <c r="A530" i="1"/>
  <c r="M529" i="1"/>
  <c r="F529" i="1"/>
  <c r="E529" i="1"/>
  <c r="D529" i="1"/>
  <c r="C529" i="1"/>
  <c r="B529" i="1"/>
  <c r="A529" i="1"/>
  <c r="M528" i="1"/>
  <c r="F528" i="1"/>
  <c r="E528" i="1"/>
  <c r="D528" i="1"/>
  <c r="C528" i="1"/>
  <c r="B528" i="1"/>
  <c r="A528" i="1"/>
  <c r="M527" i="1"/>
  <c r="F527" i="1"/>
  <c r="E527" i="1"/>
  <c r="D527" i="1"/>
  <c r="C527" i="1"/>
  <c r="B527" i="1"/>
  <c r="A527" i="1"/>
  <c r="M526" i="1"/>
  <c r="F526" i="1"/>
  <c r="E526" i="1"/>
  <c r="D526" i="1"/>
  <c r="C526" i="1"/>
  <c r="B526" i="1"/>
  <c r="A526" i="1"/>
  <c r="M525" i="1"/>
  <c r="G525" i="1"/>
  <c r="F525" i="1"/>
  <c r="E525" i="1"/>
  <c r="D525" i="1"/>
  <c r="C525" i="1"/>
  <c r="B525" i="1"/>
  <c r="A525" i="1"/>
  <c r="M524" i="1"/>
  <c r="G524" i="1"/>
  <c r="F524" i="1"/>
  <c r="E524" i="1"/>
  <c r="D524" i="1"/>
  <c r="C524" i="1"/>
  <c r="B524" i="1"/>
  <c r="A524" i="1"/>
  <c r="M523" i="1"/>
  <c r="G523" i="1"/>
  <c r="F523" i="1"/>
  <c r="E523" i="1"/>
  <c r="D523" i="1"/>
  <c r="C523" i="1"/>
  <c r="B523" i="1"/>
  <c r="A523" i="1"/>
  <c r="M522" i="1"/>
  <c r="F522" i="1"/>
  <c r="E522" i="1"/>
  <c r="D522" i="1"/>
  <c r="C522" i="1"/>
  <c r="B522" i="1"/>
  <c r="A522" i="1"/>
  <c r="M521" i="1"/>
  <c r="G521" i="1"/>
  <c r="F521" i="1"/>
  <c r="E521" i="1"/>
  <c r="D521" i="1"/>
  <c r="C521" i="1"/>
  <c r="B521" i="1"/>
  <c r="A521" i="1"/>
  <c r="M520" i="1"/>
  <c r="G520" i="1"/>
  <c r="F520" i="1"/>
  <c r="E520" i="1"/>
  <c r="D520" i="1"/>
  <c r="C520" i="1"/>
  <c r="B520" i="1"/>
  <c r="A520" i="1"/>
  <c r="M519" i="1"/>
  <c r="G519" i="1"/>
  <c r="F519" i="1"/>
  <c r="E519" i="1"/>
  <c r="D519" i="1"/>
  <c r="C519" i="1"/>
  <c r="B519" i="1"/>
  <c r="A519" i="1"/>
  <c r="M518" i="1"/>
  <c r="F518" i="1"/>
  <c r="E518" i="1"/>
  <c r="D518" i="1"/>
  <c r="C518" i="1"/>
  <c r="B518" i="1"/>
  <c r="A518" i="1"/>
  <c r="M517" i="1"/>
  <c r="G517" i="1"/>
  <c r="F517" i="1"/>
  <c r="E517" i="1"/>
  <c r="D517" i="1"/>
  <c r="C517" i="1"/>
  <c r="B517" i="1"/>
  <c r="A517" i="1"/>
  <c r="M516" i="1"/>
  <c r="G516" i="1"/>
  <c r="F516" i="1"/>
  <c r="E516" i="1"/>
  <c r="D516" i="1"/>
  <c r="C516" i="1"/>
  <c r="B516" i="1"/>
  <c r="A516" i="1"/>
  <c r="M515" i="1"/>
  <c r="G515" i="1"/>
  <c r="F515" i="1"/>
  <c r="E515" i="1"/>
  <c r="D515" i="1"/>
  <c r="C515" i="1"/>
  <c r="B515" i="1"/>
  <c r="A515" i="1"/>
  <c r="M514" i="1"/>
  <c r="G514" i="1"/>
  <c r="F514" i="1"/>
  <c r="E514" i="1"/>
  <c r="D514" i="1"/>
  <c r="C514" i="1"/>
  <c r="B514" i="1"/>
  <c r="A514" i="1"/>
  <c r="M513" i="1"/>
  <c r="F513" i="1"/>
  <c r="E513" i="1"/>
  <c r="D513" i="1"/>
  <c r="C513" i="1"/>
  <c r="B513" i="1"/>
  <c r="A513" i="1"/>
  <c r="M512" i="1"/>
  <c r="J512" i="1"/>
  <c r="G512" i="1"/>
  <c r="F512" i="1"/>
  <c r="E512" i="1"/>
  <c r="D512" i="1"/>
  <c r="C512" i="1"/>
  <c r="B512" i="1"/>
  <c r="A512" i="1"/>
  <c r="M511" i="1"/>
  <c r="G511" i="1"/>
  <c r="F511" i="1"/>
  <c r="E511" i="1"/>
  <c r="D511" i="1"/>
  <c r="C511" i="1"/>
  <c r="B511" i="1"/>
  <c r="A511" i="1"/>
  <c r="M510" i="1"/>
  <c r="F510" i="1"/>
  <c r="E510" i="1"/>
  <c r="D510" i="1"/>
  <c r="C510" i="1"/>
  <c r="B510" i="1"/>
  <c r="A510" i="1"/>
  <c r="M509" i="1"/>
  <c r="F509" i="1"/>
  <c r="E509" i="1"/>
  <c r="D509" i="1"/>
  <c r="C509" i="1"/>
  <c r="B509" i="1"/>
  <c r="A509" i="1"/>
  <c r="M508" i="1"/>
  <c r="F508" i="1"/>
  <c r="E508" i="1"/>
  <c r="D508" i="1"/>
  <c r="C508" i="1"/>
  <c r="B508" i="1"/>
  <c r="A508" i="1"/>
  <c r="M507" i="1"/>
  <c r="G507" i="1"/>
  <c r="F507" i="1"/>
  <c r="E507" i="1"/>
  <c r="D507" i="1"/>
  <c r="C507" i="1"/>
  <c r="B507" i="1"/>
  <c r="A507" i="1"/>
  <c r="M506" i="1"/>
  <c r="F506" i="1"/>
  <c r="D506" i="1"/>
  <c r="C506" i="1"/>
  <c r="B506" i="1"/>
  <c r="A506" i="1"/>
  <c r="M505" i="1"/>
  <c r="F505" i="1"/>
  <c r="E505" i="1"/>
  <c r="D505" i="1"/>
  <c r="C505" i="1"/>
  <c r="B505" i="1"/>
  <c r="A505" i="1"/>
  <c r="M504" i="1"/>
  <c r="F504" i="1"/>
  <c r="E504" i="1"/>
  <c r="D504" i="1"/>
  <c r="C504" i="1"/>
  <c r="B504" i="1"/>
  <c r="A504" i="1"/>
  <c r="M503" i="1"/>
  <c r="F503" i="1"/>
  <c r="D503" i="1"/>
  <c r="C503" i="1"/>
  <c r="B503" i="1"/>
  <c r="A503" i="1"/>
  <c r="M502" i="1"/>
  <c r="F502" i="1"/>
  <c r="E502" i="1"/>
  <c r="D502" i="1"/>
  <c r="C502" i="1"/>
  <c r="B502" i="1"/>
  <c r="A502" i="1"/>
  <c r="M501" i="1"/>
  <c r="G501" i="1"/>
  <c r="F501" i="1"/>
  <c r="E501" i="1"/>
  <c r="D501" i="1"/>
  <c r="C501" i="1"/>
  <c r="B501" i="1"/>
  <c r="A501" i="1"/>
  <c r="M500" i="1"/>
  <c r="G500" i="1"/>
  <c r="F500" i="1"/>
  <c r="E500" i="1"/>
  <c r="D500" i="1"/>
  <c r="C500" i="1"/>
  <c r="B500" i="1"/>
  <c r="A500" i="1"/>
  <c r="M499" i="1"/>
  <c r="G499" i="1"/>
  <c r="F499" i="1"/>
  <c r="E499" i="1"/>
  <c r="D499" i="1"/>
  <c r="C499" i="1"/>
  <c r="B499" i="1"/>
  <c r="A499" i="1"/>
  <c r="M498" i="1"/>
  <c r="F498" i="1"/>
  <c r="E498" i="1"/>
  <c r="D498" i="1"/>
  <c r="C498" i="1"/>
  <c r="B498" i="1"/>
  <c r="A498" i="1"/>
  <c r="M497" i="1"/>
  <c r="G497" i="1"/>
  <c r="F497" i="1"/>
  <c r="E497" i="1"/>
  <c r="D497" i="1"/>
  <c r="C497" i="1"/>
  <c r="B497" i="1"/>
  <c r="A497" i="1"/>
  <c r="M496" i="1"/>
  <c r="G496" i="1"/>
  <c r="F496" i="1"/>
  <c r="E496" i="1"/>
  <c r="D496" i="1"/>
  <c r="C496" i="1"/>
  <c r="B496" i="1"/>
  <c r="A496" i="1"/>
  <c r="M495" i="1"/>
  <c r="G495" i="1"/>
  <c r="F495" i="1"/>
  <c r="E495" i="1"/>
  <c r="D495" i="1"/>
  <c r="C495" i="1"/>
  <c r="B495" i="1"/>
  <c r="A495" i="1"/>
  <c r="M494" i="1"/>
  <c r="F494" i="1"/>
  <c r="E494" i="1"/>
  <c r="D494" i="1"/>
  <c r="C494" i="1"/>
  <c r="B494" i="1"/>
  <c r="A494" i="1"/>
  <c r="M493" i="1"/>
  <c r="G493" i="1"/>
  <c r="F493" i="1"/>
  <c r="E493" i="1"/>
  <c r="D493" i="1"/>
  <c r="C493" i="1"/>
  <c r="B493" i="1"/>
  <c r="A493" i="1"/>
  <c r="M492" i="1"/>
  <c r="F492" i="1"/>
  <c r="D492" i="1"/>
  <c r="C492" i="1"/>
  <c r="B492" i="1"/>
  <c r="A492" i="1"/>
  <c r="M491" i="1"/>
  <c r="F491" i="1"/>
  <c r="E491" i="1"/>
  <c r="D491" i="1"/>
  <c r="C491" i="1"/>
  <c r="B491" i="1"/>
  <c r="A491" i="1"/>
  <c r="M490" i="1"/>
  <c r="F490" i="1"/>
  <c r="E490" i="1"/>
  <c r="D490" i="1"/>
  <c r="C490" i="1"/>
  <c r="B490" i="1"/>
  <c r="A490" i="1"/>
  <c r="M489" i="1"/>
  <c r="F489" i="1"/>
  <c r="E489" i="1"/>
  <c r="D489" i="1"/>
  <c r="C489" i="1"/>
  <c r="B489" i="1"/>
  <c r="A489" i="1"/>
  <c r="M488" i="1"/>
  <c r="F488" i="1"/>
  <c r="E488" i="1"/>
  <c r="D488" i="1"/>
  <c r="C488" i="1"/>
  <c r="B488" i="1"/>
  <c r="A488" i="1"/>
  <c r="M487" i="1"/>
  <c r="F487" i="1"/>
  <c r="E487" i="1"/>
  <c r="D487" i="1"/>
  <c r="C487" i="1"/>
  <c r="B487" i="1"/>
  <c r="A487" i="1"/>
  <c r="M486" i="1"/>
  <c r="F486" i="1"/>
  <c r="E486" i="1"/>
  <c r="D486" i="1"/>
  <c r="C486" i="1"/>
  <c r="B486" i="1"/>
  <c r="A486" i="1"/>
  <c r="M485" i="1"/>
  <c r="F485" i="1"/>
  <c r="D485" i="1"/>
  <c r="C485" i="1"/>
  <c r="B485" i="1"/>
  <c r="A485" i="1"/>
  <c r="M484" i="1"/>
  <c r="F484" i="1"/>
  <c r="E484" i="1"/>
  <c r="D484" i="1"/>
  <c r="C484" i="1"/>
  <c r="B484" i="1"/>
  <c r="A484" i="1"/>
  <c r="M483" i="1"/>
  <c r="F483" i="1"/>
  <c r="E483" i="1"/>
  <c r="D483" i="1"/>
  <c r="C483" i="1"/>
  <c r="B483" i="1"/>
  <c r="A483" i="1"/>
  <c r="M482" i="1"/>
  <c r="F482" i="1"/>
  <c r="D482" i="1"/>
  <c r="C482" i="1"/>
  <c r="B482" i="1"/>
  <c r="A482" i="1"/>
  <c r="M481" i="1"/>
  <c r="F481" i="1"/>
  <c r="E481" i="1"/>
  <c r="D481" i="1"/>
  <c r="C481" i="1"/>
  <c r="B481" i="1"/>
  <c r="A481" i="1"/>
  <c r="M480" i="1"/>
  <c r="F480" i="1"/>
  <c r="D480" i="1"/>
  <c r="C480" i="1"/>
  <c r="B480" i="1"/>
  <c r="A480" i="1"/>
  <c r="M479" i="1"/>
  <c r="G479" i="1"/>
  <c r="F479" i="1"/>
  <c r="E479" i="1"/>
  <c r="D479" i="1"/>
  <c r="C479" i="1"/>
  <c r="B479" i="1"/>
  <c r="A479" i="1"/>
  <c r="M478" i="1"/>
  <c r="F478" i="1"/>
  <c r="E478" i="1"/>
  <c r="D478" i="1"/>
  <c r="C478" i="1"/>
  <c r="B478" i="1"/>
  <c r="A478" i="1"/>
  <c r="M477" i="1"/>
  <c r="G477" i="1"/>
  <c r="F477" i="1"/>
  <c r="E477" i="1"/>
  <c r="D477" i="1"/>
  <c r="C477" i="1"/>
  <c r="B477" i="1"/>
  <c r="A477" i="1"/>
  <c r="M476" i="1"/>
  <c r="G476" i="1"/>
  <c r="F476" i="1"/>
  <c r="E476" i="1"/>
  <c r="D476" i="1"/>
  <c r="C476" i="1"/>
  <c r="B476" i="1"/>
  <c r="A476" i="1"/>
  <c r="M475" i="1"/>
  <c r="G475" i="1"/>
  <c r="F475" i="1"/>
  <c r="E475" i="1"/>
  <c r="D475" i="1"/>
  <c r="C475" i="1"/>
  <c r="B475" i="1"/>
  <c r="A475" i="1"/>
  <c r="M474" i="1"/>
  <c r="F474" i="1"/>
  <c r="E474" i="1"/>
  <c r="D474" i="1"/>
  <c r="C474" i="1"/>
  <c r="B474" i="1"/>
  <c r="A474" i="1"/>
  <c r="M473" i="1"/>
  <c r="G473" i="1"/>
  <c r="F473" i="1"/>
  <c r="E473" i="1"/>
  <c r="D473" i="1"/>
  <c r="C473" i="1"/>
  <c r="B473" i="1"/>
  <c r="A473" i="1"/>
  <c r="M472" i="1"/>
  <c r="G472" i="1"/>
  <c r="F472" i="1"/>
  <c r="E472" i="1"/>
  <c r="D472" i="1"/>
  <c r="C472" i="1"/>
  <c r="B472" i="1"/>
  <c r="A472" i="1"/>
  <c r="M471" i="1"/>
  <c r="G471" i="1"/>
  <c r="F471" i="1"/>
  <c r="E471" i="1"/>
  <c r="D471" i="1"/>
  <c r="C471" i="1"/>
  <c r="B471" i="1"/>
  <c r="A471" i="1"/>
  <c r="M470" i="1"/>
  <c r="F470" i="1"/>
  <c r="D470" i="1"/>
  <c r="C470" i="1"/>
  <c r="B470" i="1"/>
  <c r="A470" i="1"/>
  <c r="M469" i="1"/>
  <c r="F469" i="1"/>
  <c r="E469" i="1"/>
  <c r="D469" i="1"/>
  <c r="C469" i="1"/>
  <c r="B469" i="1"/>
  <c r="A469" i="1"/>
  <c r="M468" i="1"/>
  <c r="G468" i="1"/>
  <c r="F468" i="1"/>
  <c r="D468" i="1"/>
  <c r="C468" i="1"/>
  <c r="B468" i="1"/>
  <c r="A468" i="1"/>
  <c r="M467" i="1"/>
  <c r="F467" i="1"/>
  <c r="E467" i="1"/>
  <c r="D467" i="1"/>
  <c r="C467" i="1"/>
  <c r="B467" i="1"/>
  <c r="A467" i="1"/>
  <c r="M466" i="1"/>
  <c r="F466" i="1"/>
  <c r="E466" i="1"/>
  <c r="D466" i="1"/>
  <c r="C466" i="1"/>
  <c r="B466" i="1"/>
  <c r="A466" i="1"/>
  <c r="M465" i="1"/>
  <c r="F465" i="1"/>
  <c r="E465" i="1"/>
  <c r="D465" i="1"/>
  <c r="C465" i="1"/>
  <c r="B465" i="1"/>
  <c r="A465" i="1"/>
  <c r="M464" i="1"/>
  <c r="F464" i="1"/>
  <c r="E464" i="1"/>
  <c r="D464" i="1"/>
  <c r="C464" i="1"/>
  <c r="B464" i="1"/>
  <c r="A464" i="1"/>
  <c r="M463" i="1"/>
  <c r="F463" i="1"/>
  <c r="E463" i="1"/>
  <c r="D463" i="1"/>
  <c r="C463" i="1"/>
  <c r="B463" i="1"/>
  <c r="A463" i="1"/>
  <c r="M462" i="1"/>
  <c r="G462" i="1"/>
  <c r="F462" i="1"/>
  <c r="E462" i="1"/>
  <c r="D462" i="1"/>
  <c r="C462" i="1"/>
  <c r="B462" i="1"/>
  <c r="A462" i="1"/>
  <c r="M461" i="1"/>
  <c r="G461" i="1"/>
  <c r="F461" i="1"/>
  <c r="E461" i="1"/>
  <c r="D461" i="1"/>
  <c r="C461" i="1"/>
  <c r="B461" i="1"/>
  <c r="A461" i="1"/>
  <c r="M460" i="1"/>
  <c r="G460" i="1"/>
  <c r="F460" i="1"/>
  <c r="E460" i="1"/>
  <c r="D460" i="1"/>
  <c r="C460" i="1"/>
  <c r="B460" i="1"/>
  <c r="A460" i="1"/>
  <c r="M459" i="1"/>
  <c r="F459" i="1"/>
  <c r="E459" i="1"/>
  <c r="D459" i="1"/>
  <c r="C459" i="1"/>
  <c r="B459" i="1"/>
  <c r="A459" i="1"/>
  <c r="M458" i="1"/>
  <c r="F458" i="1"/>
  <c r="E458" i="1"/>
  <c r="D458" i="1"/>
  <c r="C458" i="1"/>
  <c r="B458" i="1"/>
  <c r="A458" i="1"/>
  <c r="M457" i="1"/>
  <c r="G457" i="1"/>
  <c r="F457" i="1"/>
  <c r="E457" i="1"/>
  <c r="D457" i="1"/>
  <c r="C457" i="1"/>
  <c r="B457" i="1"/>
  <c r="A457" i="1"/>
  <c r="M456" i="1"/>
  <c r="F456" i="1"/>
  <c r="E456" i="1"/>
  <c r="D456" i="1"/>
  <c r="C456" i="1"/>
  <c r="B456" i="1"/>
  <c r="A456" i="1"/>
  <c r="M455" i="1"/>
  <c r="F455" i="1"/>
  <c r="E455" i="1"/>
  <c r="D455" i="1"/>
  <c r="C455" i="1"/>
  <c r="B455" i="1"/>
  <c r="A455" i="1"/>
  <c r="M454" i="1"/>
  <c r="J454" i="1"/>
  <c r="G454" i="1"/>
  <c r="F454" i="1"/>
  <c r="E454" i="1"/>
  <c r="D454" i="1"/>
  <c r="C454" i="1"/>
  <c r="B454" i="1"/>
  <c r="A454" i="1"/>
  <c r="M453" i="1"/>
  <c r="F453" i="1"/>
  <c r="E453" i="1"/>
  <c r="D453" i="1"/>
  <c r="C453" i="1"/>
  <c r="B453" i="1"/>
  <c r="A453" i="1"/>
  <c r="M452" i="1"/>
  <c r="F452" i="1"/>
  <c r="E452" i="1"/>
  <c r="D452" i="1"/>
  <c r="C452" i="1"/>
  <c r="B452" i="1"/>
  <c r="A452" i="1"/>
  <c r="M451" i="1"/>
  <c r="F451" i="1"/>
  <c r="E451" i="1"/>
  <c r="D451" i="1"/>
  <c r="C451" i="1"/>
  <c r="B451" i="1"/>
  <c r="A451" i="1"/>
  <c r="M450" i="1"/>
  <c r="F450" i="1"/>
  <c r="E450" i="1"/>
  <c r="D450" i="1"/>
  <c r="C450" i="1"/>
  <c r="B450" i="1"/>
  <c r="A450" i="1"/>
  <c r="M449" i="1"/>
  <c r="F449" i="1"/>
  <c r="E449" i="1"/>
  <c r="D449" i="1"/>
  <c r="C449" i="1"/>
  <c r="B449" i="1"/>
  <c r="A449" i="1"/>
  <c r="M448" i="1"/>
  <c r="F448" i="1"/>
  <c r="E448" i="1"/>
  <c r="D448" i="1"/>
  <c r="C448" i="1"/>
  <c r="B448" i="1"/>
  <c r="A448" i="1"/>
  <c r="M447" i="1"/>
  <c r="F447" i="1"/>
  <c r="E447" i="1"/>
  <c r="D447" i="1"/>
  <c r="C447" i="1"/>
  <c r="B447" i="1"/>
  <c r="A447" i="1"/>
  <c r="M446" i="1"/>
  <c r="F446" i="1"/>
  <c r="E446" i="1"/>
  <c r="D446" i="1"/>
  <c r="C446" i="1"/>
  <c r="B446" i="1"/>
  <c r="A446" i="1"/>
  <c r="M445" i="1"/>
  <c r="J445" i="1"/>
  <c r="F445" i="1"/>
  <c r="E445" i="1"/>
  <c r="D445" i="1"/>
  <c r="C445" i="1"/>
  <c r="B445" i="1"/>
  <c r="A445" i="1"/>
  <c r="M444" i="1"/>
  <c r="F444" i="1"/>
  <c r="E444" i="1"/>
  <c r="D444" i="1"/>
  <c r="C444" i="1"/>
  <c r="B444" i="1"/>
  <c r="A444" i="1"/>
  <c r="M443" i="1"/>
  <c r="F443" i="1"/>
  <c r="E443" i="1"/>
  <c r="D443" i="1"/>
  <c r="C443" i="1"/>
  <c r="B443" i="1"/>
  <c r="A443" i="1"/>
  <c r="M442" i="1"/>
  <c r="G442" i="1"/>
  <c r="F442" i="1"/>
  <c r="E442" i="1"/>
  <c r="D442" i="1"/>
  <c r="C442" i="1"/>
  <c r="B442" i="1"/>
  <c r="A442" i="1"/>
  <c r="M441" i="1"/>
  <c r="G441" i="1"/>
  <c r="F441" i="1"/>
  <c r="E441" i="1"/>
  <c r="D441" i="1"/>
  <c r="C441" i="1"/>
  <c r="B441" i="1"/>
  <c r="A441" i="1"/>
  <c r="M440" i="1"/>
  <c r="G440" i="1"/>
  <c r="F440" i="1"/>
  <c r="E440" i="1"/>
  <c r="D440" i="1"/>
  <c r="C440" i="1"/>
  <c r="B440" i="1"/>
  <c r="A440" i="1"/>
  <c r="M439" i="1"/>
  <c r="G439" i="1"/>
  <c r="F439" i="1"/>
  <c r="E439" i="1"/>
  <c r="D439" i="1"/>
  <c r="C439" i="1"/>
  <c r="B439" i="1"/>
  <c r="A439" i="1"/>
  <c r="M438" i="1"/>
  <c r="F438" i="1"/>
  <c r="E438" i="1"/>
  <c r="D438" i="1"/>
  <c r="C438" i="1"/>
  <c r="B438" i="1"/>
  <c r="A438" i="1"/>
  <c r="M437" i="1"/>
  <c r="J437" i="1"/>
  <c r="G437" i="1"/>
  <c r="F437" i="1"/>
  <c r="E437" i="1"/>
  <c r="D437" i="1"/>
  <c r="C437" i="1"/>
  <c r="B437" i="1"/>
  <c r="A437" i="1"/>
  <c r="M436" i="1"/>
  <c r="G436" i="1"/>
  <c r="F436" i="1"/>
  <c r="E436" i="1"/>
  <c r="D436" i="1"/>
  <c r="C436" i="1"/>
  <c r="B436" i="1"/>
  <c r="A436" i="1"/>
  <c r="M435" i="1"/>
  <c r="G435" i="1"/>
  <c r="F435" i="1"/>
  <c r="E435" i="1"/>
  <c r="D435" i="1"/>
  <c r="C435" i="1"/>
  <c r="B435" i="1"/>
  <c r="A435" i="1"/>
  <c r="M434" i="1"/>
  <c r="G434" i="1"/>
  <c r="F434" i="1"/>
  <c r="E434" i="1"/>
  <c r="D434" i="1"/>
  <c r="C434" i="1"/>
  <c r="B434" i="1"/>
  <c r="A434" i="1"/>
  <c r="M433" i="1"/>
  <c r="J433" i="1"/>
  <c r="F433" i="1"/>
  <c r="E433" i="1"/>
  <c r="D433" i="1"/>
  <c r="C433" i="1"/>
  <c r="B433" i="1"/>
  <c r="A433" i="1"/>
  <c r="M432" i="1"/>
  <c r="F432" i="1"/>
  <c r="E432" i="1"/>
  <c r="D432" i="1"/>
  <c r="C432" i="1"/>
  <c r="B432" i="1"/>
  <c r="A432" i="1"/>
  <c r="M431" i="1"/>
  <c r="F431" i="1"/>
  <c r="E431" i="1"/>
  <c r="D431" i="1"/>
  <c r="C431" i="1"/>
  <c r="B431" i="1"/>
  <c r="A431" i="1"/>
  <c r="M430" i="1"/>
  <c r="F430" i="1"/>
  <c r="E430" i="1"/>
  <c r="D430" i="1"/>
  <c r="C430" i="1"/>
  <c r="B430" i="1"/>
  <c r="A430" i="1"/>
  <c r="M429" i="1"/>
  <c r="J429" i="1"/>
  <c r="F429" i="1"/>
  <c r="E429" i="1"/>
  <c r="D429" i="1"/>
  <c r="C429" i="1"/>
  <c r="B429" i="1"/>
  <c r="A429" i="1"/>
  <c r="M428" i="1"/>
  <c r="F428" i="1"/>
  <c r="E428" i="1"/>
  <c r="D428" i="1"/>
  <c r="C428" i="1"/>
  <c r="B428" i="1"/>
  <c r="A428" i="1"/>
  <c r="M427" i="1"/>
  <c r="F427" i="1"/>
  <c r="E427" i="1"/>
  <c r="D427" i="1"/>
  <c r="C427" i="1"/>
  <c r="B427" i="1"/>
  <c r="A427" i="1"/>
  <c r="M426" i="1"/>
  <c r="G426" i="1"/>
  <c r="F426" i="1"/>
  <c r="E426" i="1"/>
  <c r="D426" i="1"/>
  <c r="C426" i="1"/>
  <c r="B426" i="1"/>
  <c r="A426" i="1"/>
  <c r="M425" i="1"/>
  <c r="G425" i="1"/>
  <c r="F425" i="1"/>
  <c r="E425" i="1"/>
  <c r="D425" i="1"/>
  <c r="C425" i="1"/>
  <c r="B425" i="1"/>
  <c r="A425" i="1"/>
  <c r="M424" i="1"/>
  <c r="F424" i="1"/>
  <c r="E424" i="1"/>
  <c r="D424" i="1"/>
  <c r="C424" i="1"/>
  <c r="B424" i="1"/>
  <c r="A424" i="1"/>
  <c r="M423" i="1"/>
  <c r="F423" i="1"/>
  <c r="E423" i="1"/>
  <c r="D423" i="1"/>
  <c r="C423" i="1"/>
  <c r="B423" i="1"/>
  <c r="A423" i="1"/>
  <c r="M422" i="1"/>
  <c r="F422" i="1"/>
  <c r="E422" i="1"/>
  <c r="D422" i="1"/>
  <c r="C422" i="1"/>
  <c r="B422" i="1"/>
  <c r="A422" i="1"/>
  <c r="M421" i="1"/>
  <c r="J421" i="1"/>
  <c r="F421" i="1"/>
  <c r="E421" i="1"/>
  <c r="D421" i="1"/>
  <c r="C421" i="1"/>
  <c r="B421" i="1"/>
  <c r="A421" i="1"/>
  <c r="M420" i="1"/>
  <c r="F420" i="1"/>
  <c r="E420" i="1"/>
  <c r="D420" i="1"/>
  <c r="C420" i="1"/>
  <c r="B420" i="1"/>
  <c r="A420" i="1"/>
  <c r="M419" i="1"/>
  <c r="F419" i="1"/>
  <c r="E419" i="1"/>
  <c r="D419" i="1"/>
  <c r="C419" i="1"/>
  <c r="B419" i="1"/>
  <c r="A419" i="1"/>
  <c r="M418" i="1"/>
  <c r="G418" i="1"/>
  <c r="F418" i="1"/>
  <c r="E418" i="1"/>
  <c r="D418" i="1"/>
  <c r="C418" i="1"/>
  <c r="B418" i="1"/>
  <c r="A418" i="1"/>
  <c r="M417" i="1"/>
  <c r="F417" i="1"/>
  <c r="E417" i="1"/>
  <c r="D417" i="1"/>
  <c r="C417" i="1"/>
  <c r="B417" i="1"/>
  <c r="A417" i="1"/>
  <c r="M416" i="1"/>
  <c r="F416" i="1"/>
  <c r="E416" i="1"/>
  <c r="D416" i="1"/>
  <c r="C416" i="1"/>
  <c r="B416" i="1"/>
  <c r="A416" i="1"/>
  <c r="M415" i="1"/>
  <c r="F415" i="1"/>
  <c r="E415" i="1"/>
  <c r="D415" i="1"/>
  <c r="C415" i="1"/>
  <c r="B415" i="1"/>
  <c r="A415" i="1"/>
  <c r="M414" i="1"/>
  <c r="F414" i="1"/>
  <c r="E414" i="1"/>
  <c r="D414" i="1"/>
  <c r="C414" i="1"/>
  <c r="B414" i="1"/>
  <c r="A414" i="1"/>
  <c r="M413" i="1"/>
  <c r="J413" i="1"/>
  <c r="F413" i="1"/>
  <c r="E413" i="1"/>
  <c r="D413" i="1"/>
  <c r="C413" i="1"/>
  <c r="B413" i="1"/>
  <c r="A413" i="1"/>
  <c r="M412" i="1"/>
  <c r="F412" i="1"/>
  <c r="E412" i="1"/>
  <c r="D412" i="1"/>
  <c r="C412" i="1"/>
  <c r="B412" i="1"/>
  <c r="A412" i="1"/>
  <c r="M411" i="1"/>
  <c r="F411" i="1"/>
  <c r="E411" i="1"/>
  <c r="D411" i="1"/>
  <c r="C411" i="1"/>
  <c r="B411" i="1"/>
  <c r="A411" i="1"/>
  <c r="M410" i="1"/>
  <c r="G410" i="1"/>
  <c r="F410" i="1"/>
  <c r="E410" i="1"/>
  <c r="D410" i="1"/>
  <c r="C410" i="1"/>
  <c r="B410" i="1"/>
  <c r="A410" i="1"/>
  <c r="M409" i="1"/>
  <c r="G409" i="1"/>
  <c r="F409" i="1"/>
  <c r="E409" i="1"/>
  <c r="D409" i="1"/>
  <c r="C409" i="1"/>
  <c r="B409" i="1"/>
  <c r="A409" i="1"/>
  <c r="M408" i="1"/>
  <c r="F408" i="1"/>
  <c r="D408" i="1"/>
  <c r="C408" i="1"/>
  <c r="B408" i="1"/>
  <c r="A408" i="1"/>
  <c r="M407" i="1"/>
  <c r="F407" i="1"/>
  <c r="E407" i="1"/>
  <c r="D407" i="1"/>
  <c r="C407" i="1"/>
  <c r="B407" i="1"/>
  <c r="A407" i="1"/>
  <c r="M406" i="1"/>
  <c r="F406" i="1"/>
  <c r="D406" i="1"/>
  <c r="C406" i="1"/>
  <c r="B406" i="1"/>
  <c r="A406" i="1"/>
  <c r="M405" i="1"/>
  <c r="F405" i="1"/>
  <c r="E405" i="1"/>
  <c r="D405" i="1"/>
  <c r="C405" i="1"/>
  <c r="B405" i="1"/>
  <c r="A405" i="1"/>
  <c r="M404" i="1"/>
  <c r="F404" i="1"/>
  <c r="E404" i="1"/>
  <c r="D404" i="1"/>
  <c r="C404" i="1"/>
  <c r="B404" i="1"/>
  <c r="A404" i="1"/>
  <c r="M403" i="1"/>
  <c r="F403" i="1"/>
  <c r="E403" i="1"/>
  <c r="D403" i="1"/>
  <c r="C403" i="1"/>
  <c r="B403" i="1"/>
  <c r="A403" i="1"/>
  <c r="M402" i="1"/>
  <c r="G402" i="1"/>
  <c r="F402" i="1"/>
  <c r="E402" i="1"/>
  <c r="D402" i="1"/>
  <c r="C402" i="1"/>
  <c r="B402" i="1"/>
  <c r="A402" i="1"/>
  <c r="M401" i="1"/>
  <c r="F401" i="1"/>
  <c r="D401" i="1"/>
  <c r="C401" i="1"/>
  <c r="B401" i="1"/>
  <c r="A401" i="1"/>
  <c r="M400" i="1"/>
  <c r="G400" i="1"/>
  <c r="F400" i="1"/>
  <c r="E400" i="1"/>
  <c r="D400" i="1"/>
  <c r="C400" i="1"/>
  <c r="B400" i="1"/>
  <c r="A400" i="1"/>
  <c r="M399" i="1"/>
  <c r="F399" i="1"/>
  <c r="D399" i="1"/>
  <c r="C399" i="1"/>
  <c r="B399" i="1"/>
  <c r="A399" i="1"/>
  <c r="M398" i="1"/>
  <c r="F398" i="1"/>
  <c r="E398" i="1"/>
  <c r="D398" i="1"/>
  <c r="C398" i="1"/>
  <c r="B398" i="1"/>
  <c r="A398" i="1"/>
  <c r="M397" i="1"/>
  <c r="J397" i="1"/>
  <c r="F397" i="1"/>
  <c r="D397" i="1"/>
  <c r="C397" i="1"/>
  <c r="B397" i="1"/>
  <c r="A397" i="1"/>
  <c r="M396" i="1"/>
  <c r="G396" i="1"/>
  <c r="F396" i="1"/>
  <c r="E396" i="1"/>
  <c r="D396" i="1"/>
  <c r="C396" i="1"/>
  <c r="B396" i="1"/>
  <c r="A396" i="1"/>
  <c r="M395" i="1"/>
  <c r="G395" i="1"/>
  <c r="F395" i="1"/>
  <c r="D395" i="1"/>
  <c r="C395" i="1"/>
  <c r="B395" i="1"/>
  <c r="A395" i="1"/>
  <c r="M394" i="1"/>
  <c r="G394" i="1"/>
  <c r="F394" i="1"/>
  <c r="E394" i="1"/>
  <c r="D394" i="1"/>
  <c r="C394" i="1"/>
  <c r="B394" i="1"/>
  <c r="A394" i="1"/>
  <c r="M393" i="1"/>
  <c r="F393" i="1"/>
  <c r="E393" i="1"/>
  <c r="D393" i="1"/>
  <c r="C393" i="1"/>
  <c r="B393" i="1"/>
  <c r="A393" i="1"/>
  <c r="M392" i="1"/>
  <c r="F392" i="1"/>
  <c r="E392" i="1"/>
  <c r="D392" i="1"/>
  <c r="C392" i="1"/>
  <c r="B392" i="1"/>
  <c r="A392" i="1"/>
  <c r="M391" i="1"/>
  <c r="F391" i="1"/>
  <c r="E391" i="1"/>
  <c r="D391" i="1"/>
  <c r="C391" i="1"/>
  <c r="B391" i="1"/>
  <c r="A391" i="1"/>
  <c r="M390" i="1"/>
  <c r="F390" i="1"/>
  <c r="E390" i="1"/>
  <c r="D390" i="1"/>
  <c r="C390" i="1"/>
  <c r="B390" i="1"/>
  <c r="A390" i="1"/>
  <c r="M389" i="1"/>
  <c r="J389" i="1"/>
  <c r="F389" i="1"/>
  <c r="E389" i="1"/>
  <c r="D389" i="1"/>
  <c r="C389" i="1"/>
  <c r="B389" i="1"/>
  <c r="A389" i="1"/>
  <c r="M388" i="1"/>
  <c r="F388" i="1"/>
  <c r="E388" i="1"/>
  <c r="D388" i="1"/>
  <c r="C388" i="1"/>
  <c r="B388" i="1"/>
  <c r="A388" i="1"/>
  <c r="M387" i="1"/>
  <c r="F387" i="1"/>
  <c r="E387" i="1"/>
  <c r="D387" i="1"/>
  <c r="C387" i="1"/>
  <c r="B387" i="1"/>
  <c r="A387" i="1"/>
  <c r="M386" i="1"/>
  <c r="F386" i="1"/>
  <c r="E386" i="1"/>
  <c r="D386" i="1"/>
  <c r="C386" i="1"/>
  <c r="B386" i="1"/>
  <c r="A386" i="1"/>
  <c r="M385" i="1"/>
  <c r="G385" i="1"/>
  <c r="F385" i="1"/>
  <c r="E385" i="1"/>
  <c r="D385" i="1"/>
  <c r="C385" i="1"/>
  <c r="B385" i="1"/>
  <c r="A385" i="1"/>
  <c r="M384" i="1"/>
  <c r="G384" i="1"/>
  <c r="F384" i="1"/>
  <c r="E384" i="1"/>
  <c r="D384" i="1"/>
  <c r="C384" i="1"/>
  <c r="B384" i="1"/>
  <c r="A384" i="1"/>
  <c r="M383" i="1"/>
  <c r="G383" i="1"/>
  <c r="F383" i="1"/>
  <c r="E383" i="1"/>
  <c r="D383" i="1"/>
  <c r="C383" i="1"/>
  <c r="B383" i="1"/>
  <c r="A383" i="1"/>
  <c r="M382" i="1"/>
  <c r="F382" i="1"/>
  <c r="E382" i="1"/>
  <c r="D382" i="1"/>
  <c r="C382" i="1"/>
  <c r="B382" i="1"/>
  <c r="A382" i="1"/>
  <c r="M381" i="1"/>
  <c r="J381" i="1"/>
  <c r="G381" i="1"/>
  <c r="F381" i="1"/>
  <c r="E381" i="1"/>
  <c r="D381" i="1"/>
  <c r="C381" i="1"/>
  <c r="B381" i="1"/>
  <c r="A381" i="1"/>
  <c r="M380" i="1"/>
  <c r="G380" i="1"/>
  <c r="F380" i="1"/>
  <c r="E380" i="1"/>
  <c r="D380" i="1"/>
  <c r="C380" i="1"/>
  <c r="B380" i="1"/>
  <c r="A380" i="1"/>
  <c r="M379" i="1"/>
  <c r="G379" i="1"/>
  <c r="F379" i="1"/>
  <c r="E379" i="1"/>
  <c r="D379" i="1"/>
  <c r="C379" i="1"/>
  <c r="B379" i="1"/>
  <c r="A379" i="1"/>
  <c r="M378" i="1"/>
  <c r="G378" i="1"/>
  <c r="F378" i="1"/>
  <c r="E378" i="1"/>
  <c r="D378" i="1"/>
  <c r="C378" i="1"/>
  <c r="B378" i="1"/>
  <c r="A378" i="1"/>
  <c r="M377" i="1"/>
  <c r="J377" i="1"/>
  <c r="F377" i="1"/>
  <c r="E377" i="1"/>
  <c r="D377" i="1"/>
  <c r="C377" i="1"/>
  <c r="B377" i="1"/>
  <c r="A377" i="1"/>
  <c r="M376" i="1"/>
  <c r="F376" i="1"/>
  <c r="E376" i="1"/>
  <c r="D376" i="1"/>
  <c r="C376" i="1"/>
  <c r="B376" i="1"/>
  <c r="A376" i="1"/>
  <c r="M375" i="1"/>
  <c r="F375" i="1"/>
  <c r="E375" i="1"/>
  <c r="D375" i="1"/>
  <c r="C375" i="1"/>
  <c r="B375" i="1"/>
  <c r="A375" i="1"/>
  <c r="M374" i="1"/>
  <c r="F374" i="1"/>
  <c r="E374" i="1"/>
  <c r="D374" i="1"/>
  <c r="C374" i="1"/>
  <c r="B374" i="1"/>
  <c r="A374" i="1"/>
  <c r="M373" i="1"/>
  <c r="J373" i="1"/>
  <c r="G373" i="1"/>
  <c r="F373" i="1"/>
  <c r="E373" i="1"/>
  <c r="D373" i="1"/>
  <c r="C373" i="1"/>
  <c r="B373" i="1"/>
  <c r="A373" i="1"/>
  <c r="M372" i="1"/>
  <c r="F372" i="1"/>
  <c r="E372" i="1"/>
  <c r="D372" i="1"/>
  <c r="C372" i="1"/>
  <c r="B372" i="1"/>
  <c r="A372" i="1"/>
  <c r="M371" i="1"/>
  <c r="F371" i="1"/>
  <c r="E371" i="1"/>
  <c r="D371" i="1"/>
  <c r="C371" i="1"/>
  <c r="B371" i="1"/>
  <c r="A371" i="1"/>
  <c r="M370" i="1"/>
  <c r="G370" i="1"/>
  <c r="F370" i="1"/>
  <c r="E370" i="1"/>
  <c r="D370" i="1"/>
  <c r="C370" i="1"/>
  <c r="B370" i="1"/>
  <c r="A370" i="1"/>
  <c r="M369" i="1"/>
  <c r="G369" i="1"/>
  <c r="F369" i="1"/>
  <c r="E369" i="1"/>
  <c r="D369" i="1"/>
  <c r="C369" i="1"/>
  <c r="B369" i="1"/>
  <c r="A369" i="1"/>
  <c r="M368" i="1"/>
  <c r="G368" i="1"/>
  <c r="F368" i="1"/>
  <c r="E368" i="1"/>
  <c r="D368" i="1"/>
  <c r="C368" i="1"/>
  <c r="B368" i="1"/>
  <c r="A368" i="1"/>
  <c r="M367" i="1"/>
  <c r="G367" i="1"/>
  <c r="F367" i="1"/>
  <c r="E367" i="1"/>
  <c r="D367" i="1"/>
  <c r="C367" i="1"/>
  <c r="B367" i="1"/>
  <c r="A367" i="1"/>
  <c r="M366" i="1"/>
  <c r="F366" i="1"/>
  <c r="E366" i="1"/>
  <c r="D366" i="1"/>
  <c r="C366" i="1"/>
  <c r="B366" i="1"/>
  <c r="A366" i="1"/>
  <c r="M365" i="1"/>
  <c r="J365" i="1"/>
  <c r="G365" i="1"/>
  <c r="F365" i="1"/>
  <c r="E365" i="1"/>
  <c r="D365" i="1"/>
  <c r="C365" i="1"/>
  <c r="B365" i="1"/>
  <c r="A365" i="1"/>
  <c r="M364" i="1"/>
  <c r="G364" i="1"/>
  <c r="F364" i="1"/>
  <c r="E364" i="1"/>
  <c r="D364" i="1"/>
  <c r="C364" i="1"/>
  <c r="B364" i="1"/>
  <c r="A364" i="1"/>
  <c r="M363" i="1"/>
  <c r="G363" i="1"/>
  <c r="F363" i="1"/>
  <c r="E363" i="1"/>
  <c r="D363" i="1"/>
  <c r="C363" i="1"/>
  <c r="B363" i="1"/>
  <c r="A363" i="1"/>
  <c r="M362" i="1"/>
  <c r="G362" i="1"/>
  <c r="F362" i="1"/>
  <c r="E362" i="1"/>
  <c r="D362" i="1"/>
  <c r="C362" i="1"/>
  <c r="B362" i="1"/>
  <c r="A362" i="1"/>
  <c r="M361" i="1"/>
  <c r="F361" i="1"/>
  <c r="E361" i="1"/>
  <c r="D361" i="1"/>
  <c r="C361" i="1"/>
  <c r="B361" i="1"/>
  <c r="A361" i="1"/>
  <c r="M360" i="1"/>
  <c r="F360" i="1"/>
  <c r="E360" i="1"/>
  <c r="D360" i="1"/>
  <c r="C360" i="1"/>
  <c r="B360" i="1"/>
  <c r="A360" i="1"/>
  <c r="M359" i="1"/>
  <c r="G359" i="1"/>
  <c r="F359" i="1"/>
  <c r="E359" i="1"/>
  <c r="D359" i="1"/>
  <c r="C359" i="1"/>
  <c r="B359" i="1"/>
  <c r="A359" i="1"/>
  <c r="M358" i="1"/>
  <c r="G358" i="1"/>
  <c r="F358" i="1"/>
  <c r="E358" i="1"/>
  <c r="D358" i="1"/>
  <c r="C358" i="1"/>
  <c r="B358" i="1"/>
  <c r="A358" i="1"/>
  <c r="M357" i="1"/>
  <c r="J357" i="1"/>
  <c r="F357" i="1"/>
  <c r="E357" i="1"/>
  <c r="D357" i="1"/>
  <c r="C357" i="1"/>
  <c r="B357" i="1"/>
  <c r="A357" i="1"/>
  <c r="M356" i="1"/>
  <c r="F356" i="1"/>
  <c r="E356" i="1"/>
  <c r="D356" i="1"/>
  <c r="C356" i="1"/>
  <c r="B356" i="1"/>
  <c r="A356" i="1"/>
  <c r="M355" i="1"/>
  <c r="F355" i="1"/>
  <c r="E355" i="1"/>
  <c r="D355" i="1"/>
  <c r="C355" i="1"/>
  <c r="B355" i="1"/>
  <c r="A355" i="1"/>
  <c r="M354" i="1"/>
  <c r="G354" i="1"/>
  <c r="F354" i="1"/>
  <c r="E354" i="1"/>
  <c r="D354" i="1"/>
  <c r="C354" i="1"/>
  <c r="B354" i="1"/>
  <c r="A354" i="1"/>
  <c r="M353" i="1"/>
  <c r="G353" i="1"/>
  <c r="F353" i="1"/>
  <c r="E353" i="1"/>
  <c r="D353" i="1"/>
  <c r="C353" i="1"/>
  <c r="B353" i="1"/>
  <c r="A353" i="1"/>
  <c r="M352" i="1"/>
  <c r="G352" i="1"/>
  <c r="F352" i="1"/>
  <c r="E352" i="1"/>
  <c r="D352" i="1"/>
  <c r="C352" i="1"/>
  <c r="B352" i="1"/>
  <c r="A352" i="1"/>
  <c r="M351" i="1"/>
  <c r="G351" i="1"/>
  <c r="F351" i="1"/>
  <c r="E351" i="1"/>
  <c r="D351" i="1"/>
  <c r="C351" i="1"/>
  <c r="B351" i="1"/>
  <c r="A351" i="1"/>
  <c r="M350" i="1"/>
  <c r="G350" i="1"/>
  <c r="F350" i="1"/>
  <c r="E350" i="1"/>
  <c r="D350" i="1"/>
  <c r="C350" i="1"/>
  <c r="B350" i="1"/>
  <c r="A350" i="1"/>
  <c r="M349" i="1"/>
  <c r="J349" i="1"/>
  <c r="F349" i="1"/>
  <c r="E349" i="1"/>
  <c r="D349" i="1"/>
  <c r="C349" i="1"/>
  <c r="B349" i="1"/>
  <c r="A349" i="1"/>
  <c r="M348" i="1"/>
  <c r="F348" i="1"/>
  <c r="E348" i="1"/>
  <c r="D348" i="1"/>
  <c r="C348" i="1"/>
  <c r="B348" i="1"/>
  <c r="A348" i="1"/>
  <c r="M347" i="1"/>
  <c r="F347" i="1"/>
  <c r="E347" i="1"/>
  <c r="D347" i="1"/>
  <c r="C347" i="1"/>
  <c r="B347" i="1"/>
  <c r="A347" i="1"/>
  <c r="M346" i="1"/>
  <c r="G346" i="1"/>
  <c r="F346" i="1"/>
  <c r="E346" i="1"/>
  <c r="D346" i="1"/>
  <c r="C346" i="1"/>
  <c r="B346" i="1"/>
  <c r="A346" i="1"/>
  <c r="M345" i="1"/>
  <c r="F345" i="1"/>
  <c r="E345" i="1"/>
  <c r="D345" i="1"/>
  <c r="C345" i="1"/>
  <c r="B345" i="1"/>
  <c r="A345" i="1"/>
  <c r="M344" i="1"/>
  <c r="F344" i="1"/>
  <c r="D344" i="1"/>
  <c r="C344" i="1"/>
  <c r="B344" i="1"/>
  <c r="A344" i="1"/>
  <c r="M343" i="1"/>
  <c r="G343" i="1"/>
  <c r="F343" i="1"/>
  <c r="E343" i="1"/>
  <c r="D343" i="1"/>
  <c r="C343" i="1"/>
  <c r="B343" i="1"/>
  <c r="A343" i="1"/>
  <c r="M342" i="1"/>
  <c r="F342" i="1"/>
  <c r="D342" i="1"/>
  <c r="C342" i="1"/>
  <c r="B342" i="1"/>
  <c r="A342" i="1"/>
  <c r="M341" i="1"/>
  <c r="F341" i="1"/>
  <c r="E341" i="1"/>
  <c r="D341" i="1"/>
  <c r="C341" i="1"/>
  <c r="B341" i="1"/>
  <c r="A341" i="1"/>
  <c r="M340" i="1"/>
  <c r="F340" i="1"/>
  <c r="E340" i="1"/>
  <c r="D340" i="1"/>
  <c r="C340" i="1"/>
  <c r="B340" i="1"/>
  <c r="A340" i="1"/>
  <c r="M339" i="1"/>
  <c r="F339" i="1"/>
  <c r="E339" i="1"/>
  <c r="D339" i="1"/>
  <c r="C339" i="1"/>
  <c r="B339" i="1"/>
  <c r="A339" i="1"/>
  <c r="M338" i="1"/>
  <c r="G338" i="1"/>
  <c r="F338" i="1"/>
  <c r="E338" i="1"/>
  <c r="D338" i="1"/>
  <c r="C338" i="1"/>
  <c r="B338" i="1"/>
  <c r="A338" i="1"/>
  <c r="M337" i="1"/>
  <c r="F337" i="1"/>
  <c r="D337" i="1"/>
  <c r="C337" i="1"/>
  <c r="B337" i="1"/>
  <c r="A337" i="1"/>
  <c r="M336" i="1"/>
  <c r="G336" i="1"/>
  <c r="F336" i="1"/>
  <c r="E336" i="1"/>
  <c r="D336" i="1"/>
  <c r="C336" i="1"/>
  <c r="B336" i="1"/>
  <c r="A336" i="1"/>
  <c r="M335" i="1"/>
  <c r="F335" i="1"/>
  <c r="D335" i="1"/>
  <c r="C335" i="1"/>
  <c r="B335" i="1"/>
  <c r="A335" i="1"/>
  <c r="M334" i="1"/>
  <c r="F334" i="1"/>
  <c r="E334" i="1"/>
  <c r="D334" i="1"/>
  <c r="C334" i="1"/>
  <c r="B334" i="1"/>
  <c r="A334" i="1"/>
  <c r="M333" i="1"/>
  <c r="J333" i="1"/>
  <c r="F333" i="1"/>
  <c r="D333" i="1"/>
  <c r="C333" i="1"/>
  <c r="B333" i="1"/>
  <c r="A333" i="1"/>
  <c r="M332" i="1"/>
  <c r="G332" i="1"/>
  <c r="F332" i="1"/>
  <c r="E332" i="1"/>
  <c r="D332" i="1"/>
  <c r="C332" i="1"/>
  <c r="B332" i="1"/>
  <c r="A332" i="1"/>
  <c r="M331" i="1"/>
  <c r="F331" i="1"/>
  <c r="D331" i="1"/>
  <c r="C331" i="1"/>
  <c r="B331" i="1"/>
  <c r="A331" i="1"/>
  <c r="M330" i="1"/>
  <c r="G330" i="1"/>
  <c r="F330" i="1"/>
  <c r="E330" i="1"/>
  <c r="D330" i="1"/>
  <c r="C330" i="1"/>
  <c r="B330" i="1"/>
  <c r="A330" i="1"/>
  <c r="M329" i="1"/>
  <c r="G329" i="1"/>
  <c r="F329" i="1"/>
  <c r="E329" i="1"/>
  <c r="D329" i="1"/>
  <c r="C329" i="1"/>
  <c r="B329" i="1"/>
  <c r="A329" i="1"/>
  <c r="M328" i="1"/>
  <c r="F328" i="1"/>
  <c r="E328" i="1"/>
  <c r="D328" i="1"/>
  <c r="C328" i="1"/>
  <c r="B328" i="1"/>
  <c r="A328" i="1"/>
  <c r="M327" i="1"/>
  <c r="F327" i="1"/>
  <c r="E327" i="1"/>
  <c r="D327" i="1"/>
  <c r="C327" i="1"/>
  <c r="B327" i="1"/>
  <c r="A327" i="1"/>
  <c r="M326" i="1"/>
  <c r="G326" i="1"/>
  <c r="F326" i="1"/>
  <c r="E326" i="1"/>
  <c r="D326" i="1"/>
  <c r="C326" i="1"/>
  <c r="B326" i="1"/>
  <c r="A326" i="1"/>
  <c r="M325" i="1"/>
  <c r="F325" i="1"/>
  <c r="E325" i="1"/>
  <c r="D325" i="1"/>
  <c r="C325" i="1"/>
  <c r="B325" i="1"/>
  <c r="A325" i="1"/>
  <c r="M324" i="1"/>
  <c r="F324" i="1"/>
  <c r="E324" i="1"/>
  <c r="D324" i="1"/>
  <c r="C324" i="1"/>
  <c r="B324" i="1"/>
  <c r="A324" i="1"/>
  <c r="M323" i="1"/>
  <c r="F323" i="1"/>
  <c r="D323" i="1"/>
  <c r="C323" i="1"/>
  <c r="B323" i="1"/>
  <c r="A323" i="1"/>
  <c r="M322" i="1"/>
  <c r="F322" i="1"/>
  <c r="E322" i="1"/>
  <c r="D322" i="1"/>
  <c r="C322" i="1"/>
  <c r="B322" i="1"/>
  <c r="A322" i="1"/>
  <c r="M321" i="1"/>
  <c r="F321" i="1"/>
  <c r="E321" i="1"/>
  <c r="D321" i="1"/>
  <c r="C321" i="1"/>
  <c r="B321" i="1"/>
  <c r="A321" i="1"/>
  <c r="M320" i="1"/>
  <c r="G320" i="1"/>
  <c r="F320" i="1"/>
  <c r="E320" i="1"/>
  <c r="D320" i="1"/>
  <c r="C320" i="1"/>
  <c r="B320" i="1"/>
  <c r="A320" i="1"/>
  <c r="M319" i="1"/>
  <c r="F319" i="1"/>
  <c r="E319" i="1"/>
  <c r="D319" i="1"/>
  <c r="C319" i="1"/>
  <c r="B319" i="1"/>
  <c r="A319" i="1"/>
  <c r="M318" i="1"/>
  <c r="F318" i="1"/>
  <c r="E318" i="1"/>
  <c r="D318" i="1"/>
  <c r="C318" i="1"/>
  <c r="B318" i="1"/>
  <c r="A318" i="1"/>
  <c r="M317" i="1"/>
  <c r="F317" i="1"/>
  <c r="E317" i="1"/>
  <c r="D317" i="1"/>
  <c r="C317" i="1"/>
  <c r="B317" i="1"/>
  <c r="A317" i="1"/>
  <c r="M316" i="1"/>
  <c r="G316" i="1"/>
  <c r="F316" i="1"/>
  <c r="E316" i="1"/>
  <c r="D316" i="1"/>
  <c r="C316" i="1"/>
  <c r="B316" i="1"/>
  <c r="A316" i="1"/>
  <c r="M315" i="1"/>
  <c r="G315" i="1"/>
  <c r="F315" i="1"/>
  <c r="E315" i="1"/>
  <c r="D315" i="1"/>
  <c r="C315" i="1"/>
  <c r="B315" i="1"/>
  <c r="A315" i="1"/>
  <c r="M314" i="1"/>
  <c r="F314" i="1"/>
  <c r="E314" i="1"/>
  <c r="D314" i="1"/>
  <c r="C314" i="1"/>
  <c r="B314" i="1"/>
  <c r="A314" i="1"/>
  <c r="M313" i="1"/>
  <c r="F313" i="1"/>
  <c r="E313" i="1"/>
  <c r="D313" i="1"/>
  <c r="C313" i="1"/>
  <c r="B313" i="1"/>
  <c r="A313" i="1"/>
  <c r="M312" i="1"/>
  <c r="G312" i="1"/>
  <c r="F312" i="1"/>
  <c r="E312" i="1"/>
  <c r="D312" i="1"/>
  <c r="C312" i="1"/>
  <c r="B312" i="1"/>
  <c r="A312" i="1"/>
  <c r="M311" i="1"/>
  <c r="F311" i="1"/>
  <c r="E311" i="1"/>
  <c r="D311" i="1"/>
  <c r="C311" i="1"/>
  <c r="B311" i="1"/>
  <c r="A311" i="1"/>
  <c r="M310" i="1"/>
  <c r="F310" i="1"/>
  <c r="E310" i="1"/>
  <c r="D310" i="1"/>
  <c r="C310" i="1"/>
  <c r="B310" i="1"/>
  <c r="A310" i="1"/>
  <c r="M309" i="1"/>
  <c r="F309" i="1"/>
  <c r="E309" i="1"/>
  <c r="D309" i="1"/>
  <c r="C309" i="1"/>
  <c r="B309" i="1"/>
  <c r="A309" i="1"/>
  <c r="M308" i="1"/>
  <c r="G308" i="1"/>
  <c r="F308" i="1"/>
  <c r="E308" i="1"/>
  <c r="D308" i="1"/>
  <c r="C308" i="1"/>
  <c r="B308" i="1"/>
  <c r="A308" i="1"/>
  <c r="M307" i="1"/>
  <c r="G307" i="1"/>
  <c r="F307" i="1"/>
  <c r="D307" i="1"/>
  <c r="C307" i="1"/>
  <c r="B307" i="1"/>
  <c r="A307" i="1"/>
  <c r="M306" i="1"/>
  <c r="G306" i="1"/>
  <c r="F306" i="1"/>
  <c r="E306" i="1"/>
  <c r="D306" i="1"/>
  <c r="C306" i="1"/>
  <c r="B306" i="1"/>
  <c r="A306" i="1"/>
  <c r="M305" i="1"/>
  <c r="F305" i="1"/>
  <c r="E305" i="1"/>
  <c r="D305" i="1"/>
  <c r="C305" i="1"/>
  <c r="B305" i="1"/>
  <c r="A305" i="1"/>
  <c r="M304" i="1"/>
  <c r="F304" i="1"/>
  <c r="E304" i="1"/>
  <c r="D304" i="1"/>
  <c r="C304" i="1"/>
  <c r="B304" i="1"/>
  <c r="A304" i="1"/>
  <c r="M303" i="1"/>
  <c r="F303" i="1"/>
  <c r="E303" i="1"/>
  <c r="D303" i="1"/>
  <c r="C303" i="1"/>
  <c r="B303" i="1"/>
  <c r="A303" i="1"/>
  <c r="M302" i="1"/>
  <c r="G302" i="1"/>
  <c r="F302" i="1"/>
  <c r="E302" i="1"/>
  <c r="D302" i="1"/>
  <c r="C302" i="1"/>
  <c r="B302" i="1"/>
  <c r="A302" i="1"/>
  <c r="M301" i="1"/>
  <c r="G301" i="1"/>
  <c r="F301" i="1"/>
  <c r="E301" i="1"/>
  <c r="D301" i="1"/>
  <c r="C301" i="1"/>
  <c r="B301" i="1"/>
  <c r="A301" i="1"/>
  <c r="M300" i="1"/>
  <c r="F300" i="1"/>
  <c r="E300" i="1"/>
  <c r="D300" i="1"/>
  <c r="C300" i="1"/>
  <c r="B300" i="1"/>
  <c r="A300" i="1"/>
  <c r="M299" i="1"/>
  <c r="F299" i="1"/>
  <c r="D299" i="1"/>
  <c r="C299" i="1"/>
  <c r="B299" i="1"/>
  <c r="A299" i="1"/>
  <c r="M298" i="1"/>
  <c r="F298" i="1"/>
  <c r="E298" i="1"/>
  <c r="D298" i="1"/>
  <c r="C298" i="1"/>
  <c r="B298" i="1"/>
  <c r="A298" i="1"/>
  <c r="M297" i="1"/>
  <c r="F297" i="1"/>
  <c r="E297" i="1"/>
  <c r="D297" i="1"/>
  <c r="C297" i="1"/>
  <c r="B297" i="1"/>
  <c r="A297" i="1"/>
  <c r="M296" i="1"/>
  <c r="G296" i="1"/>
  <c r="F296" i="1"/>
  <c r="E296" i="1"/>
  <c r="D296" i="1"/>
  <c r="C296" i="1"/>
  <c r="B296" i="1"/>
  <c r="A296" i="1"/>
  <c r="M295" i="1"/>
  <c r="G295" i="1"/>
  <c r="F295" i="1"/>
  <c r="E295" i="1"/>
  <c r="D295" i="1"/>
  <c r="C295" i="1"/>
  <c r="B295" i="1"/>
  <c r="A295" i="1"/>
  <c r="M294" i="1"/>
  <c r="F294" i="1"/>
  <c r="E294" i="1"/>
  <c r="D294" i="1"/>
  <c r="C294" i="1"/>
  <c r="B294" i="1"/>
  <c r="A294" i="1"/>
  <c r="M293" i="1"/>
  <c r="F293" i="1"/>
  <c r="E293" i="1"/>
  <c r="D293" i="1"/>
  <c r="C293" i="1"/>
  <c r="B293" i="1"/>
  <c r="A293" i="1"/>
  <c r="M292" i="1"/>
  <c r="G292" i="1"/>
  <c r="F292" i="1"/>
  <c r="E292" i="1"/>
  <c r="D292" i="1"/>
  <c r="C292" i="1"/>
  <c r="B292" i="1"/>
  <c r="A292" i="1"/>
  <c r="M291" i="1"/>
  <c r="F291" i="1"/>
  <c r="D291" i="1"/>
  <c r="C291" i="1"/>
  <c r="B291" i="1"/>
  <c r="A291" i="1"/>
  <c r="M290" i="1"/>
  <c r="G290" i="1"/>
  <c r="F290" i="1"/>
  <c r="E290" i="1"/>
  <c r="D290" i="1"/>
  <c r="C290" i="1"/>
  <c r="B290" i="1"/>
  <c r="A290" i="1"/>
  <c r="M289" i="1"/>
  <c r="F289" i="1"/>
  <c r="E289" i="1"/>
  <c r="D289" i="1"/>
  <c r="C289" i="1"/>
  <c r="B289" i="1"/>
  <c r="A289" i="1"/>
  <c r="M288" i="1"/>
  <c r="G288" i="1"/>
  <c r="F288" i="1"/>
  <c r="E288" i="1"/>
  <c r="D288" i="1"/>
  <c r="C288" i="1"/>
  <c r="B288" i="1"/>
  <c r="A288" i="1"/>
  <c r="M287" i="1"/>
  <c r="G287" i="1"/>
  <c r="F287" i="1"/>
  <c r="E287" i="1"/>
  <c r="D287" i="1"/>
  <c r="C287" i="1"/>
  <c r="B287" i="1"/>
  <c r="A287" i="1"/>
  <c r="M286" i="1"/>
  <c r="G286" i="1"/>
  <c r="F286" i="1"/>
  <c r="E286" i="1"/>
  <c r="D286" i="1"/>
  <c r="C286" i="1"/>
  <c r="B286" i="1"/>
  <c r="A286" i="1"/>
  <c r="M285" i="1"/>
  <c r="F285" i="1"/>
  <c r="E285" i="1"/>
  <c r="D285" i="1"/>
  <c r="C285" i="1"/>
  <c r="B285" i="1"/>
  <c r="A285" i="1"/>
  <c r="M284" i="1"/>
  <c r="F284" i="1"/>
  <c r="E284" i="1"/>
  <c r="D284" i="1"/>
  <c r="C284" i="1"/>
  <c r="B284" i="1"/>
  <c r="A284" i="1"/>
  <c r="M283" i="1"/>
  <c r="F283" i="1"/>
  <c r="E283" i="1"/>
  <c r="D283" i="1"/>
  <c r="C283" i="1"/>
  <c r="B283" i="1"/>
  <c r="A283" i="1"/>
  <c r="M282" i="1"/>
  <c r="G282" i="1"/>
  <c r="F282" i="1"/>
  <c r="E282" i="1"/>
  <c r="D282" i="1"/>
  <c r="C282" i="1"/>
  <c r="B282" i="1"/>
  <c r="A282" i="1"/>
  <c r="M281" i="1"/>
  <c r="F281" i="1"/>
  <c r="E281" i="1"/>
  <c r="D281" i="1"/>
  <c r="C281" i="1"/>
  <c r="B281" i="1"/>
  <c r="A281" i="1"/>
  <c r="M280" i="1"/>
  <c r="G280" i="1"/>
  <c r="F280" i="1"/>
  <c r="E280" i="1"/>
  <c r="D280" i="1"/>
  <c r="C280" i="1"/>
  <c r="B280" i="1"/>
  <c r="A280" i="1"/>
  <c r="M279" i="1"/>
  <c r="G279" i="1"/>
  <c r="F279" i="1"/>
  <c r="E279" i="1"/>
  <c r="D279" i="1"/>
  <c r="C279" i="1"/>
  <c r="B279" i="1"/>
  <c r="A279" i="1"/>
  <c r="M278" i="1"/>
  <c r="G278" i="1"/>
  <c r="F278" i="1"/>
  <c r="E278" i="1"/>
  <c r="D278" i="1"/>
  <c r="C278" i="1"/>
  <c r="B278" i="1"/>
  <c r="A278" i="1"/>
  <c r="M277" i="1"/>
  <c r="F277" i="1"/>
  <c r="E277" i="1"/>
  <c r="D277" i="1"/>
  <c r="C277" i="1"/>
  <c r="B277" i="1"/>
  <c r="A277" i="1"/>
  <c r="M276" i="1"/>
  <c r="F276" i="1"/>
  <c r="E276" i="1"/>
  <c r="D276" i="1"/>
  <c r="C276" i="1"/>
  <c r="B276" i="1"/>
  <c r="A276" i="1"/>
  <c r="M275" i="1"/>
  <c r="F275" i="1"/>
  <c r="D275" i="1"/>
  <c r="C275" i="1"/>
  <c r="B275" i="1"/>
  <c r="A275" i="1"/>
  <c r="M274" i="1"/>
  <c r="G274" i="1"/>
  <c r="F274" i="1"/>
  <c r="E274" i="1"/>
  <c r="D274" i="1"/>
  <c r="C274" i="1"/>
  <c r="B274" i="1"/>
  <c r="A274" i="1"/>
  <c r="M273" i="1"/>
  <c r="F273" i="1"/>
  <c r="E273" i="1"/>
  <c r="D273" i="1"/>
  <c r="C273" i="1"/>
  <c r="B273" i="1"/>
  <c r="A273" i="1"/>
  <c r="M272" i="1"/>
  <c r="G272" i="1"/>
  <c r="F272" i="1"/>
  <c r="E272" i="1"/>
  <c r="D272" i="1"/>
  <c r="C272" i="1"/>
  <c r="B272" i="1"/>
  <c r="A272" i="1"/>
  <c r="M271" i="1"/>
  <c r="F271" i="1"/>
  <c r="E271" i="1"/>
  <c r="D271" i="1"/>
  <c r="C271" i="1"/>
  <c r="B271" i="1"/>
  <c r="A271" i="1"/>
  <c r="M270" i="1"/>
  <c r="F270" i="1"/>
  <c r="E270" i="1"/>
  <c r="D270" i="1"/>
  <c r="C270" i="1"/>
  <c r="B270" i="1"/>
  <c r="A270" i="1"/>
  <c r="M269" i="1"/>
  <c r="F269" i="1"/>
  <c r="E269" i="1"/>
  <c r="D269" i="1"/>
  <c r="C269" i="1"/>
  <c r="B269" i="1"/>
  <c r="A269" i="1"/>
  <c r="M268" i="1"/>
  <c r="G268" i="1"/>
  <c r="F268" i="1"/>
  <c r="E268" i="1"/>
  <c r="D268" i="1"/>
  <c r="C268" i="1"/>
  <c r="B268" i="1"/>
  <c r="A268" i="1"/>
  <c r="M267" i="1"/>
  <c r="G267" i="1"/>
  <c r="F267" i="1"/>
  <c r="D267" i="1"/>
  <c r="C267" i="1"/>
  <c r="B267" i="1"/>
  <c r="A267" i="1"/>
  <c r="M266" i="1"/>
  <c r="G266" i="1"/>
  <c r="F266" i="1"/>
  <c r="E266" i="1"/>
  <c r="D266" i="1"/>
  <c r="C266" i="1"/>
  <c r="B266" i="1"/>
  <c r="A266" i="1"/>
  <c r="M265" i="1"/>
  <c r="F265" i="1"/>
  <c r="E265" i="1"/>
  <c r="D265" i="1"/>
  <c r="C265" i="1"/>
  <c r="B265" i="1"/>
  <c r="A265" i="1"/>
  <c r="M264" i="1"/>
  <c r="F264" i="1"/>
  <c r="E264" i="1"/>
  <c r="D264" i="1"/>
  <c r="C264" i="1"/>
  <c r="B264" i="1"/>
  <c r="A264" i="1"/>
  <c r="M263" i="1"/>
  <c r="F263" i="1"/>
  <c r="E263" i="1"/>
  <c r="D263" i="1"/>
  <c r="C263" i="1"/>
  <c r="B263" i="1"/>
  <c r="A263" i="1"/>
  <c r="M262" i="1"/>
  <c r="G262" i="1"/>
  <c r="F262" i="1"/>
  <c r="E262" i="1"/>
  <c r="D262" i="1"/>
  <c r="C262" i="1"/>
  <c r="B262" i="1"/>
  <c r="A262" i="1"/>
  <c r="M261" i="1"/>
  <c r="G261" i="1"/>
  <c r="F261" i="1"/>
  <c r="E261" i="1"/>
  <c r="D261" i="1"/>
  <c r="C261" i="1"/>
  <c r="B261" i="1"/>
  <c r="A261" i="1"/>
  <c r="M260" i="1"/>
  <c r="F260" i="1"/>
  <c r="E260" i="1"/>
  <c r="D260" i="1"/>
  <c r="C260" i="1"/>
  <c r="B260" i="1"/>
  <c r="A260" i="1"/>
  <c r="M259" i="1"/>
  <c r="F259" i="1"/>
  <c r="D259" i="1"/>
  <c r="C259" i="1"/>
  <c r="B259" i="1"/>
  <c r="A259" i="1"/>
  <c r="M258" i="1"/>
  <c r="F258" i="1"/>
  <c r="E258" i="1"/>
  <c r="D258" i="1"/>
  <c r="C258" i="1"/>
  <c r="B258" i="1"/>
  <c r="A258" i="1"/>
  <c r="M257" i="1"/>
  <c r="F257" i="1"/>
  <c r="E257" i="1"/>
  <c r="D257" i="1"/>
  <c r="C257" i="1"/>
  <c r="B257" i="1"/>
  <c r="A257" i="1"/>
  <c r="M256" i="1"/>
  <c r="G256" i="1"/>
  <c r="F256" i="1"/>
  <c r="E256" i="1"/>
  <c r="D256" i="1"/>
  <c r="C256" i="1"/>
  <c r="B256" i="1"/>
  <c r="A256" i="1"/>
  <c r="M255" i="1"/>
  <c r="G255" i="1"/>
  <c r="F255" i="1"/>
  <c r="E255" i="1"/>
  <c r="D255" i="1"/>
  <c r="C255" i="1"/>
  <c r="B255" i="1"/>
  <c r="A255" i="1"/>
  <c r="M254" i="1"/>
  <c r="F254" i="1"/>
  <c r="D254" i="1"/>
  <c r="C254" i="1"/>
  <c r="B254" i="1"/>
  <c r="A254" i="1"/>
  <c r="M253" i="1"/>
  <c r="F253" i="1"/>
  <c r="D253" i="1"/>
  <c r="C253" i="1"/>
  <c r="B253" i="1"/>
  <c r="A253" i="1"/>
  <c r="M252" i="1"/>
  <c r="G252" i="1"/>
  <c r="F252" i="1"/>
  <c r="E252" i="1"/>
  <c r="D252" i="1"/>
  <c r="C252" i="1"/>
  <c r="B252" i="1"/>
  <c r="A252" i="1"/>
  <c r="M251" i="1"/>
  <c r="F251" i="1"/>
  <c r="E251" i="1"/>
  <c r="D251" i="1"/>
  <c r="C251" i="1"/>
  <c r="B251" i="1"/>
  <c r="A251" i="1"/>
  <c r="M250" i="1"/>
  <c r="F250" i="1"/>
  <c r="D250" i="1"/>
  <c r="C250" i="1"/>
  <c r="B250" i="1"/>
  <c r="A250" i="1"/>
  <c r="M249" i="1"/>
  <c r="F249" i="1"/>
  <c r="D249" i="1"/>
  <c r="C249" i="1"/>
  <c r="B249" i="1"/>
  <c r="A249" i="1"/>
  <c r="M248" i="1"/>
  <c r="F248" i="1"/>
  <c r="E248" i="1"/>
  <c r="D248" i="1"/>
  <c r="C248" i="1"/>
  <c r="B248" i="1"/>
  <c r="A248" i="1"/>
  <c r="M247" i="1"/>
  <c r="F247" i="1"/>
  <c r="E247" i="1"/>
  <c r="D247" i="1"/>
  <c r="C247" i="1"/>
  <c r="B247" i="1"/>
  <c r="A247" i="1"/>
  <c r="M246" i="1"/>
  <c r="F246" i="1"/>
  <c r="D246" i="1"/>
  <c r="C246" i="1"/>
  <c r="B246" i="1"/>
  <c r="A246" i="1"/>
  <c r="M245" i="1"/>
  <c r="G245" i="1"/>
  <c r="F245" i="1"/>
  <c r="D245" i="1"/>
  <c r="C245" i="1"/>
  <c r="B245" i="1"/>
  <c r="A245" i="1"/>
  <c r="M244" i="1"/>
  <c r="F244" i="1"/>
  <c r="E244" i="1"/>
  <c r="D244" i="1"/>
  <c r="C244" i="1"/>
  <c r="B244" i="1"/>
  <c r="A244" i="1"/>
  <c r="M243" i="1"/>
  <c r="F243" i="1"/>
  <c r="E243" i="1"/>
  <c r="D243" i="1"/>
  <c r="C243" i="1"/>
  <c r="B243" i="1"/>
  <c r="A243" i="1"/>
  <c r="M242" i="1"/>
  <c r="F242" i="1"/>
  <c r="D242" i="1"/>
  <c r="C242" i="1"/>
  <c r="B242" i="1"/>
  <c r="A242" i="1"/>
  <c r="M241" i="1"/>
  <c r="F241" i="1"/>
  <c r="D241" i="1"/>
  <c r="C241" i="1"/>
  <c r="B241" i="1"/>
  <c r="A241" i="1"/>
  <c r="M240" i="1"/>
  <c r="G240" i="1"/>
  <c r="F240" i="1"/>
  <c r="E240" i="1"/>
  <c r="D240" i="1"/>
  <c r="C240" i="1"/>
  <c r="B240" i="1"/>
  <c r="A240" i="1"/>
  <c r="M239" i="1"/>
  <c r="G239" i="1"/>
  <c r="F239" i="1"/>
  <c r="E239" i="1"/>
  <c r="D239" i="1"/>
  <c r="C239" i="1"/>
  <c r="B239" i="1"/>
  <c r="A239" i="1"/>
  <c r="M238" i="1"/>
  <c r="F238" i="1"/>
  <c r="D238" i="1"/>
  <c r="C238" i="1"/>
  <c r="B238" i="1"/>
  <c r="A238" i="1"/>
  <c r="M237" i="1"/>
  <c r="G237" i="1"/>
  <c r="F237" i="1"/>
  <c r="D237" i="1"/>
  <c r="C237" i="1"/>
  <c r="B237" i="1"/>
  <c r="A237" i="1"/>
  <c r="M236" i="1"/>
  <c r="F236" i="1"/>
  <c r="E236" i="1"/>
  <c r="D236" i="1"/>
  <c r="C236" i="1"/>
  <c r="B236" i="1"/>
  <c r="A236" i="1"/>
  <c r="M235" i="1"/>
  <c r="F235" i="1"/>
  <c r="E235" i="1"/>
  <c r="D235" i="1"/>
  <c r="C235" i="1"/>
  <c r="B235" i="1"/>
  <c r="A235" i="1"/>
  <c r="M234" i="1"/>
  <c r="F234" i="1"/>
  <c r="D234" i="1"/>
  <c r="C234" i="1"/>
  <c r="B234" i="1"/>
  <c r="A234" i="1"/>
  <c r="M233" i="1"/>
  <c r="F233" i="1"/>
  <c r="D233" i="1"/>
  <c r="C233" i="1"/>
  <c r="B233" i="1"/>
  <c r="A233" i="1"/>
  <c r="M232" i="1"/>
  <c r="F232" i="1"/>
  <c r="E232" i="1"/>
  <c r="D232" i="1"/>
  <c r="C232" i="1"/>
  <c r="B232" i="1"/>
  <c r="A232" i="1"/>
  <c r="M231" i="1"/>
  <c r="F231" i="1"/>
  <c r="E231" i="1"/>
  <c r="D231" i="1"/>
  <c r="C231" i="1"/>
  <c r="B231" i="1"/>
  <c r="A231" i="1"/>
  <c r="M230" i="1"/>
  <c r="F230" i="1"/>
  <c r="D230" i="1"/>
  <c r="C230" i="1"/>
  <c r="B230" i="1"/>
  <c r="A230" i="1"/>
  <c r="M229" i="1"/>
  <c r="G229" i="1"/>
  <c r="F229" i="1"/>
  <c r="D229" i="1"/>
  <c r="C229" i="1"/>
  <c r="B229" i="1"/>
  <c r="A229" i="1"/>
  <c r="M228" i="1"/>
  <c r="F228" i="1"/>
  <c r="E228" i="1"/>
  <c r="D228" i="1"/>
  <c r="C228" i="1"/>
  <c r="B228" i="1"/>
  <c r="A228" i="1"/>
  <c r="M227" i="1"/>
  <c r="F227" i="1"/>
  <c r="E227" i="1"/>
  <c r="D227" i="1"/>
  <c r="C227" i="1"/>
  <c r="B227" i="1"/>
  <c r="A227" i="1"/>
  <c r="M226" i="1"/>
  <c r="F226" i="1"/>
  <c r="D226" i="1"/>
  <c r="C226" i="1"/>
  <c r="B226" i="1"/>
  <c r="A226" i="1"/>
  <c r="M225" i="1"/>
  <c r="F225" i="1"/>
  <c r="D225" i="1"/>
  <c r="C225" i="1"/>
  <c r="B225" i="1"/>
  <c r="A225" i="1"/>
  <c r="M224" i="1"/>
  <c r="F224" i="1"/>
  <c r="E224" i="1"/>
  <c r="D224" i="1"/>
  <c r="C224" i="1"/>
  <c r="B224" i="1"/>
  <c r="A224" i="1"/>
  <c r="M223" i="1"/>
  <c r="F223" i="1"/>
  <c r="E223" i="1"/>
  <c r="D223" i="1"/>
  <c r="C223" i="1"/>
  <c r="B223" i="1"/>
  <c r="A223" i="1"/>
  <c r="M222" i="1"/>
  <c r="F222" i="1"/>
  <c r="D222" i="1"/>
  <c r="C222" i="1"/>
  <c r="B222" i="1"/>
  <c r="A222" i="1"/>
  <c r="M221" i="1"/>
  <c r="G221" i="1"/>
  <c r="F221" i="1"/>
  <c r="D221" i="1"/>
  <c r="C221" i="1"/>
  <c r="B221" i="1"/>
  <c r="A221" i="1"/>
  <c r="M220" i="1"/>
  <c r="G220" i="1"/>
  <c r="F220" i="1"/>
  <c r="E220" i="1"/>
  <c r="D220" i="1"/>
  <c r="C220" i="1"/>
  <c r="B220" i="1"/>
  <c r="A220" i="1"/>
  <c r="M219" i="1"/>
  <c r="G219" i="1"/>
  <c r="F219" i="1"/>
  <c r="E219" i="1"/>
  <c r="D219" i="1"/>
  <c r="C219" i="1"/>
  <c r="B219" i="1"/>
  <c r="A219" i="1"/>
  <c r="M218" i="1"/>
  <c r="F218" i="1"/>
  <c r="D218" i="1"/>
  <c r="C218" i="1"/>
  <c r="B218" i="1"/>
  <c r="A218" i="1"/>
  <c r="M217" i="1"/>
  <c r="F217" i="1"/>
  <c r="D217" i="1"/>
  <c r="C217" i="1"/>
  <c r="B217" i="1"/>
  <c r="A217" i="1"/>
  <c r="M216" i="1"/>
  <c r="G216" i="1"/>
  <c r="F216" i="1"/>
  <c r="E216" i="1"/>
  <c r="D216" i="1"/>
  <c r="C216" i="1"/>
  <c r="B216" i="1"/>
  <c r="A216" i="1"/>
  <c r="M215" i="1"/>
  <c r="F215" i="1"/>
  <c r="E215" i="1"/>
  <c r="D215" i="1"/>
  <c r="C215" i="1"/>
  <c r="B215" i="1"/>
  <c r="A215" i="1"/>
  <c r="M214" i="1"/>
  <c r="F214" i="1"/>
  <c r="D214" i="1"/>
  <c r="C214" i="1"/>
  <c r="B214" i="1"/>
  <c r="A214" i="1"/>
  <c r="M213" i="1"/>
  <c r="F213" i="1"/>
  <c r="D213" i="1"/>
  <c r="C213" i="1"/>
  <c r="B213" i="1"/>
  <c r="A213" i="1"/>
  <c r="M212" i="1"/>
  <c r="G212" i="1"/>
  <c r="F212" i="1"/>
  <c r="E212" i="1"/>
  <c r="D212" i="1"/>
  <c r="C212" i="1"/>
  <c r="B212" i="1"/>
  <c r="A212" i="1"/>
  <c r="M211" i="1"/>
  <c r="G211" i="1"/>
  <c r="F211" i="1"/>
  <c r="E211" i="1"/>
  <c r="D211" i="1"/>
  <c r="C211" i="1"/>
  <c r="B211" i="1"/>
  <c r="A211" i="1"/>
  <c r="M210" i="1"/>
  <c r="G210" i="1"/>
  <c r="F210" i="1"/>
  <c r="D210" i="1"/>
  <c r="C210" i="1"/>
  <c r="B210" i="1"/>
  <c r="A210" i="1"/>
  <c r="M209" i="1"/>
  <c r="F209" i="1"/>
  <c r="D209" i="1"/>
  <c r="C209" i="1"/>
  <c r="B209" i="1"/>
  <c r="A209" i="1"/>
  <c r="M208" i="1"/>
  <c r="G208" i="1"/>
  <c r="F208" i="1"/>
  <c r="E208" i="1"/>
  <c r="D208" i="1"/>
  <c r="C208" i="1"/>
  <c r="B208" i="1"/>
  <c r="A208" i="1"/>
  <c r="M207" i="1"/>
  <c r="F207" i="1"/>
  <c r="E207" i="1"/>
  <c r="D207" i="1"/>
  <c r="C207" i="1"/>
  <c r="B207" i="1"/>
  <c r="A207" i="1"/>
  <c r="M206" i="1"/>
  <c r="G206" i="1"/>
  <c r="F206" i="1"/>
  <c r="D206" i="1"/>
  <c r="C206" i="1"/>
  <c r="B206" i="1"/>
  <c r="A206" i="1"/>
  <c r="M205" i="1"/>
  <c r="F205" i="1"/>
  <c r="D205" i="1"/>
  <c r="C205" i="1"/>
  <c r="B205" i="1"/>
  <c r="A205" i="1"/>
  <c r="M204" i="1"/>
  <c r="G204" i="1"/>
  <c r="F204" i="1"/>
  <c r="E204" i="1"/>
  <c r="D204" i="1"/>
  <c r="C204" i="1"/>
  <c r="B204" i="1"/>
  <c r="A204" i="1"/>
  <c r="M203" i="1"/>
  <c r="G203" i="1"/>
  <c r="F203" i="1"/>
  <c r="E203" i="1"/>
  <c r="D203" i="1"/>
  <c r="C203" i="1"/>
  <c r="B203" i="1"/>
  <c r="A203" i="1"/>
  <c r="M202" i="1"/>
  <c r="G202" i="1"/>
  <c r="F202" i="1"/>
  <c r="D202" i="1"/>
  <c r="C202" i="1"/>
  <c r="B202" i="1"/>
  <c r="A202" i="1"/>
  <c r="M201" i="1"/>
  <c r="G201" i="1"/>
  <c r="F201" i="1"/>
  <c r="D201" i="1"/>
  <c r="C201" i="1"/>
  <c r="B201" i="1"/>
  <c r="A201" i="1"/>
  <c r="M200" i="1"/>
  <c r="G200" i="1"/>
  <c r="F200" i="1"/>
  <c r="E200" i="1"/>
  <c r="D200" i="1"/>
  <c r="C200" i="1"/>
  <c r="B200" i="1"/>
  <c r="A200" i="1"/>
  <c r="M199" i="1"/>
  <c r="F199" i="1"/>
  <c r="E199" i="1"/>
  <c r="D199" i="1"/>
  <c r="C199" i="1"/>
  <c r="B199" i="1"/>
  <c r="A199" i="1"/>
  <c r="M198" i="1"/>
  <c r="G198" i="1"/>
  <c r="F198" i="1"/>
  <c r="D198" i="1"/>
  <c r="C198" i="1"/>
  <c r="B198" i="1"/>
  <c r="A198" i="1"/>
  <c r="M197" i="1"/>
  <c r="F197" i="1"/>
  <c r="D197" i="1"/>
  <c r="C197" i="1"/>
  <c r="B197" i="1"/>
  <c r="A197" i="1"/>
  <c r="M196" i="1"/>
  <c r="G196" i="1"/>
  <c r="F196" i="1"/>
  <c r="E196" i="1"/>
  <c r="D196" i="1"/>
  <c r="C196" i="1"/>
  <c r="B196" i="1"/>
  <c r="A196" i="1"/>
  <c r="M195" i="1"/>
  <c r="G195" i="1"/>
  <c r="F195" i="1"/>
  <c r="E195" i="1"/>
  <c r="D195" i="1"/>
  <c r="C195" i="1"/>
  <c r="B195" i="1"/>
  <c r="A195" i="1"/>
  <c r="M194" i="1"/>
  <c r="G194" i="1"/>
  <c r="F194" i="1"/>
  <c r="D194" i="1"/>
  <c r="C194" i="1"/>
  <c r="B194" i="1"/>
  <c r="A194" i="1"/>
  <c r="M193" i="1"/>
  <c r="F193" i="1"/>
  <c r="D193" i="1"/>
  <c r="C193" i="1"/>
  <c r="B193" i="1"/>
  <c r="A193" i="1"/>
  <c r="M192" i="1"/>
  <c r="G192" i="1"/>
  <c r="F192" i="1"/>
  <c r="E192" i="1"/>
  <c r="D192" i="1"/>
  <c r="C192" i="1"/>
  <c r="B192" i="1"/>
  <c r="A192" i="1"/>
  <c r="M191" i="1"/>
  <c r="F191" i="1"/>
  <c r="E191" i="1"/>
  <c r="D191" i="1"/>
  <c r="C191" i="1"/>
  <c r="B191" i="1"/>
  <c r="A191" i="1"/>
  <c r="M190" i="1"/>
  <c r="G190" i="1"/>
  <c r="F190" i="1"/>
  <c r="D190" i="1"/>
  <c r="C190" i="1"/>
  <c r="B190" i="1"/>
  <c r="A190" i="1"/>
  <c r="M189" i="1"/>
  <c r="F189" i="1"/>
  <c r="D189" i="1"/>
  <c r="C189" i="1"/>
  <c r="B189" i="1"/>
  <c r="A189" i="1"/>
  <c r="M188" i="1"/>
  <c r="G188" i="1"/>
  <c r="F188" i="1"/>
  <c r="E188" i="1"/>
  <c r="D188" i="1"/>
  <c r="C188" i="1"/>
  <c r="B188" i="1"/>
  <c r="A188" i="1"/>
  <c r="M187" i="1"/>
  <c r="G187" i="1"/>
  <c r="F187" i="1"/>
  <c r="E187" i="1"/>
  <c r="D187" i="1"/>
  <c r="C187" i="1"/>
  <c r="B187" i="1"/>
  <c r="A187" i="1"/>
  <c r="M186" i="1"/>
  <c r="G186" i="1"/>
  <c r="F186" i="1"/>
  <c r="D186" i="1"/>
  <c r="C186" i="1"/>
  <c r="B186" i="1"/>
  <c r="A186" i="1"/>
  <c r="M185" i="1"/>
  <c r="G185" i="1"/>
  <c r="F185" i="1"/>
  <c r="D185" i="1"/>
  <c r="C185" i="1"/>
  <c r="B185" i="1"/>
  <c r="A185" i="1"/>
  <c r="M184" i="1"/>
  <c r="G184" i="1"/>
  <c r="F184" i="1"/>
  <c r="E184" i="1"/>
  <c r="D184" i="1"/>
  <c r="C184" i="1"/>
  <c r="B184" i="1"/>
  <c r="A184" i="1"/>
  <c r="M183" i="1"/>
  <c r="F183" i="1"/>
  <c r="E183" i="1"/>
  <c r="D183" i="1"/>
  <c r="C183" i="1"/>
  <c r="B183" i="1"/>
  <c r="A183" i="1"/>
  <c r="M182" i="1"/>
  <c r="G182" i="1"/>
  <c r="F182" i="1"/>
  <c r="D182" i="1"/>
  <c r="C182" i="1"/>
  <c r="B182" i="1"/>
  <c r="A182" i="1"/>
  <c r="M181" i="1"/>
  <c r="F181" i="1"/>
  <c r="D181" i="1"/>
  <c r="C181" i="1"/>
  <c r="B181" i="1"/>
  <c r="A181" i="1"/>
  <c r="M180" i="1"/>
  <c r="G180" i="1"/>
  <c r="F180" i="1"/>
  <c r="E180" i="1"/>
  <c r="D180" i="1"/>
  <c r="C180" i="1"/>
  <c r="B180" i="1"/>
  <c r="A180" i="1"/>
  <c r="M179" i="1"/>
  <c r="G179" i="1"/>
  <c r="F179" i="1"/>
  <c r="E179" i="1"/>
  <c r="D179" i="1"/>
  <c r="C179" i="1"/>
  <c r="B179" i="1"/>
  <c r="A179" i="1"/>
  <c r="M178" i="1"/>
  <c r="G178" i="1"/>
  <c r="F178" i="1"/>
  <c r="E178" i="1"/>
  <c r="D178" i="1"/>
  <c r="C178" i="1"/>
  <c r="B178" i="1"/>
  <c r="A178" i="1"/>
  <c r="M177" i="1"/>
  <c r="F177" i="1"/>
  <c r="E177" i="1"/>
  <c r="D177" i="1"/>
  <c r="C177" i="1"/>
  <c r="B177" i="1"/>
  <c r="A177" i="1"/>
  <c r="M176" i="1"/>
  <c r="G176" i="1"/>
  <c r="F176" i="1"/>
  <c r="E176" i="1"/>
  <c r="D176" i="1"/>
  <c r="C176" i="1"/>
  <c r="B176" i="1"/>
  <c r="A176" i="1"/>
  <c r="M175" i="1"/>
  <c r="G175" i="1"/>
  <c r="F175" i="1"/>
  <c r="D175" i="1"/>
  <c r="C175" i="1"/>
  <c r="B175" i="1"/>
  <c r="A175" i="1"/>
  <c r="M174" i="1"/>
  <c r="F174" i="1"/>
  <c r="E174" i="1"/>
  <c r="D174" i="1"/>
  <c r="C174" i="1"/>
  <c r="B174" i="1"/>
  <c r="A174" i="1"/>
  <c r="M173" i="1"/>
  <c r="G173" i="1"/>
  <c r="F173" i="1"/>
  <c r="E173" i="1"/>
  <c r="D173" i="1"/>
  <c r="C173" i="1"/>
  <c r="B173" i="1"/>
  <c r="A173" i="1"/>
  <c r="M172" i="1"/>
  <c r="G172" i="1"/>
  <c r="F172" i="1"/>
  <c r="D172" i="1"/>
  <c r="C172" i="1"/>
  <c r="B172" i="1"/>
  <c r="A172" i="1"/>
  <c r="M171" i="1"/>
  <c r="G171" i="1"/>
  <c r="F171" i="1"/>
  <c r="E171" i="1"/>
  <c r="D171" i="1"/>
  <c r="C171" i="1"/>
  <c r="B171" i="1"/>
  <c r="A171" i="1"/>
  <c r="M170" i="1"/>
  <c r="G170" i="1"/>
  <c r="F170" i="1"/>
  <c r="E170" i="1"/>
  <c r="D170" i="1"/>
  <c r="C170" i="1"/>
  <c r="B170" i="1"/>
  <c r="A170" i="1"/>
  <c r="M169" i="1"/>
  <c r="G169" i="1"/>
  <c r="F169" i="1"/>
  <c r="E169" i="1"/>
  <c r="D169" i="1"/>
  <c r="C169" i="1"/>
  <c r="B169" i="1"/>
  <c r="A169" i="1"/>
  <c r="M168" i="1"/>
  <c r="G168" i="1"/>
  <c r="F168" i="1"/>
  <c r="E168" i="1"/>
  <c r="D168" i="1"/>
  <c r="C168" i="1"/>
  <c r="B168" i="1"/>
  <c r="A168" i="1"/>
  <c r="M167" i="1"/>
  <c r="G167" i="1"/>
  <c r="F167" i="1"/>
  <c r="E167" i="1"/>
  <c r="D167" i="1"/>
  <c r="C167" i="1"/>
  <c r="B167" i="1"/>
  <c r="A167" i="1"/>
  <c r="M166" i="1"/>
  <c r="G166" i="1"/>
  <c r="F166" i="1"/>
  <c r="D166" i="1"/>
  <c r="C166" i="1"/>
  <c r="B166" i="1"/>
  <c r="A166" i="1"/>
  <c r="M165" i="1"/>
  <c r="F165" i="1"/>
  <c r="E165" i="1"/>
  <c r="D165" i="1"/>
  <c r="C165" i="1"/>
  <c r="B165" i="1"/>
  <c r="A165" i="1"/>
  <c r="M164" i="1"/>
  <c r="F164" i="1"/>
  <c r="E164" i="1"/>
  <c r="D164" i="1"/>
  <c r="C164" i="1"/>
  <c r="B164" i="1"/>
  <c r="A164" i="1"/>
  <c r="M163" i="1"/>
  <c r="F163" i="1"/>
  <c r="D163" i="1"/>
  <c r="C163" i="1"/>
  <c r="B163" i="1"/>
  <c r="A163" i="1"/>
  <c r="M162" i="1"/>
  <c r="G162" i="1"/>
  <c r="F162" i="1"/>
  <c r="E162" i="1"/>
  <c r="D162" i="1"/>
  <c r="C162" i="1"/>
  <c r="B162" i="1"/>
  <c r="A162" i="1"/>
  <c r="M161" i="1"/>
  <c r="F161" i="1"/>
  <c r="E161" i="1"/>
  <c r="D161" i="1"/>
  <c r="C161" i="1"/>
  <c r="B161" i="1"/>
  <c r="A161" i="1"/>
  <c r="M160" i="1"/>
  <c r="G160" i="1"/>
  <c r="F160" i="1"/>
  <c r="E160" i="1"/>
  <c r="D160" i="1"/>
  <c r="C160" i="1"/>
  <c r="B160" i="1"/>
  <c r="A160" i="1"/>
  <c r="M159" i="1"/>
  <c r="G159" i="1"/>
  <c r="F159" i="1"/>
  <c r="E159" i="1"/>
  <c r="D159" i="1"/>
  <c r="C159" i="1"/>
  <c r="B159" i="1"/>
  <c r="A159" i="1"/>
  <c r="M158" i="1"/>
  <c r="G158" i="1"/>
  <c r="F158" i="1"/>
  <c r="D158" i="1"/>
  <c r="C158" i="1"/>
  <c r="B158" i="1"/>
  <c r="A158" i="1"/>
  <c r="M157" i="1"/>
  <c r="G157" i="1"/>
  <c r="F157" i="1"/>
  <c r="E157" i="1"/>
  <c r="D157" i="1"/>
  <c r="C157" i="1"/>
  <c r="B157" i="1"/>
  <c r="A157" i="1"/>
  <c r="M156" i="1"/>
  <c r="G156" i="1"/>
  <c r="F156" i="1"/>
  <c r="E156" i="1"/>
  <c r="D156" i="1"/>
  <c r="C156" i="1"/>
  <c r="B156" i="1"/>
  <c r="A156" i="1"/>
  <c r="M155" i="1"/>
  <c r="G155" i="1"/>
  <c r="F155" i="1"/>
  <c r="D155" i="1"/>
  <c r="C155" i="1"/>
  <c r="B155" i="1"/>
  <c r="A155" i="1"/>
  <c r="M154" i="1"/>
  <c r="G154" i="1"/>
  <c r="F154" i="1"/>
  <c r="E154" i="1"/>
  <c r="D154" i="1"/>
  <c r="C154" i="1"/>
  <c r="B154" i="1"/>
  <c r="A154" i="1"/>
  <c r="M153" i="1"/>
  <c r="G153" i="1"/>
  <c r="F153" i="1"/>
  <c r="E153" i="1"/>
  <c r="D153" i="1"/>
  <c r="C153" i="1"/>
  <c r="B153" i="1"/>
  <c r="A153" i="1"/>
  <c r="M152" i="1"/>
  <c r="G152" i="1"/>
  <c r="F152" i="1"/>
  <c r="E152" i="1"/>
  <c r="D152" i="1"/>
  <c r="C152" i="1"/>
  <c r="B152" i="1"/>
  <c r="A152" i="1"/>
  <c r="M151" i="1"/>
  <c r="F151" i="1"/>
  <c r="E151" i="1"/>
  <c r="D151" i="1"/>
  <c r="C151" i="1"/>
  <c r="B151" i="1"/>
  <c r="A151" i="1"/>
  <c r="M150" i="1"/>
  <c r="G150" i="1"/>
  <c r="F150" i="1"/>
  <c r="D150" i="1"/>
  <c r="C150" i="1"/>
  <c r="B150" i="1"/>
  <c r="A150" i="1"/>
  <c r="M149" i="1"/>
  <c r="F149" i="1"/>
  <c r="E149" i="1"/>
  <c r="D149" i="1"/>
  <c r="C149" i="1"/>
  <c r="B149" i="1"/>
  <c r="A149" i="1"/>
  <c r="M148" i="1"/>
  <c r="F148" i="1"/>
  <c r="E148" i="1"/>
  <c r="D148" i="1"/>
  <c r="C148" i="1"/>
  <c r="B148" i="1"/>
  <c r="A148" i="1"/>
  <c r="M147" i="1"/>
  <c r="F147" i="1"/>
  <c r="D147" i="1"/>
  <c r="C147" i="1"/>
  <c r="B147" i="1"/>
  <c r="A147" i="1"/>
  <c r="M146" i="1"/>
  <c r="G146" i="1"/>
  <c r="F146" i="1"/>
  <c r="E146" i="1"/>
  <c r="D146" i="1"/>
  <c r="C146" i="1"/>
  <c r="B146" i="1"/>
  <c r="A146" i="1"/>
  <c r="M145" i="1"/>
  <c r="F145" i="1"/>
  <c r="E145" i="1"/>
  <c r="D145" i="1"/>
  <c r="C145" i="1"/>
  <c r="B145" i="1"/>
  <c r="A145" i="1"/>
  <c r="M144" i="1"/>
  <c r="G144" i="1"/>
  <c r="F144" i="1"/>
  <c r="E144" i="1"/>
  <c r="D144" i="1"/>
  <c r="C144" i="1"/>
  <c r="B144" i="1"/>
  <c r="A144" i="1"/>
  <c r="M143" i="1"/>
  <c r="G143" i="1"/>
  <c r="F143" i="1"/>
  <c r="E143" i="1"/>
  <c r="D143" i="1"/>
  <c r="C143" i="1"/>
  <c r="B143" i="1"/>
  <c r="A143" i="1"/>
  <c r="M142" i="1"/>
  <c r="G142" i="1"/>
  <c r="F142" i="1"/>
  <c r="D142" i="1"/>
  <c r="C142" i="1"/>
  <c r="B142" i="1"/>
  <c r="A142" i="1"/>
  <c r="M141" i="1"/>
  <c r="F141" i="1"/>
  <c r="E141" i="1"/>
  <c r="D141" i="1"/>
  <c r="C141" i="1"/>
  <c r="B141" i="1"/>
  <c r="A141" i="1"/>
  <c r="M140" i="1"/>
  <c r="F140" i="1"/>
  <c r="E140" i="1"/>
  <c r="D140" i="1"/>
  <c r="C140" i="1"/>
  <c r="B140" i="1"/>
  <c r="A140" i="1"/>
  <c r="M139" i="1"/>
  <c r="F139" i="1"/>
  <c r="D139" i="1"/>
  <c r="C139" i="1"/>
  <c r="B139" i="1"/>
  <c r="A139" i="1"/>
  <c r="M138" i="1"/>
  <c r="G138" i="1"/>
  <c r="F138" i="1"/>
  <c r="E138" i="1"/>
  <c r="D138" i="1"/>
  <c r="C138" i="1"/>
  <c r="B138" i="1"/>
  <c r="A138" i="1"/>
  <c r="M137" i="1"/>
  <c r="G137" i="1"/>
  <c r="F137" i="1"/>
  <c r="E137" i="1"/>
  <c r="D137" i="1"/>
  <c r="C137" i="1"/>
  <c r="B137" i="1"/>
  <c r="A137" i="1"/>
  <c r="M136" i="1"/>
  <c r="G136" i="1"/>
  <c r="F136" i="1"/>
  <c r="E136" i="1"/>
  <c r="D136" i="1"/>
  <c r="C136" i="1"/>
  <c r="B136" i="1"/>
  <c r="A136" i="1"/>
  <c r="M135" i="1"/>
  <c r="G135" i="1"/>
  <c r="F135" i="1"/>
  <c r="E135" i="1"/>
  <c r="D135" i="1"/>
  <c r="C135" i="1"/>
  <c r="B135" i="1"/>
  <c r="A135" i="1"/>
  <c r="M134" i="1"/>
  <c r="G134" i="1"/>
  <c r="F134" i="1"/>
  <c r="D134" i="1"/>
  <c r="C134" i="1"/>
  <c r="B134" i="1"/>
  <c r="A134" i="1"/>
  <c r="M133" i="1"/>
  <c r="G133" i="1"/>
  <c r="F133" i="1"/>
  <c r="E133" i="1"/>
  <c r="D133" i="1"/>
  <c r="C133" i="1"/>
  <c r="B133" i="1"/>
  <c r="A133" i="1"/>
  <c r="M132" i="1"/>
  <c r="F132" i="1"/>
  <c r="E132" i="1"/>
  <c r="D132" i="1"/>
  <c r="C132" i="1"/>
  <c r="B132" i="1"/>
  <c r="A132" i="1"/>
  <c r="M131" i="1"/>
  <c r="F131" i="1"/>
  <c r="D131" i="1"/>
  <c r="C131" i="1"/>
  <c r="B131" i="1"/>
  <c r="A131" i="1"/>
  <c r="M130" i="1"/>
  <c r="G130" i="1"/>
  <c r="F130" i="1"/>
  <c r="E130" i="1"/>
  <c r="D130" i="1"/>
  <c r="C130" i="1"/>
  <c r="B130" i="1"/>
  <c r="A130" i="1"/>
  <c r="M129" i="1"/>
  <c r="F129" i="1"/>
  <c r="E129" i="1"/>
  <c r="D129" i="1"/>
  <c r="C129" i="1"/>
  <c r="B129" i="1"/>
  <c r="A129" i="1"/>
  <c r="M128" i="1"/>
  <c r="G128" i="1"/>
  <c r="F128" i="1"/>
  <c r="E128" i="1"/>
  <c r="D128" i="1"/>
  <c r="C128" i="1"/>
  <c r="B128" i="1"/>
  <c r="A128" i="1"/>
  <c r="M127" i="1"/>
  <c r="G127" i="1"/>
  <c r="F127" i="1"/>
  <c r="E127" i="1"/>
  <c r="D127" i="1"/>
  <c r="C127" i="1"/>
  <c r="B127" i="1"/>
  <c r="A127" i="1"/>
  <c r="M126" i="1"/>
  <c r="G126" i="1"/>
  <c r="F126" i="1"/>
  <c r="D126" i="1"/>
  <c r="C126" i="1"/>
  <c r="B126" i="1"/>
  <c r="A126" i="1"/>
  <c r="M125" i="1"/>
  <c r="G125" i="1"/>
  <c r="F125" i="1"/>
  <c r="E125" i="1"/>
  <c r="D125" i="1"/>
  <c r="C125" i="1"/>
  <c r="B125" i="1"/>
  <c r="A125" i="1"/>
  <c r="M124" i="1"/>
  <c r="G124" i="1"/>
  <c r="F124" i="1"/>
  <c r="E124" i="1"/>
  <c r="D124" i="1"/>
  <c r="C124" i="1"/>
  <c r="B124" i="1"/>
  <c r="A124" i="1"/>
  <c r="M123" i="1"/>
  <c r="G123" i="1"/>
  <c r="F123" i="1"/>
  <c r="D123" i="1"/>
  <c r="C123" i="1"/>
  <c r="B123" i="1"/>
  <c r="A123" i="1"/>
  <c r="M122" i="1"/>
  <c r="G122" i="1"/>
  <c r="F122" i="1"/>
  <c r="E122" i="1"/>
  <c r="D122" i="1"/>
  <c r="C122" i="1"/>
  <c r="B122" i="1"/>
  <c r="A122" i="1"/>
  <c r="M121" i="1"/>
  <c r="G121" i="1"/>
  <c r="F121" i="1"/>
  <c r="E121" i="1"/>
  <c r="D121" i="1"/>
  <c r="C121" i="1"/>
  <c r="B121" i="1"/>
  <c r="A121" i="1"/>
  <c r="M120" i="1"/>
  <c r="G120" i="1"/>
  <c r="F120" i="1"/>
  <c r="E120" i="1"/>
  <c r="D120" i="1"/>
  <c r="C120" i="1"/>
  <c r="B120" i="1"/>
  <c r="A120" i="1"/>
  <c r="M119" i="1"/>
  <c r="F119" i="1"/>
  <c r="E119" i="1"/>
  <c r="D119" i="1"/>
  <c r="C119" i="1"/>
  <c r="B119" i="1"/>
  <c r="A119" i="1"/>
  <c r="M118" i="1"/>
  <c r="G118" i="1"/>
  <c r="F118" i="1"/>
  <c r="D118" i="1"/>
  <c r="C118" i="1"/>
  <c r="B118" i="1"/>
  <c r="A118" i="1"/>
  <c r="M117" i="1"/>
  <c r="G117" i="1"/>
  <c r="F117" i="1"/>
  <c r="E117" i="1"/>
  <c r="D117" i="1"/>
  <c r="C117" i="1"/>
  <c r="B117" i="1"/>
  <c r="A117" i="1"/>
  <c r="M116" i="1"/>
  <c r="F116" i="1"/>
  <c r="E116" i="1"/>
  <c r="D116" i="1"/>
  <c r="C116" i="1"/>
  <c r="B116" i="1"/>
  <c r="A116" i="1"/>
  <c r="M115" i="1"/>
  <c r="F115" i="1"/>
  <c r="D115" i="1"/>
  <c r="C115" i="1"/>
  <c r="B115" i="1"/>
  <c r="A115" i="1"/>
  <c r="M114" i="1"/>
  <c r="G114" i="1"/>
  <c r="F114" i="1"/>
  <c r="E114" i="1"/>
  <c r="D114" i="1"/>
  <c r="C114" i="1"/>
  <c r="B114" i="1"/>
  <c r="A114" i="1"/>
  <c r="M113" i="1"/>
  <c r="F113" i="1"/>
  <c r="E113" i="1"/>
  <c r="D113" i="1"/>
  <c r="C113" i="1"/>
  <c r="B113" i="1"/>
  <c r="A113" i="1"/>
  <c r="M112" i="1"/>
  <c r="G112" i="1"/>
  <c r="F112" i="1"/>
  <c r="E112" i="1"/>
  <c r="D112" i="1"/>
  <c r="C112" i="1"/>
  <c r="B112" i="1"/>
  <c r="A112" i="1"/>
  <c r="M111" i="1"/>
  <c r="G111" i="1"/>
  <c r="F111" i="1"/>
  <c r="E111" i="1"/>
  <c r="D111" i="1"/>
  <c r="C111" i="1"/>
  <c r="B111" i="1"/>
  <c r="A111" i="1"/>
  <c r="M110" i="1"/>
  <c r="F110" i="1"/>
  <c r="D110" i="1"/>
  <c r="C110" i="1"/>
  <c r="B110" i="1"/>
  <c r="A110" i="1"/>
  <c r="M109" i="1"/>
  <c r="F109" i="1"/>
  <c r="E109" i="1"/>
  <c r="D109" i="1"/>
  <c r="C109" i="1"/>
  <c r="B109" i="1"/>
  <c r="A109" i="1"/>
  <c r="M108" i="1"/>
  <c r="F108" i="1"/>
  <c r="E108" i="1"/>
  <c r="D108" i="1"/>
  <c r="C108" i="1"/>
  <c r="B108" i="1"/>
  <c r="A108" i="1"/>
  <c r="M107" i="1"/>
  <c r="F107" i="1"/>
  <c r="D107" i="1"/>
  <c r="C107" i="1"/>
  <c r="B107" i="1"/>
  <c r="A107" i="1"/>
  <c r="M106" i="1"/>
  <c r="G106" i="1"/>
  <c r="F106" i="1"/>
  <c r="E106" i="1"/>
  <c r="D106" i="1"/>
  <c r="C106" i="1"/>
  <c r="B106" i="1"/>
  <c r="A106" i="1"/>
  <c r="M105" i="1"/>
  <c r="G105" i="1"/>
  <c r="F105" i="1"/>
  <c r="E105" i="1"/>
  <c r="D105" i="1"/>
  <c r="C105" i="1"/>
  <c r="B105" i="1"/>
  <c r="A105" i="1"/>
  <c r="M104" i="1"/>
  <c r="F104" i="1"/>
  <c r="E104" i="1"/>
  <c r="D104" i="1"/>
  <c r="C104" i="1"/>
  <c r="B104" i="1"/>
  <c r="A104" i="1"/>
  <c r="M103" i="1"/>
  <c r="G103" i="1"/>
  <c r="F103" i="1"/>
  <c r="E103" i="1"/>
  <c r="D103" i="1"/>
  <c r="C103" i="1"/>
  <c r="B103" i="1"/>
  <c r="A103" i="1"/>
  <c r="M102" i="1"/>
  <c r="G102" i="1"/>
  <c r="F102" i="1"/>
  <c r="D102" i="1"/>
  <c r="C102" i="1"/>
  <c r="B102" i="1"/>
  <c r="A102" i="1"/>
  <c r="M101" i="1"/>
  <c r="F101" i="1"/>
  <c r="E101" i="1"/>
  <c r="D101" i="1"/>
  <c r="C101" i="1"/>
  <c r="B101" i="1"/>
  <c r="A101" i="1"/>
  <c r="M100" i="1"/>
  <c r="F100" i="1"/>
  <c r="E100" i="1"/>
  <c r="D100" i="1"/>
  <c r="C100" i="1"/>
  <c r="B100" i="1"/>
  <c r="A100" i="1"/>
  <c r="M99" i="1"/>
  <c r="F99" i="1"/>
  <c r="D99" i="1"/>
  <c r="C99" i="1"/>
  <c r="B99" i="1"/>
  <c r="A99" i="1"/>
  <c r="M98" i="1"/>
  <c r="F98" i="1"/>
  <c r="E98" i="1"/>
  <c r="D98" i="1"/>
  <c r="C98" i="1"/>
  <c r="B98" i="1"/>
  <c r="A98" i="1"/>
  <c r="M97" i="1"/>
  <c r="G97" i="1"/>
  <c r="F97" i="1"/>
  <c r="E97" i="1"/>
  <c r="D97" i="1"/>
  <c r="C97" i="1"/>
  <c r="B97" i="1"/>
  <c r="A97" i="1"/>
  <c r="M96" i="1"/>
  <c r="G96" i="1"/>
  <c r="F96" i="1"/>
  <c r="E96" i="1"/>
  <c r="D96" i="1"/>
  <c r="C96" i="1"/>
  <c r="B96" i="1"/>
  <c r="A96" i="1"/>
  <c r="M95" i="1"/>
  <c r="G95" i="1"/>
  <c r="F95" i="1"/>
  <c r="E95" i="1"/>
  <c r="D95" i="1"/>
  <c r="C95" i="1"/>
  <c r="B95" i="1"/>
  <c r="A95" i="1"/>
  <c r="M94" i="1"/>
  <c r="F94" i="1"/>
  <c r="D94" i="1"/>
  <c r="C94" i="1"/>
  <c r="B94" i="1"/>
  <c r="A94" i="1"/>
  <c r="M93" i="1"/>
  <c r="G93" i="1"/>
  <c r="F93" i="1"/>
  <c r="E93" i="1"/>
  <c r="D93" i="1"/>
  <c r="C93" i="1"/>
  <c r="B93" i="1"/>
  <c r="A93" i="1"/>
  <c r="M92" i="1"/>
  <c r="G92" i="1"/>
  <c r="F92" i="1"/>
  <c r="E92" i="1"/>
  <c r="D92" i="1"/>
  <c r="C92" i="1"/>
  <c r="B92" i="1"/>
  <c r="A92" i="1"/>
  <c r="M91" i="1"/>
  <c r="F91" i="1"/>
  <c r="D91" i="1"/>
  <c r="C91" i="1"/>
  <c r="B91" i="1"/>
  <c r="A91" i="1"/>
  <c r="M90" i="1"/>
  <c r="G90" i="1"/>
  <c r="F90" i="1"/>
  <c r="E90" i="1"/>
  <c r="D90" i="1"/>
  <c r="C90" i="1"/>
  <c r="B90" i="1"/>
  <c r="A90" i="1"/>
  <c r="M89" i="1"/>
  <c r="G89" i="1"/>
  <c r="F89" i="1"/>
  <c r="E89" i="1"/>
  <c r="D89" i="1"/>
  <c r="C89" i="1"/>
  <c r="B89" i="1"/>
  <c r="A89" i="1"/>
  <c r="M88" i="1"/>
  <c r="F88" i="1"/>
  <c r="E88" i="1"/>
  <c r="D88" i="1"/>
  <c r="C88" i="1"/>
  <c r="B88" i="1"/>
  <c r="A88" i="1"/>
  <c r="M87" i="1"/>
  <c r="G87" i="1"/>
  <c r="F87" i="1"/>
  <c r="E87" i="1"/>
  <c r="D87" i="1"/>
  <c r="C87" i="1"/>
  <c r="B87" i="1"/>
  <c r="A87" i="1"/>
  <c r="M86" i="1"/>
  <c r="G86" i="1"/>
  <c r="F86" i="1"/>
  <c r="D86" i="1"/>
  <c r="C86" i="1"/>
  <c r="B86" i="1"/>
  <c r="A86" i="1"/>
  <c r="M85" i="1"/>
  <c r="F85" i="1"/>
  <c r="E85" i="1"/>
  <c r="D85" i="1"/>
  <c r="C85" i="1"/>
  <c r="B85" i="1"/>
  <c r="A85" i="1"/>
  <c r="M84" i="1"/>
  <c r="F84" i="1"/>
  <c r="E84" i="1"/>
  <c r="D84" i="1"/>
  <c r="C84" i="1"/>
  <c r="B84" i="1"/>
  <c r="A84" i="1"/>
  <c r="M83" i="1"/>
  <c r="F83" i="1"/>
  <c r="E83" i="1"/>
  <c r="D83" i="1"/>
  <c r="C83" i="1"/>
  <c r="B83" i="1"/>
  <c r="A83" i="1"/>
  <c r="M82" i="1"/>
  <c r="F82" i="1"/>
  <c r="E82" i="1"/>
  <c r="D82" i="1"/>
  <c r="C82" i="1"/>
  <c r="B82" i="1"/>
  <c r="A82" i="1"/>
  <c r="M81" i="1"/>
  <c r="F81" i="1"/>
  <c r="E81" i="1"/>
  <c r="D81" i="1"/>
  <c r="C81" i="1"/>
  <c r="B81" i="1"/>
  <c r="A81" i="1"/>
  <c r="M80" i="1"/>
  <c r="F80" i="1"/>
  <c r="E80" i="1"/>
  <c r="D80" i="1"/>
  <c r="C80" i="1"/>
  <c r="B80" i="1"/>
  <c r="A80" i="1"/>
  <c r="M79" i="1"/>
  <c r="F79" i="1"/>
  <c r="E79" i="1"/>
  <c r="D79" i="1"/>
  <c r="C79" i="1"/>
  <c r="B79" i="1"/>
  <c r="A79" i="1"/>
  <c r="M78" i="1"/>
  <c r="F78" i="1"/>
  <c r="D78" i="1"/>
  <c r="C78" i="1"/>
  <c r="B78" i="1"/>
  <c r="A78" i="1"/>
  <c r="M77" i="1"/>
  <c r="G77" i="1"/>
  <c r="F77" i="1"/>
  <c r="D77" i="1"/>
  <c r="C77" i="1"/>
  <c r="B77" i="1"/>
  <c r="A77" i="1"/>
  <c r="M76" i="1"/>
  <c r="F76" i="1"/>
  <c r="E76" i="1"/>
  <c r="D76" i="1"/>
  <c r="C76" i="1"/>
  <c r="B76" i="1"/>
  <c r="A76" i="1"/>
  <c r="M75" i="1"/>
  <c r="F75" i="1"/>
  <c r="E75" i="1"/>
  <c r="D75" i="1"/>
  <c r="C75" i="1"/>
  <c r="B75" i="1"/>
  <c r="A75" i="1"/>
  <c r="M74" i="1"/>
  <c r="F74" i="1"/>
  <c r="D74" i="1"/>
  <c r="C74" i="1"/>
  <c r="B74" i="1"/>
  <c r="A74" i="1"/>
  <c r="M73" i="1"/>
  <c r="F73" i="1"/>
  <c r="E73" i="1"/>
  <c r="D73" i="1"/>
  <c r="C73" i="1"/>
  <c r="B73" i="1"/>
  <c r="A73" i="1"/>
  <c r="M72" i="1"/>
  <c r="F72" i="1"/>
  <c r="E72" i="1"/>
  <c r="D72" i="1"/>
  <c r="C72" i="1"/>
  <c r="B72" i="1"/>
  <c r="A72" i="1"/>
  <c r="M71" i="1"/>
  <c r="G71" i="1"/>
  <c r="F71" i="1"/>
  <c r="E71" i="1"/>
  <c r="D71" i="1"/>
  <c r="C71" i="1"/>
  <c r="B71" i="1"/>
  <c r="A71" i="1"/>
  <c r="M70" i="1"/>
  <c r="F70" i="1"/>
  <c r="D70" i="1"/>
  <c r="C70" i="1"/>
  <c r="B70" i="1"/>
  <c r="A70" i="1"/>
  <c r="M69" i="1"/>
  <c r="F69" i="1"/>
  <c r="E69" i="1"/>
  <c r="D69" i="1"/>
  <c r="C69" i="1"/>
  <c r="B69" i="1"/>
  <c r="A69" i="1"/>
  <c r="M68" i="1"/>
  <c r="F68" i="1"/>
  <c r="E68" i="1"/>
  <c r="D68" i="1"/>
  <c r="C68" i="1"/>
  <c r="B68" i="1"/>
  <c r="A68" i="1"/>
  <c r="M67" i="1"/>
  <c r="F67" i="1"/>
  <c r="E67" i="1"/>
  <c r="D67" i="1"/>
  <c r="C67" i="1"/>
  <c r="B67" i="1"/>
  <c r="A67" i="1"/>
  <c r="M66" i="1"/>
  <c r="F66" i="1"/>
  <c r="E66" i="1"/>
  <c r="D66" i="1"/>
  <c r="C66" i="1"/>
  <c r="B66" i="1"/>
  <c r="A66" i="1"/>
  <c r="M65" i="1"/>
  <c r="G65" i="1"/>
  <c r="F65" i="1"/>
  <c r="E65" i="1"/>
  <c r="D65" i="1"/>
  <c r="C65" i="1"/>
  <c r="B65" i="1"/>
  <c r="A65" i="1"/>
  <c r="M64" i="1"/>
  <c r="F64" i="1"/>
  <c r="E64" i="1"/>
  <c r="D64" i="1"/>
  <c r="C64" i="1"/>
  <c r="B64" i="1"/>
  <c r="A64" i="1"/>
  <c r="F63" i="1"/>
  <c r="E63" i="1"/>
  <c r="D63" i="1"/>
  <c r="C63" i="1"/>
  <c r="B63" i="1"/>
  <c r="A63" i="1"/>
  <c r="M62" i="1"/>
  <c r="F62" i="1"/>
  <c r="D62" i="1"/>
  <c r="C62" i="1"/>
  <c r="B62" i="1"/>
  <c r="A62" i="1"/>
  <c r="F61" i="1"/>
  <c r="E61" i="1"/>
  <c r="D61" i="1"/>
  <c r="C61" i="1"/>
  <c r="B61" i="1"/>
  <c r="A61" i="1"/>
  <c r="M60" i="1"/>
  <c r="F60" i="1"/>
  <c r="E60" i="1"/>
  <c r="D60" i="1"/>
  <c r="C60" i="1"/>
  <c r="B60" i="1"/>
  <c r="A60" i="1"/>
  <c r="F59" i="1"/>
  <c r="E59" i="1"/>
  <c r="D59" i="1"/>
  <c r="C59" i="1"/>
  <c r="B59" i="1"/>
  <c r="A59" i="1"/>
  <c r="M58" i="1"/>
  <c r="F58" i="1"/>
  <c r="D58" i="1"/>
  <c r="C58" i="1"/>
  <c r="B58" i="1"/>
  <c r="A58" i="1"/>
  <c r="F57" i="1"/>
  <c r="E57" i="1"/>
  <c r="D57" i="1"/>
  <c r="C57" i="1"/>
  <c r="B57" i="1"/>
  <c r="A57" i="1"/>
  <c r="M56" i="1"/>
  <c r="F56" i="1"/>
  <c r="D56" i="1"/>
  <c r="C56" i="1"/>
  <c r="B56" i="1"/>
  <c r="A56" i="1"/>
  <c r="M55" i="1"/>
  <c r="F55" i="1"/>
  <c r="D55" i="1"/>
  <c r="C55" i="1"/>
  <c r="B55" i="1"/>
  <c r="A55" i="1"/>
  <c r="F54" i="1"/>
  <c r="E54" i="1"/>
  <c r="D54" i="1"/>
  <c r="C54" i="1"/>
  <c r="B54" i="1"/>
  <c r="A54" i="1"/>
  <c r="F53" i="1"/>
  <c r="E53" i="1"/>
  <c r="D53" i="1"/>
  <c r="C53" i="1"/>
  <c r="B53" i="1"/>
  <c r="A53" i="1"/>
  <c r="F52" i="1"/>
  <c r="E52" i="1"/>
  <c r="D52" i="1"/>
  <c r="C52" i="1"/>
  <c r="B52" i="1"/>
  <c r="A52" i="1"/>
  <c r="F51" i="1"/>
  <c r="E51" i="1"/>
  <c r="D51" i="1"/>
  <c r="C51" i="1"/>
  <c r="B51" i="1"/>
  <c r="A51" i="1"/>
  <c r="M50" i="1"/>
  <c r="F50" i="1"/>
  <c r="E50" i="1"/>
  <c r="D50" i="1"/>
  <c r="C50" i="1"/>
  <c r="B50" i="1"/>
  <c r="A50" i="1"/>
  <c r="M49" i="1"/>
  <c r="F49" i="1"/>
  <c r="E49" i="1"/>
  <c r="D49" i="1"/>
  <c r="C49" i="1"/>
  <c r="B49" i="1"/>
  <c r="A49" i="1"/>
  <c r="F48" i="1"/>
  <c r="E48" i="1"/>
  <c r="D48" i="1"/>
  <c r="C48" i="1"/>
  <c r="B48" i="1"/>
  <c r="A48" i="1"/>
  <c r="F47" i="1"/>
  <c r="E47" i="1"/>
  <c r="D47" i="1"/>
  <c r="C47" i="1"/>
  <c r="B47" i="1"/>
  <c r="A47" i="1"/>
  <c r="G46" i="1"/>
  <c r="F46" i="1"/>
  <c r="E46" i="1"/>
  <c r="D46" i="1"/>
  <c r="C46" i="1"/>
  <c r="B46" i="1"/>
  <c r="A46" i="1"/>
  <c r="F45" i="1"/>
  <c r="E45" i="1"/>
  <c r="D45" i="1"/>
  <c r="C45" i="1"/>
  <c r="B45" i="1"/>
  <c r="A45" i="1"/>
  <c r="G44" i="1"/>
  <c r="F44" i="1"/>
  <c r="E44" i="1"/>
  <c r="D44" i="1"/>
  <c r="C44" i="1"/>
  <c r="B44" i="1"/>
  <c r="A44" i="1"/>
  <c r="F43" i="1"/>
  <c r="E43" i="1"/>
  <c r="D43" i="1"/>
  <c r="C43" i="1"/>
  <c r="B43" i="1"/>
  <c r="A43" i="1"/>
  <c r="M42" i="1"/>
  <c r="F42" i="1"/>
  <c r="E42" i="1"/>
  <c r="D42" i="1"/>
  <c r="C42" i="1"/>
  <c r="B42" i="1"/>
  <c r="A42" i="1"/>
  <c r="M41" i="1"/>
  <c r="F41" i="1"/>
  <c r="E41" i="1"/>
  <c r="D41" i="1"/>
  <c r="C41" i="1"/>
  <c r="B41" i="1"/>
  <c r="A41" i="1"/>
  <c r="F40" i="1"/>
  <c r="E40" i="1"/>
  <c r="D40" i="1"/>
  <c r="C40" i="1"/>
  <c r="B40" i="1"/>
  <c r="A40" i="1"/>
  <c r="F39" i="1"/>
  <c r="E39" i="1"/>
  <c r="D39" i="1"/>
  <c r="C39" i="1"/>
  <c r="B39" i="1"/>
  <c r="A39" i="1"/>
  <c r="F38" i="1"/>
  <c r="E38" i="1"/>
  <c r="D38" i="1"/>
  <c r="C38" i="1"/>
  <c r="B38" i="1"/>
  <c r="A38" i="1"/>
  <c r="F37" i="1"/>
  <c r="E37" i="1"/>
  <c r="D37" i="1"/>
  <c r="C37" i="1"/>
  <c r="B37" i="1"/>
  <c r="A37" i="1"/>
  <c r="F36" i="1"/>
  <c r="E36" i="1"/>
  <c r="D36" i="1"/>
  <c r="C36" i="1"/>
  <c r="B36" i="1"/>
  <c r="A36" i="1"/>
  <c r="F35" i="1"/>
  <c r="E35" i="1"/>
  <c r="D35" i="1"/>
  <c r="C35" i="1"/>
  <c r="B35" i="1"/>
  <c r="A35" i="1"/>
  <c r="M34" i="1"/>
  <c r="F34" i="1"/>
  <c r="E34" i="1"/>
  <c r="D34" i="1"/>
  <c r="C34" i="1"/>
  <c r="B34" i="1"/>
  <c r="A34" i="1"/>
  <c r="M33" i="1"/>
  <c r="F33" i="1"/>
  <c r="E33" i="1"/>
  <c r="D33" i="1"/>
  <c r="C33" i="1"/>
  <c r="B33" i="1"/>
  <c r="A33" i="1"/>
  <c r="F32" i="1"/>
  <c r="E32" i="1"/>
  <c r="D32" i="1"/>
  <c r="C32" i="1"/>
  <c r="B32" i="1"/>
  <c r="A32" i="1"/>
  <c r="F31" i="1"/>
  <c r="E31" i="1"/>
  <c r="D31" i="1"/>
  <c r="C31" i="1"/>
  <c r="B31" i="1"/>
  <c r="A31" i="1"/>
  <c r="F30" i="1"/>
  <c r="E30" i="1"/>
  <c r="D30" i="1"/>
  <c r="C30" i="1"/>
  <c r="B30" i="1"/>
  <c r="A30" i="1"/>
  <c r="G29" i="1"/>
  <c r="F29" i="1"/>
  <c r="E29" i="1"/>
  <c r="D29" i="1"/>
  <c r="C29" i="1"/>
  <c r="B29" i="1"/>
  <c r="A29" i="1"/>
  <c r="F28" i="1"/>
  <c r="E28" i="1"/>
  <c r="D28" i="1"/>
  <c r="C28" i="1"/>
  <c r="B28" i="1"/>
  <c r="A28" i="1"/>
  <c r="G27" i="1"/>
  <c r="F27" i="1"/>
  <c r="E27" i="1"/>
  <c r="D27" i="1"/>
  <c r="C27" i="1"/>
  <c r="B27" i="1"/>
  <c r="A27" i="1"/>
  <c r="F26" i="1"/>
  <c r="D26" i="1"/>
  <c r="C26" i="1"/>
  <c r="B26" i="1"/>
  <c r="A26" i="1"/>
  <c r="F25" i="1"/>
  <c r="E25" i="1"/>
  <c r="D25" i="1"/>
  <c r="C25" i="1"/>
  <c r="B25" i="1"/>
  <c r="A25" i="1"/>
  <c r="G24" i="1"/>
  <c r="F24" i="1"/>
  <c r="E24" i="1"/>
  <c r="D24" i="1"/>
  <c r="C24" i="1"/>
  <c r="B24" i="1"/>
  <c r="A24" i="1"/>
  <c r="F23" i="1"/>
  <c r="E23" i="1"/>
  <c r="D23" i="1"/>
  <c r="C23" i="1"/>
  <c r="B23" i="1"/>
  <c r="A23" i="1"/>
  <c r="F22" i="1"/>
  <c r="E22" i="1"/>
  <c r="D22" i="1"/>
  <c r="C22" i="1"/>
  <c r="B22" i="1"/>
  <c r="A22" i="1"/>
  <c r="F21" i="1"/>
  <c r="E21" i="1"/>
  <c r="D21" i="1"/>
  <c r="C21" i="1"/>
  <c r="B21" i="1"/>
  <c r="A21" i="1"/>
  <c r="G21" i="1" l="1"/>
  <c r="K910" i="1"/>
  <c r="J1687" i="1"/>
  <c r="J1751" i="1"/>
  <c r="J2126" i="1"/>
  <c r="J1045" i="1"/>
  <c r="J1870" i="1"/>
  <c r="K1131" i="1"/>
  <c r="K1198" i="1"/>
  <c r="J361" i="1"/>
  <c r="J2227" i="1"/>
  <c r="K1184" i="1"/>
  <c r="K1230" i="1"/>
  <c r="K1335" i="1"/>
  <c r="J1703" i="1"/>
  <c r="K1815" i="1"/>
  <c r="K1817" i="1"/>
  <c r="K1819" i="1"/>
  <c r="K1831" i="1"/>
  <c r="J2089" i="1"/>
  <c r="I201" i="1"/>
  <c r="J550" i="1"/>
  <c r="K1044" i="1"/>
  <c r="K1265" i="1"/>
  <c r="K1530" i="1"/>
  <c r="J1725" i="1"/>
  <c r="K1744" i="1"/>
  <c r="K1746" i="1"/>
  <c r="K1750" i="1"/>
  <c r="K1855" i="1"/>
  <c r="K2125" i="1"/>
  <c r="J1741" i="1"/>
  <c r="J518" i="1"/>
  <c r="J441" i="1"/>
  <c r="J1069" i="1"/>
  <c r="K860" i="1"/>
  <c r="K1014" i="1"/>
  <c r="K1287" i="1"/>
  <c r="K1399" i="1"/>
  <c r="K1407" i="1"/>
  <c r="K1680" i="1"/>
  <c r="K1682" i="1"/>
  <c r="K1712" i="1"/>
  <c r="K1714" i="1"/>
  <c r="K1718" i="1"/>
  <c r="J1727" i="1"/>
  <c r="J1854" i="1"/>
  <c r="K2037" i="1"/>
  <c r="K2039" i="1"/>
  <c r="J2132" i="1"/>
  <c r="K2203" i="1"/>
  <c r="K1234" i="1"/>
  <c r="K2185" i="1"/>
  <c r="K2205" i="1"/>
  <c r="K2298" i="1"/>
  <c r="I185" i="1"/>
  <c r="I233" i="1"/>
  <c r="K908" i="1"/>
  <c r="K1031" i="1"/>
  <c r="K1060" i="1"/>
  <c r="K1554" i="1"/>
  <c r="J1685" i="1"/>
  <c r="J1719" i="1"/>
  <c r="J1743" i="1"/>
  <c r="K1760" i="1"/>
  <c r="K1762" i="1"/>
  <c r="K1768" i="1"/>
  <c r="K1770" i="1"/>
  <c r="J1888" i="1"/>
  <c r="K1899" i="1"/>
  <c r="K2131" i="1"/>
  <c r="K2277" i="1"/>
  <c r="K73" i="1"/>
  <c r="K101" i="1"/>
  <c r="K109" i="1"/>
  <c r="K115" i="1"/>
  <c r="K123" i="1"/>
  <c r="I189" i="1"/>
  <c r="I237" i="1"/>
  <c r="I253" i="1"/>
  <c r="K315" i="1"/>
  <c r="K327" i="1"/>
  <c r="J393" i="1"/>
  <c r="K117" i="1"/>
  <c r="K125" i="1"/>
  <c r="K131" i="1"/>
  <c r="K139" i="1"/>
  <c r="K323" i="1"/>
  <c r="K69" i="1"/>
  <c r="K91" i="1"/>
  <c r="K133" i="1"/>
  <c r="K141" i="1"/>
  <c r="K147" i="1"/>
  <c r="K155" i="1"/>
  <c r="K163" i="1"/>
  <c r="K175" i="1"/>
  <c r="I197" i="1"/>
  <c r="I213" i="1"/>
  <c r="I323" i="1"/>
  <c r="K85" i="1"/>
  <c r="K93" i="1"/>
  <c r="K99" i="1"/>
  <c r="K107" i="1"/>
  <c r="K149" i="1"/>
  <c r="I209" i="1"/>
  <c r="I225" i="1"/>
  <c r="K253" i="1"/>
  <c r="K319" i="1"/>
  <c r="K509" i="1"/>
  <c r="K519" i="1"/>
  <c r="K551" i="1"/>
  <c r="K553" i="1"/>
  <c r="K559" i="1"/>
  <c r="K561" i="1"/>
  <c r="K567" i="1"/>
  <c r="K569" i="1"/>
  <c r="K575" i="1"/>
  <c r="K577" i="1"/>
  <c r="K583" i="1"/>
  <c r="K585" i="1"/>
  <c r="K591" i="1"/>
  <c r="K593" i="1"/>
  <c r="K599" i="1"/>
  <c r="K601" i="1"/>
  <c r="K607" i="1"/>
  <c r="K609" i="1"/>
  <c r="K615" i="1"/>
  <c r="K617" i="1"/>
  <c r="K623" i="1"/>
  <c r="K625" i="1"/>
  <c r="K631" i="1"/>
  <c r="K633" i="1"/>
  <c r="K639" i="1"/>
  <c r="K641" i="1"/>
  <c r="K647" i="1"/>
  <c r="K649" i="1"/>
  <c r="K655" i="1"/>
  <c r="K657" i="1"/>
  <c r="K663" i="1"/>
  <c r="K665" i="1"/>
  <c r="K671" i="1"/>
  <c r="K673" i="1"/>
  <c r="K679" i="1"/>
  <c r="K681" i="1"/>
  <c r="K687" i="1"/>
  <c r="K689" i="1"/>
  <c r="K703" i="1"/>
  <c r="K705" i="1"/>
  <c r="K719" i="1"/>
  <c r="K721" i="1"/>
  <c r="K730" i="1"/>
  <c r="K734" i="1"/>
  <c r="K742" i="1"/>
  <c r="K832" i="1"/>
  <c r="K862" i="1"/>
  <c r="K876" i="1"/>
  <c r="K926" i="1"/>
  <c r="K940" i="1"/>
  <c r="K958" i="1"/>
  <c r="K966" i="1"/>
  <c r="K988" i="1"/>
  <c r="K836" i="1"/>
  <c r="K878" i="1"/>
  <c r="K902" i="1"/>
  <c r="K918" i="1"/>
  <c r="K974" i="1"/>
  <c r="K990" i="1"/>
  <c r="K501" i="1"/>
  <c r="K816" i="1"/>
  <c r="K884" i="1"/>
  <c r="K934" i="1"/>
  <c r="K942" i="1"/>
  <c r="K950" i="1"/>
  <c r="K960" i="1"/>
  <c r="K976" i="1"/>
  <c r="K980" i="1"/>
  <c r="K992" i="1"/>
  <c r="K1133" i="1"/>
  <c r="K820" i="1"/>
  <c r="K982" i="1"/>
  <c r="K998" i="1"/>
  <c r="J1028" i="1"/>
  <c r="J1043" i="1"/>
  <c r="J1258" i="1"/>
  <c r="K1522" i="1"/>
  <c r="K1560" i="1"/>
  <c r="I1794" i="1"/>
  <c r="K1921" i="1"/>
  <c r="K2138" i="1"/>
  <c r="K2152" i="1"/>
  <c r="K1020" i="1"/>
  <c r="K1052" i="1"/>
  <c r="J1053" i="1"/>
  <c r="K1084" i="1"/>
  <c r="K1092" i="1"/>
  <c r="J1137" i="1"/>
  <c r="K1176" i="1"/>
  <c r="K1188" i="1"/>
  <c r="K1210" i="1"/>
  <c r="K1228" i="1"/>
  <c r="K1244" i="1"/>
  <c r="K1325" i="1"/>
  <c r="K1327" i="1"/>
  <c r="K1423" i="1"/>
  <c r="K1447" i="1"/>
  <c r="K1484" i="1"/>
  <c r="K1544" i="1"/>
  <c r="K1570" i="1"/>
  <c r="K1588" i="1"/>
  <c r="J1709" i="1"/>
  <c r="J1786" i="1"/>
  <c r="J1794" i="1"/>
  <c r="K1907" i="1"/>
  <c r="K2023" i="1"/>
  <c r="K1006" i="1"/>
  <c r="K1022" i="1"/>
  <c r="K1129" i="1"/>
  <c r="K1150" i="1"/>
  <c r="K1271" i="1"/>
  <c r="K1528" i="1"/>
  <c r="K1576" i="1"/>
  <c r="J1711" i="1"/>
  <c r="K1728" i="1"/>
  <c r="K1730" i="1"/>
  <c r="K1734" i="1"/>
  <c r="J1735" i="1"/>
  <c r="J1757" i="1"/>
  <c r="K1871" i="1"/>
  <c r="K1953" i="1"/>
  <c r="K2090" i="1"/>
  <c r="K2197" i="1"/>
  <c r="K2266" i="1"/>
  <c r="K2270" i="1"/>
  <c r="K2272" i="1"/>
  <c r="I2296" i="1"/>
  <c r="K2296" i="1"/>
  <c r="K1008" i="1"/>
  <c r="K1012" i="1"/>
  <c r="K1024" i="1"/>
  <c r="K1042" i="1"/>
  <c r="K1222" i="1"/>
  <c r="K1249" i="1"/>
  <c r="K1293" i="1"/>
  <c r="K1295" i="1"/>
  <c r="K1341" i="1"/>
  <c r="K1343" i="1"/>
  <c r="K1367" i="1"/>
  <c r="K1383" i="1"/>
  <c r="K1538" i="1"/>
  <c r="K1584" i="1"/>
  <c r="K1919" i="1"/>
  <c r="K2178" i="1"/>
  <c r="I105" i="1"/>
  <c r="I137" i="1"/>
  <c r="I113" i="1"/>
  <c r="I145" i="1"/>
  <c r="I161" i="1"/>
  <c r="I277" i="1"/>
  <c r="I293" i="1"/>
  <c r="I309" i="1"/>
  <c r="I121" i="1"/>
  <c r="I325" i="1"/>
  <c r="I97" i="1"/>
  <c r="I129" i="1"/>
  <c r="K169" i="1"/>
  <c r="I269" i="1"/>
  <c r="I285" i="1"/>
  <c r="I317" i="1"/>
  <c r="J478" i="1"/>
  <c r="J520" i="1"/>
  <c r="K89" i="1"/>
  <c r="K97" i="1"/>
  <c r="K105" i="1"/>
  <c r="K113" i="1"/>
  <c r="K121" i="1"/>
  <c r="K129" i="1"/>
  <c r="K137" i="1"/>
  <c r="K145" i="1"/>
  <c r="K153" i="1"/>
  <c r="K161" i="1"/>
  <c r="K173" i="1"/>
  <c r="K179" i="1"/>
  <c r="K183" i="1"/>
  <c r="K187" i="1"/>
  <c r="K191" i="1"/>
  <c r="K195" i="1"/>
  <c r="K199" i="1"/>
  <c r="K203" i="1"/>
  <c r="K207" i="1"/>
  <c r="K211" i="1"/>
  <c r="K215" i="1"/>
  <c r="K219" i="1"/>
  <c r="K223" i="1"/>
  <c r="K227" i="1"/>
  <c r="K231" i="1"/>
  <c r="K235" i="1"/>
  <c r="K239" i="1"/>
  <c r="K243" i="1"/>
  <c r="K247" i="1"/>
  <c r="K255" i="1"/>
  <c r="K263" i="1"/>
  <c r="K271" i="1"/>
  <c r="K279" i="1"/>
  <c r="K287" i="1"/>
  <c r="K295" i="1"/>
  <c r="K303" i="1"/>
  <c r="K311" i="1"/>
  <c r="K525" i="1"/>
  <c r="J534" i="1"/>
  <c r="K808" i="1"/>
  <c r="K912" i="1"/>
  <c r="K944" i="1"/>
  <c r="K81" i="1"/>
  <c r="K87" i="1"/>
  <c r="I95" i="1"/>
  <c r="K95" i="1"/>
  <c r="K103" i="1"/>
  <c r="K111" i="1"/>
  <c r="I119" i="1"/>
  <c r="K119" i="1"/>
  <c r="I127" i="1"/>
  <c r="K127" i="1"/>
  <c r="I135" i="1"/>
  <c r="K135" i="1"/>
  <c r="K143" i="1"/>
  <c r="I151" i="1"/>
  <c r="K151" i="1"/>
  <c r="I159" i="1"/>
  <c r="K159" i="1"/>
  <c r="K167" i="1"/>
  <c r="K177" i="1"/>
  <c r="I183" i="1"/>
  <c r="I187" i="1"/>
  <c r="I199" i="1"/>
  <c r="I203" i="1"/>
  <c r="I211" i="1"/>
  <c r="I215" i="1"/>
  <c r="I219" i="1"/>
  <c r="I227" i="1"/>
  <c r="I231" i="1"/>
  <c r="I235" i="1"/>
  <c r="I239" i="1"/>
  <c r="I243" i="1"/>
  <c r="I247" i="1"/>
  <c r="I251" i="1"/>
  <c r="K251" i="1"/>
  <c r="I255" i="1"/>
  <c r="I265" i="1"/>
  <c r="I273" i="1"/>
  <c r="I279" i="1"/>
  <c r="I281" i="1"/>
  <c r="I287" i="1"/>
  <c r="I297" i="1"/>
  <c r="I305" i="1"/>
  <c r="I311" i="1"/>
  <c r="I313" i="1"/>
  <c r="I319" i="1"/>
  <c r="J778" i="1"/>
  <c r="J1059" i="1"/>
  <c r="K77" i="1"/>
  <c r="I93" i="1"/>
  <c r="I101" i="1"/>
  <c r="I109" i="1"/>
  <c r="I117" i="1"/>
  <c r="I125" i="1"/>
  <c r="I133" i="1"/>
  <c r="I141" i="1"/>
  <c r="I149" i="1"/>
  <c r="I157" i="1"/>
  <c r="K157" i="1"/>
  <c r="K165" i="1"/>
  <c r="K171" i="1"/>
  <c r="I177" i="1"/>
  <c r="K181" i="1"/>
  <c r="K185" i="1"/>
  <c r="K189" i="1"/>
  <c r="K193" i="1"/>
  <c r="K197" i="1"/>
  <c r="K201" i="1"/>
  <c r="K205" i="1"/>
  <c r="K209" i="1"/>
  <c r="K213" i="1"/>
  <c r="K217" i="1"/>
  <c r="K221" i="1"/>
  <c r="K225" i="1"/>
  <c r="K229" i="1"/>
  <c r="K233" i="1"/>
  <c r="K237" i="1"/>
  <c r="K241" i="1"/>
  <c r="K245" i="1"/>
  <c r="K249" i="1"/>
  <c r="K259" i="1"/>
  <c r="K267" i="1"/>
  <c r="K275" i="1"/>
  <c r="K283" i="1"/>
  <c r="K291" i="1"/>
  <c r="K299" i="1"/>
  <c r="K307" i="1"/>
  <c r="J536" i="1"/>
  <c r="J786" i="1"/>
  <c r="K804" i="1"/>
  <c r="K812" i="1"/>
  <c r="K852" i="1"/>
  <c r="K868" i="1"/>
  <c r="K892" i="1"/>
  <c r="K916" i="1"/>
  <c r="K948" i="1"/>
  <c r="K972" i="1"/>
  <c r="K996" i="1"/>
  <c r="I1333" i="1"/>
  <c r="K257" i="1"/>
  <c r="K261" i="1"/>
  <c r="K265" i="1"/>
  <c r="K269" i="1"/>
  <c r="K273" i="1"/>
  <c r="K277" i="1"/>
  <c r="K281" i="1"/>
  <c r="K285" i="1"/>
  <c r="K289" i="1"/>
  <c r="K293" i="1"/>
  <c r="K297" i="1"/>
  <c r="K301" i="1"/>
  <c r="K305" i="1"/>
  <c r="K309" i="1"/>
  <c r="K313" i="1"/>
  <c r="K317" i="1"/>
  <c r="K321" i="1"/>
  <c r="K325" i="1"/>
  <c r="K329" i="1"/>
  <c r="K513" i="1"/>
  <c r="K515" i="1"/>
  <c r="K529" i="1"/>
  <c r="K531" i="1"/>
  <c r="K545" i="1"/>
  <c r="K547" i="1"/>
  <c r="K824" i="1"/>
  <c r="K894" i="1"/>
  <c r="K924" i="1"/>
  <c r="K928" i="1"/>
  <c r="K956" i="1"/>
  <c r="J1091" i="1"/>
  <c r="K695" i="1"/>
  <c r="K697" i="1"/>
  <c r="K711" i="1"/>
  <c r="K713" i="1"/>
  <c r="K727" i="1"/>
  <c r="K736" i="1"/>
  <c r="K738" i="1"/>
  <c r="K746" i="1"/>
  <c r="J754" i="1"/>
  <c r="K802" i="1"/>
  <c r="K828" i="1"/>
  <c r="K900" i="1"/>
  <c r="K932" i="1"/>
  <c r="K964" i="1"/>
  <c r="K1004" i="1"/>
  <c r="J1252" i="1"/>
  <c r="J1264" i="1"/>
  <c r="K1277" i="1"/>
  <c r="I1381" i="1"/>
  <c r="I1421" i="1"/>
  <c r="J1767" i="1"/>
  <c r="J2018" i="1"/>
  <c r="J2269" i="1"/>
  <c r="K840" i="1"/>
  <c r="K886" i="1"/>
  <c r="K904" i="1"/>
  <c r="K920" i="1"/>
  <c r="K936" i="1"/>
  <c r="K952" i="1"/>
  <c r="K968" i="1"/>
  <c r="K984" i="1"/>
  <c r="K1000" i="1"/>
  <c r="K1016" i="1"/>
  <c r="K1058" i="1"/>
  <c r="K1062" i="1"/>
  <c r="K1066" i="1"/>
  <c r="K1070" i="1"/>
  <c r="K1088" i="1"/>
  <c r="K1090" i="1"/>
  <c r="K1098" i="1"/>
  <c r="K1102" i="1"/>
  <c r="K1104" i="1"/>
  <c r="K1110" i="1"/>
  <c r="K1120" i="1"/>
  <c r="K1122" i="1"/>
  <c r="K1126" i="1"/>
  <c r="K1154" i="1"/>
  <c r="K1158" i="1"/>
  <c r="K1162" i="1"/>
  <c r="K1166" i="1"/>
  <c r="K1182" i="1"/>
  <c r="K1200" i="1"/>
  <c r="K1206" i="1"/>
  <c r="K1226" i="1"/>
  <c r="K1236" i="1"/>
  <c r="K1259" i="1"/>
  <c r="K1285" i="1"/>
  <c r="K1317" i="1"/>
  <c r="J1473" i="1"/>
  <c r="K1546" i="1"/>
  <c r="J1695" i="1"/>
  <c r="K1068" i="1"/>
  <c r="K1076" i="1"/>
  <c r="K1100" i="1"/>
  <c r="K1214" i="1"/>
  <c r="K1269" i="1"/>
  <c r="K1279" i="1"/>
  <c r="K1046" i="1"/>
  <c r="K1050" i="1"/>
  <c r="K1054" i="1"/>
  <c r="K1072" i="1"/>
  <c r="K1074" i="1"/>
  <c r="K1078" i="1"/>
  <c r="K1082" i="1"/>
  <c r="K1086" i="1"/>
  <c r="K1112" i="1"/>
  <c r="K1114" i="1"/>
  <c r="K1118" i="1"/>
  <c r="K1146" i="1"/>
  <c r="K1174" i="1"/>
  <c r="K1216" i="1"/>
  <c r="K1218" i="1"/>
  <c r="K1238" i="1"/>
  <c r="K1242" i="1"/>
  <c r="K1246" i="1"/>
  <c r="I1321" i="1"/>
  <c r="K1333" i="1"/>
  <c r="K1375" i="1"/>
  <c r="K1421" i="1"/>
  <c r="K1516" i="1"/>
  <c r="J1679" i="1"/>
  <c r="K1301" i="1"/>
  <c r="K1303" i="1"/>
  <c r="K1309" i="1"/>
  <c r="K1311" i="1"/>
  <c r="K1349" i="1"/>
  <c r="K1351" i="1"/>
  <c r="K1391" i="1"/>
  <c r="K1429" i="1"/>
  <c r="K1431" i="1"/>
  <c r="K1437" i="1"/>
  <c r="K1439" i="1"/>
  <c r="K1452" i="1"/>
  <c r="K1460" i="1"/>
  <c r="K1468" i="1"/>
  <c r="K1476" i="1"/>
  <c r="K1478" i="1"/>
  <c r="K1498" i="1"/>
  <c r="K1506" i="1"/>
  <c r="K1512" i="1"/>
  <c r="J1701" i="1"/>
  <c r="J1717" i="1"/>
  <c r="J1733" i="1"/>
  <c r="J1749" i="1"/>
  <c r="J1964" i="1"/>
  <c r="K1359" i="1"/>
  <c r="K1397" i="1"/>
  <c r="K1405" i="1"/>
  <c r="K1445" i="1"/>
  <c r="K1562" i="1"/>
  <c r="K1413" i="1"/>
  <c r="K1415" i="1"/>
  <c r="K1466" i="1"/>
  <c r="K1490" i="1"/>
  <c r="K1496" i="1"/>
  <c r="K1514" i="1"/>
  <c r="I1554" i="1"/>
  <c r="K1580" i="1"/>
  <c r="K1686" i="1"/>
  <c r="J1759" i="1"/>
  <c r="K1774" i="1"/>
  <c r="I1778" i="1"/>
  <c r="K1833" i="1"/>
  <c r="K1835" i="1"/>
  <c r="K1937" i="1"/>
  <c r="K1947" i="1"/>
  <c r="K1951" i="1"/>
  <c r="K1957" i="1"/>
  <c r="J2008" i="1"/>
  <c r="I2055" i="1"/>
  <c r="J1778" i="1"/>
  <c r="I1786" i="1"/>
  <c r="K1849" i="1"/>
  <c r="K1851" i="1"/>
  <c r="K1865" i="1"/>
  <c r="K1867" i="1"/>
  <c r="K1881" i="1"/>
  <c r="K1883" i="1"/>
  <c r="J1886" i="1"/>
  <c r="K1887" i="1"/>
  <c r="K1893" i="1"/>
  <c r="K1901" i="1"/>
  <c r="K1909" i="1"/>
  <c r="K1917" i="1"/>
  <c r="K1931" i="1"/>
  <c r="K1935" i="1"/>
  <c r="K1941" i="1"/>
  <c r="K2199" i="1"/>
  <c r="K1821" i="1"/>
  <c r="K1837" i="1"/>
  <c r="K1845" i="1"/>
  <c r="K1861" i="1"/>
  <c r="K1877" i="1"/>
  <c r="J2081" i="1"/>
  <c r="K2180" i="1"/>
  <c r="K2193" i="1"/>
  <c r="K2209" i="1"/>
  <c r="K2226" i="1"/>
  <c r="K2243" i="1"/>
  <c r="K2251" i="1"/>
  <c r="K2255" i="1"/>
  <c r="K2261" i="1"/>
  <c r="K2017" i="1"/>
  <c r="K2121" i="1"/>
  <c r="K2142" i="1"/>
  <c r="K2144" i="1"/>
  <c r="K2160" i="1"/>
  <c r="K2162" i="1"/>
  <c r="K2164" i="1"/>
  <c r="K2183" i="1"/>
  <c r="K2207" i="1"/>
  <c r="K2228" i="1"/>
  <c r="K2237" i="1"/>
  <c r="K2245" i="1"/>
  <c r="K2253" i="1"/>
  <c r="K2294" i="1"/>
  <c r="I1309" i="1"/>
  <c r="I1389" i="1"/>
  <c r="I1429" i="1"/>
  <c r="L11" i="6"/>
  <c r="M11" i="6" s="1"/>
  <c r="K11" i="6" s="1" a="1"/>
  <c r="K11" i="6" s="1"/>
  <c r="L15" i="6"/>
  <c r="M15" i="6" s="1"/>
  <c r="K15" i="6" s="1" a="1"/>
  <c r="K15" i="6" s="1"/>
  <c r="L19" i="6"/>
  <c r="M19" i="6" s="1"/>
  <c r="K19" i="6" s="1" a="1"/>
  <c r="K19" i="6" s="1"/>
  <c r="L9" i="6"/>
  <c r="M9" i="6" s="1"/>
  <c r="L12" i="6"/>
  <c r="M12" i="6" s="1"/>
  <c r="K12" i="6" s="1" a="1"/>
  <c r="K12" i="6" s="1"/>
  <c r="I1210" i="1"/>
  <c r="I1570" i="1"/>
  <c r="I1385" i="1"/>
  <c r="I1480" i="1"/>
  <c r="I1506" i="1"/>
  <c r="I91" i="1"/>
  <c r="I107" i="1"/>
  <c r="I115" i="1"/>
  <c r="I123" i="1"/>
  <c r="I139" i="1"/>
  <c r="I147" i="1"/>
  <c r="I155" i="1"/>
  <c r="I173" i="1"/>
  <c r="I1192" i="1"/>
  <c r="I1317" i="1"/>
  <c r="I1194" i="1"/>
  <c r="I1230" i="1"/>
  <c r="I1234" i="1"/>
  <c r="I1273" i="1"/>
  <c r="I1325" i="1"/>
  <c r="I1365" i="1"/>
  <c r="I1373" i="1"/>
  <c r="I1413" i="1"/>
  <c r="I1518" i="1"/>
  <c r="S9" i="10"/>
  <c r="X9" i="10"/>
  <c r="W8" i="10" s="1"/>
  <c r="W9" i="10"/>
  <c r="X10" i="10" s="1"/>
  <c r="W11" i="10" s="1"/>
  <c r="X12" i="10" s="1"/>
  <c r="W12" i="10" s="1"/>
  <c r="X13" i="10" s="1"/>
  <c r="W13" i="10" s="1"/>
  <c r="X14" i="10" s="1"/>
  <c r="W14" i="10" s="1"/>
  <c r="X15" i="10" s="1"/>
  <c r="R9" i="10"/>
  <c r="S10" i="10" s="1"/>
  <c r="R11" i="10" s="1"/>
  <c r="K2137" i="1"/>
  <c r="K487" i="1"/>
  <c r="K533" i="1"/>
  <c r="K1974" i="1"/>
  <c r="K1982" i="1"/>
  <c r="K1990" i="1"/>
  <c r="K1998" i="1"/>
  <c r="K2006" i="1"/>
  <c r="K1275" i="1"/>
  <c r="K491" i="1"/>
  <c r="K1754" i="1"/>
  <c r="K1758" i="1"/>
  <c r="K2076" i="1"/>
  <c r="K2092" i="1"/>
  <c r="K1251" i="1"/>
  <c r="K2013" i="1"/>
  <c r="K543" i="1"/>
  <c r="K555" i="1"/>
  <c r="K587" i="1"/>
  <c r="K1140" i="1"/>
  <c r="K1684" i="1"/>
  <c r="K483" i="1"/>
  <c r="K527" i="1"/>
  <c r="K549" i="1"/>
  <c r="K579" i="1"/>
  <c r="K595" i="1"/>
  <c r="K667" i="1"/>
  <c r="K1232" i="1"/>
  <c r="K1641" i="1"/>
  <c r="K1688" i="1"/>
  <c r="K1738" i="1"/>
  <c r="K1839" i="1"/>
  <c r="K1885" i="1"/>
  <c r="K2104" i="1"/>
  <c r="K479" i="1"/>
  <c r="K481" i="1"/>
  <c r="K495" i="1"/>
  <c r="K503" i="1"/>
  <c r="K511" i="1"/>
  <c r="K517" i="1"/>
  <c r="K563" i="1"/>
  <c r="K611" i="1"/>
  <c r="K635" i="1"/>
  <c r="K651" i="1"/>
  <c r="K683" i="1"/>
  <c r="K1742" i="1"/>
  <c r="K1796" i="1"/>
  <c r="K2070" i="1"/>
  <c r="K489" i="1"/>
  <c r="K571" i="1"/>
  <c r="K627" i="1"/>
  <c r="K643" i="1"/>
  <c r="K603" i="1"/>
  <c r="K619" i="1"/>
  <c r="K659" i="1"/>
  <c r="K675" i="1"/>
  <c r="K850" i="1"/>
  <c r="K1029" i="1"/>
  <c r="K1056" i="1"/>
  <c r="K1106" i="1"/>
  <c r="K1255" i="1"/>
  <c r="K1617" i="1"/>
  <c r="K1482" i="1"/>
  <c r="K1722" i="1"/>
  <c r="K1726" i="1"/>
  <c r="K1764" i="1"/>
  <c r="K1094" i="1"/>
  <c r="K1144" i="1"/>
  <c r="K1601" i="1"/>
  <c r="K1625" i="1"/>
  <c r="K1706" i="1"/>
  <c r="K1781" i="1"/>
  <c r="K1847" i="1"/>
  <c r="K1966" i="1"/>
  <c r="K2043" i="1"/>
  <c r="K2045" i="1"/>
  <c r="K2062" i="1"/>
  <c r="K2068" i="1"/>
  <c r="K2112" i="1"/>
  <c r="K2120" i="1"/>
  <c r="K1633" i="1"/>
  <c r="K1649" i="1"/>
  <c r="K1657" i="1"/>
  <c r="K1665" i="1"/>
  <c r="K1690" i="1"/>
  <c r="K1694" i="1"/>
  <c r="K1710" i="1"/>
  <c r="K1732" i="1"/>
  <c r="K1736" i="1"/>
  <c r="K1748" i="1"/>
  <c r="K1752" i="1"/>
  <c r="K1780" i="1"/>
  <c r="K1804" i="1"/>
  <c r="K1807" i="1"/>
  <c r="K1813" i="1"/>
  <c r="K1823" i="1"/>
  <c r="K1863" i="1"/>
  <c r="K1965" i="1"/>
  <c r="K2011" i="1"/>
  <c r="K2033" i="1"/>
  <c r="K2049" i="1"/>
  <c r="K2060" i="1"/>
  <c r="K2074" i="1"/>
  <c r="K2084" i="1"/>
  <c r="K2135" i="1"/>
  <c r="K2222" i="1"/>
  <c r="K1678" i="1"/>
  <c r="K1700" i="1"/>
  <c r="K1704" i="1"/>
  <c r="K1716" i="1"/>
  <c r="K1720" i="1"/>
  <c r="K1766" i="1"/>
  <c r="K1829" i="1"/>
  <c r="K1853" i="1"/>
  <c r="K1869" i="1"/>
  <c r="K1879" i="1"/>
  <c r="K1963" i="1"/>
  <c r="K2027" i="1"/>
  <c r="K2047" i="1"/>
  <c r="K2064" i="1"/>
  <c r="K2094" i="1"/>
  <c r="K2123" i="1"/>
  <c r="K2127" i="1"/>
  <c r="K2218" i="1"/>
  <c r="K2281" i="1"/>
  <c r="K2283" i="1"/>
  <c r="K2300" i="1"/>
  <c r="U2" i="10"/>
  <c r="Z8" i="10" s="1"/>
  <c r="P15" i="10"/>
  <c r="U15" i="10" s="1"/>
  <c r="G22" i="8"/>
  <c r="G26" i="8"/>
  <c r="G30" i="8"/>
  <c r="G36" i="8"/>
  <c r="G44" i="8"/>
  <c r="G52" i="8"/>
  <c r="G60" i="8"/>
  <c r="G66" i="8"/>
  <c r="G70" i="8"/>
  <c r="G74" i="8"/>
  <c r="G78" i="8"/>
  <c r="G82" i="8"/>
  <c r="G86" i="8"/>
  <c r="G90" i="8"/>
  <c r="G94" i="8"/>
  <c r="G100" i="8"/>
  <c r="G108" i="8"/>
  <c r="G116" i="8"/>
  <c r="G124" i="8"/>
  <c r="G130" i="8"/>
  <c r="G134" i="8"/>
  <c r="G138" i="8"/>
  <c r="G142" i="8"/>
  <c r="G146" i="8"/>
  <c r="G150" i="8"/>
  <c r="G164" i="8"/>
  <c r="G180" i="8"/>
  <c r="G25" i="8"/>
  <c r="G29" i="8"/>
  <c r="G35" i="8"/>
  <c r="G43" i="8"/>
  <c r="G51" i="8"/>
  <c r="G93" i="8"/>
  <c r="G123" i="8"/>
  <c r="G129" i="8"/>
  <c r="G141" i="8"/>
  <c r="G145" i="8"/>
  <c r="G168" i="8"/>
  <c r="G226" i="8"/>
  <c r="G189" i="8"/>
  <c r="G185" i="8"/>
  <c r="G181" i="8"/>
  <c r="G177" i="8"/>
  <c r="G173" i="8"/>
  <c r="G169" i="8"/>
  <c r="G165" i="8"/>
  <c r="G161" i="8"/>
  <c r="G125" i="8"/>
  <c r="G121" i="8"/>
  <c r="G117" i="8"/>
  <c r="G113" i="8"/>
  <c r="G109" i="8"/>
  <c r="G105" i="8"/>
  <c r="G101" i="8"/>
  <c r="G97" i="8"/>
  <c r="G61" i="8"/>
  <c r="G57" i="8"/>
  <c r="G53" i="8"/>
  <c r="G49" i="8"/>
  <c r="G45" i="8"/>
  <c r="G41" i="8"/>
  <c r="G37" i="8"/>
  <c r="G33" i="8"/>
  <c r="G190" i="8"/>
  <c r="G178" i="8"/>
  <c r="G166" i="8"/>
  <c r="G162" i="8"/>
  <c r="G126" i="8"/>
  <c r="G114" i="8"/>
  <c r="G110" i="8"/>
  <c r="G102" i="8"/>
  <c r="G50" i="8"/>
  <c r="G46" i="8"/>
  <c r="G38" i="8"/>
  <c r="G227" i="8"/>
  <c r="G186" i="8"/>
  <c r="G182" i="8"/>
  <c r="G174" i="8"/>
  <c r="G170" i="8"/>
  <c r="G122" i="8"/>
  <c r="G118" i="8"/>
  <c r="G106" i="8"/>
  <c r="G98" i="8"/>
  <c r="G62" i="8"/>
  <c r="G58" i="8"/>
  <c r="G54" i="8"/>
  <c r="G42" i="8"/>
  <c r="G34" i="8"/>
  <c r="G224" i="8"/>
  <c r="G223" i="8"/>
  <c r="G222" i="8"/>
  <c r="G221" i="8"/>
  <c r="G220" i="8"/>
  <c r="G219" i="8"/>
  <c r="G218" i="8"/>
  <c r="G217" i="8"/>
  <c r="G216" i="8"/>
  <c r="G215" i="8"/>
  <c r="G214" i="8"/>
  <c r="G213" i="8"/>
  <c r="G212" i="8"/>
  <c r="G211" i="8"/>
  <c r="G210" i="8"/>
  <c r="G209" i="8"/>
  <c r="G208" i="8"/>
  <c r="G207" i="8"/>
  <c r="G206" i="8"/>
  <c r="G205" i="8"/>
  <c r="G204" i="8"/>
  <c r="G203" i="8"/>
  <c r="G202" i="8"/>
  <c r="G201" i="8"/>
  <c r="G200" i="8"/>
  <c r="G199" i="8"/>
  <c r="G198" i="8"/>
  <c r="G197" i="8"/>
  <c r="G196" i="8"/>
  <c r="G195" i="8"/>
  <c r="G194" i="8"/>
  <c r="G193" i="8"/>
  <c r="G192" i="8"/>
  <c r="G191" i="8"/>
  <c r="G187" i="8"/>
  <c r="G183" i="8"/>
  <c r="G179" i="8"/>
  <c r="G175" i="8"/>
  <c r="G171" i="8"/>
  <c r="G167" i="8"/>
  <c r="G163" i="8"/>
  <c r="G10" i="8"/>
  <c r="G21" i="8"/>
  <c r="G59" i="8"/>
  <c r="G65" i="8"/>
  <c r="G69" i="8"/>
  <c r="G73" i="8"/>
  <c r="G77" i="8"/>
  <c r="G81" i="8"/>
  <c r="G85" i="8"/>
  <c r="G89" i="8"/>
  <c r="G99" i="8"/>
  <c r="G107" i="8"/>
  <c r="G115" i="8"/>
  <c r="G133" i="8"/>
  <c r="G137" i="8"/>
  <c r="G149" i="8"/>
  <c r="G184" i="8"/>
  <c r="G225" i="8"/>
  <c r="G20" i="8"/>
  <c r="G24" i="8"/>
  <c r="G28" i="8"/>
  <c r="G32" i="8"/>
  <c r="G40" i="8"/>
  <c r="G48" i="8"/>
  <c r="G56" i="8"/>
  <c r="G64" i="8"/>
  <c r="G68" i="8"/>
  <c r="G72" i="8"/>
  <c r="G76" i="8"/>
  <c r="G80" i="8"/>
  <c r="G84" i="8"/>
  <c r="G88" i="8"/>
  <c r="G92" i="8"/>
  <c r="G96" i="8"/>
  <c r="G104" i="8"/>
  <c r="G112" i="8"/>
  <c r="G120" i="8"/>
  <c r="G128" i="8"/>
  <c r="G132" i="8"/>
  <c r="G136" i="8"/>
  <c r="G140" i="8"/>
  <c r="G144" i="8"/>
  <c r="G148" i="8"/>
  <c r="G172" i="8"/>
  <c r="G188" i="8"/>
  <c r="I11" i="8"/>
  <c r="K79" i="1"/>
  <c r="I79" i="1"/>
  <c r="I175" i="1"/>
  <c r="K33" i="1"/>
  <c r="K35" i="1"/>
  <c r="K37" i="1"/>
  <c r="K39" i="1"/>
  <c r="K41" i="1"/>
  <c r="K43" i="1"/>
  <c r="K45" i="1"/>
  <c r="K47" i="1"/>
  <c r="K49" i="1"/>
  <c r="K51" i="1"/>
  <c r="K53" i="1"/>
  <c r="K55" i="1"/>
  <c r="K57" i="1"/>
  <c r="K59" i="1"/>
  <c r="K63" i="1"/>
  <c r="K67" i="1"/>
  <c r="K83" i="1"/>
  <c r="K71" i="1"/>
  <c r="I167" i="1"/>
  <c r="I169" i="1"/>
  <c r="I171" i="1"/>
  <c r="I179" i="1"/>
  <c r="K21" i="1"/>
  <c r="K25" i="1"/>
  <c r="K29" i="1"/>
  <c r="K61" i="1"/>
  <c r="K65" i="1"/>
  <c r="K75" i="1"/>
  <c r="J334" i="1"/>
  <c r="J342" i="1"/>
  <c r="J350" i="1"/>
  <c r="J358" i="1"/>
  <c r="J366" i="1"/>
  <c r="J374" i="1"/>
  <c r="J382" i="1"/>
  <c r="J390" i="1"/>
  <c r="J398" i="1"/>
  <c r="J406" i="1"/>
  <c r="J414" i="1"/>
  <c r="J422" i="1"/>
  <c r="J430" i="1"/>
  <c r="J438" i="1"/>
  <c r="J446" i="1"/>
  <c r="K505" i="1"/>
  <c r="J474" i="1"/>
  <c r="J486" i="1"/>
  <c r="K497" i="1"/>
  <c r="K507" i="1"/>
  <c r="J338" i="1"/>
  <c r="J346" i="1"/>
  <c r="J354" i="1"/>
  <c r="J362" i="1"/>
  <c r="J370" i="1"/>
  <c r="J378" i="1"/>
  <c r="J386" i="1"/>
  <c r="J394" i="1"/>
  <c r="J402" i="1"/>
  <c r="J410" i="1"/>
  <c r="J418" i="1"/>
  <c r="J426" i="1"/>
  <c r="J434" i="1"/>
  <c r="J442" i="1"/>
  <c r="J450" i="1"/>
  <c r="J458" i="1"/>
  <c r="J462" i="1"/>
  <c r="K499" i="1"/>
  <c r="K485" i="1"/>
  <c r="K493" i="1"/>
  <c r="K521" i="1"/>
  <c r="K523" i="1"/>
  <c r="K537" i="1"/>
  <c r="K539" i="1"/>
  <c r="K557" i="1"/>
  <c r="K565" i="1"/>
  <c r="K573" i="1"/>
  <c r="K581" i="1"/>
  <c r="K589" i="1"/>
  <c r="K597" i="1"/>
  <c r="K605" i="1"/>
  <c r="K613" i="1"/>
  <c r="K621" i="1"/>
  <c r="K629" i="1"/>
  <c r="K637" i="1"/>
  <c r="K645" i="1"/>
  <c r="K653" i="1"/>
  <c r="K661" i="1"/>
  <c r="K669" i="1"/>
  <c r="K677" i="1"/>
  <c r="K685" i="1"/>
  <c r="K693" i="1"/>
  <c r="K701" i="1"/>
  <c r="K709" i="1"/>
  <c r="K717" i="1"/>
  <c r="K725" i="1"/>
  <c r="K744" i="1"/>
  <c r="J760" i="1"/>
  <c r="J788" i="1"/>
  <c r="K800" i="1"/>
  <c r="K810" i="1"/>
  <c r="K826" i="1"/>
  <c r="K691" i="1"/>
  <c r="K699" i="1"/>
  <c r="K707" i="1"/>
  <c r="K715" i="1"/>
  <c r="K723" i="1"/>
  <c r="K732" i="1"/>
  <c r="K750" i="1"/>
  <c r="J758" i="1"/>
  <c r="K814" i="1"/>
  <c r="K830" i="1"/>
  <c r="K748" i="1"/>
  <c r="J768" i="1"/>
  <c r="J772" i="1"/>
  <c r="K818" i="1"/>
  <c r="K834" i="1"/>
  <c r="K740" i="1"/>
  <c r="J752" i="1"/>
  <c r="J774" i="1"/>
  <c r="J780" i="1"/>
  <c r="K798" i="1"/>
  <c r="K806" i="1"/>
  <c r="K822" i="1"/>
  <c r="K848" i="1"/>
  <c r="K874" i="1"/>
  <c r="K1080" i="1"/>
  <c r="K1124" i="1"/>
  <c r="K1204" i="1"/>
  <c r="I1204" i="1"/>
  <c r="I1208" i="1"/>
  <c r="K1240" i="1"/>
  <c r="K1578" i="1"/>
  <c r="I1578" i="1"/>
  <c r="K882" i="1"/>
  <c r="K906" i="1"/>
  <c r="K922" i="1"/>
  <c r="K938" i="1"/>
  <c r="K954" i="1"/>
  <c r="K970" i="1"/>
  <c r="K986" i="1"/>
  <c r="K1002" i="1"/>
  <c r="K1018" i="1"/>
  <c r="K1064" i="1"/>
  <c r="K1116" i="1"/>
  <c r="K1138" i="1"/>
  <c r="I1188" i="1"/>
  <c r="K1190" i="1"/>
  <c r="J1248" i="1"/>
  <c r="J1250" i="1"/>
  <c r="K1283" i="1"/>
  <c r="K844" i="1"/>
  <c r="K858" i="1"/>
  <c r="I858" i="1"/>
  <c r="K890" i="1"/>
  <c r="K1096" i="1"/>
  <c r="K1108" i="1"/>
  <c r="K1142" i="1"/>
  <c r="K1220" i="1"/>
  <c r="I1220" i="1"/>
  <c r="K1224" i="1"/>
  <c r="K1267" i="1"/>
  <c r="K838" i="1"/>
  <c r="K842" i="1"/>
  <c r="K866" i="1"/>
  <c r="K898" i="1"/>
  <c r="K914" i="1"/>
  <c r="I914" i="1"/>
  <c r="K930" i="1"/>
  <c r="K946" i="1"/>
  <c r="K962" i="1"/>
  <c r="K978" i="1"/>
  <c r="K994" i="1"/>
  <c r="K1010" i="1"/>
  <c r="J1026" i="1"/>
  <c r="K1048" i="1"/>
  <c r="J1143" i="1"/>
  <c r="K1299" i="1"/>
  <c r="K1331" i="1"/>
  <c r="K1363" i="1"/>
  <c r="K1395" i="1"/>
  <c r="K1427" i="1"/>
  <c r="J1459" i="1"/>
  <c r="K1692" i="1"/>
  <c r="K1135" i="1"/>
  <c r="K1168" i="1"/>
  <c r="K1170" i="1"/>
  <c r="K1178" i="1"/>
  <c r="K1186" i="1"/>
  <c r="K1208" i="1"/>
  <c r="I1246" i="1"/>
  <c r="I1269" i="1"/>
  <c r="I1271" i="1"/>
  <c r="K1291" i="1"/>
  <c r="I1297" i="1"/>
  <c r="K1323" i="1"/>
  <c r="I1329" i="1"/>
  <c r="K1355" i="1"/>
  <c r="I1361" i="1"/>
  <c r="K1387" i="1"/>
  <c r="K1419" i="1"/>
  <c r="I1425" i="1"/>
  <c r="K856" i="1"/>
  <c r="K864" i="1"/>
  <c r="K872" i="1"/>
  <c r="K880" i="1"/>
  <c r="K888" i="1"/>
  <c r="K896" i="1"/>
  <c r="I1131" i="1"/>
  <c r="K1148" i="1"/>
  <c r="K1152" i="1"/>
  <c r="K1156" i="1"/>
  <c r="K1160" i="1"/>
  <c r="K1164" i="1"/>
  <c r="K1172" i="1"/>
  <c r="K1180" i="1"/>
  <c r="K1194" i="1"/>
  <c r="I1198" i="1"/>
  <c r="K1202" i="1"/>
  <c r="K1212" i="1"/>
  <c r="I1212" i="1"/>
  <c r="I1214" i="1"/>
  <c r="I1232" i="1"/>
  <c r="K1257" i="1"/>
  <c r="K1315" i="1"/>
  <c r="K1347" i="1"/>
  <c r="K1379" i="1"/>
  <c r="K1411" i="1"/>
  <c r="K1443" i="1"/>
  <c r="J1467" i="1"/>
  <c r="J1475" i="1"/>
  <c r="J1627" i="1"/>
  <c r="K846" i="1"/>
  <c r="K854" i="1"/>
  <c r="J1034" i="1"/>
  <c r="I1129" i="1"/>
  <c r="I1133" i="1"/>
  <c r="I1265" i="1"/>
  <c r="I1277" i="1"/>
  <c r="K1307" i="1"/>
  <c r="K1339" i="1"/>
  <c r="I1345" i="1"/>
  <c r="K1371" i="1"/>
  <c r="I1377" i="1"/>
  <c r="K1403" i="1"/>
  <c r="I1409" i="1"/>
  <c r="K1435" i="1"/>
  <c r="K1488" i="1"/>
  <c r="I1488" i="1"/>
  <c r="K1253" i="1"/>
  <c r="K1263" i="1"/>
  <c r="K1357" i="1"/>
  <c r="K1365" i="1"/>
  <c r="K1373" i="1"/>
  <c r="K1381" i="1"/>
  <c r="K1389" i="1"/>
  <c r="K1464" i="1"/>
  <c r="K1470" i="1"/>
  <c r="K1494" i="1"/>
  <c r="I1494" i="1"/>
  <c r="K1504" i="1"/>
  <c r="I1504" i="1"/>
  <c r="I1514" i="1"/>
  <c r="K1520" i="1"/>
  <c r="I1520" i="1"/>
  <c r="K1552" i="1"/>
  <c r="I1552" i="1"/>
  <c r="J1618" i="1"/>
  <c r="J1634" i="1"/>
  <c r="K1779" i="1"/>
  <c r="J1791" i="1"/>
  <c r="K1450" i="1"/>
  <c r="K1456" i="1"/>
  <c r="K1462" i="1"/>
  <c r="K1474" i="1"/>
  <c r="I1482" i="1"/>
  <c r="K1510" i="1"/>
  <c r="K1532" i="1"/>
  <c r="K1542" i="1"/>
  <c r="I1542" i="1"/>
  <c r="K1564" i="1"/>
  <c r="K1574" i="1"/>
  <c r="K1586" i="1"/>
  <c r="I1586" i="1"/>
  <c r="K1192" i="1"/>
  <c r="K1196" i="1"/>
  <c r="I1236" i="1"/>
  <c r="K1261" i="1"/>
  <c r="K1273" i="1"/>
  <c r="K1281" i="1"/>
  <c r="K1289" i="1"/>
  <c r="K1297" i="1"/>
  <c r="K1305" i="1"/>
  <c r="I1311" i="1"/>
  <c r="K1313" i="1"/>
  <c r="K1321" i="1"/>
  <c r="K1329" i="1"/>
  <c r="K1337" i="1"/>
  <c r="I1343" i="1"/>
  <c r="K1345" i="1"/>
  <c r="K1353" i="1"/>
  <c r="K1361" i="1"/>
  <c r="K1369" i="1"/>
  <c r="K1377" i="1"/>
  <c r="K1385" i="1"/>
  <c r="K1393" i="1"/>
  <c r="I1399" i="1"/>
  <c r="K1401" i="1"/>
  <c r="K1409" i="1"/>
  <c r="I1415" i="1"/>
  <c r="K1417" i="1"/>
  <c r="K1425" i="1"/>
  <c r="I1431" i="1"/>
  <c r="K1433" i="1"/>
  <c r="K1441" i="1"/>
  <c r="I1447" i="1"/>
  <c r="K1454" i="1"/>
  <c r="K1458" i="1"/>
  <c r="K1472" i="1"/>
  <c r="K1500" i="1"/>
  <c r="J1606" i="1"/>
  <c r="K1609" i="1"/>
  <c r="J1651" i="1"/>
  <c r="K1756" i="1"/>
  <c r="I1486" i="1"/>
  <c r="K1492" i="1"/>
  <c r="K1502" i="1"/>
  <c r="I1512" i="1"/>
  <c r="K1524" i="1"/>
  <c r="K1534" i="1"/>
  <c r="I1544" i="1"/>
  <c r="K1556" i="1"/>
  <c r="K1566" i="1"/>
  <c r="I1576" i="1"/>
  <c r="I1584" i="1"/>
  <c r="J1590" i="1"/>
  <c r="J1602" i="1"/>
  <c r="J1638" i="1"/>
  <c r="J1642" i="1"/>
  <c r="K1708" i="1"/>
  <c r="J1775" i="1"/>
  <c r="J1814" i="1"/>
  <c r="J1864" i="1"/>
  <c r="J1979" i="1"/>
  <c r="K2035" i="1"/>
  <c r="K2041" i="1"/>
  <c r="K1526" i="1"/>
  <c r="K1548" i="1"/>
  <c r="K1558" i="1"/>
  <c r="J1614" i="1"/>
  <c r="J1626" i="1"/>
  <c r="J1630" i="1"/>
  <c r="K1724" i="1"/>
  <c r="J1820" i="1"/>
  <c r="J1830" i="1"/>
  <c r="K2015" i="1"/>
  <c r="K1480" i="1"/>
  <c r="K1486" i="1"/>
  <c r="I1496" i="1"/>
  <c r="I1502" i="1"/>
  <c r="K1508" i="1"/>
  <c r="K1518" i="1"/>
  <c r="I1526" i="1"/>
  <c r="I1534" i="1"/>
  <c r="I1536" i="1"/>
  <c r="K1536" i="1"/>
  <c r="K1540" i="1"/>
  <c r="K1550" i="1"/>
  <c r="I1558" i="1"/>
  <c r="I1560" i="1"/>
  <c r="I1566" i="1"/>
  <c r="I1568" i="1"/>
  <c r="K1568" i="1"/>
  <c r="K1572" i="1"/>
  <c r="I1582" i="1"/>
  <c r="K1582" i="1"/>
  <c r="K1593" i="1"/>
  <c r="K1673" i="1"/>
  <c r="K1676" i="1"/>
  <c r="K1740" i="1"/>
  <c r="K1795" i="1"/>
  <c r="J1797" i="1"/>
  <c r="J1836" i="1"/>
  <c r="J1848" i="1"/>
  <c r="J1880" i="1"/>
  <c r="J2010" i="1"/>
  <c r="J2026" i="1"/>
  <c r="K2029" i="1"/>
  <c r="J1666" i="1"/>
  <c r="K1787" i="1"/>
  <c r="K1789" i="1"/>
  <c r="J1802" i="1"/>
  <c r="K1809" i="1"/>
  <c r="K1825" i="1"/>
  <c r="K1841" i="1"/>
  <c r="K1857" i="1"/>
  <c r="K1873" i="1"/>
  <c r="K1889" i="1"/>
  <c r="J1984" i="1"/>
  <c r="J1650" i="1"/>
  <c r="J1662" i="1"/>
  <c r="K1772" i="1"/>
  <c r="J1798" i="1"/>
  <c r="K1929" i="1"/>
  <c r="K2031" i="1"/>
  <c r="K2056" i="1"/>
  <c r="K2078" i="1"/>
  <c r="J2113" i="1"/>
  <c r="J1598" i="1"/>
  <c r="J1610" i="1"/>
  <c r="J1622" i="1"/>
  <c r="J1646" i="1"/>
  <c r="J1658" i="1"/>
  <c r="J1670" i="1"/>
  <c r="J1806" i="1"/>
  <c r="K1811" i="1"/>
  <c r="K1827" i="1"/>
  <c r="K1843" i="1"/>
  <c r="K1859" i="1"/>
  <c r="K1875" i="1"/>
  <c r="K1897" i="1"/>
  <c r="K1905" i="1"/>
  <c r="K1913" i="1"/>
  <c r="K1945" i="1"/>
  <c r="J2048" i="1"/>
  <c r="K1895" i="1"/>
  <c r="K1903" i="1"/>
  <c r="K1911" i="1"/>
  <c r="K1923" i="1"/>
  <c r="J1972" i="1"/>
  <c r="J1980" i="1"/>
  <c r="K2019" i="1"/>
  <c r="K2025" i="1"/>
  <c r="J2032" i="1"/>
  <c r="J2042" i="1"/>
  <c r="K2051" i="1"/>
  <c r="K2057" i="1"/>
  <c r="K2066" i="1"/>
  <c r="K2096" i="1"/>
  <c r="K1891" i="1"/>
  <c r="K1925" i="1"/>
  <c r="K1927" i="1"/>
  <c r="K1939" i="1"/>
  <c r="K1943" i="1"/>
  <c r="K1955" i="1"/>
  <c r="K1959" i="1"/>
  <c r="K2009" i="1"/>
  <c r="J2016" i="1"/>
  <c r="K2086" i="1"/>
  <c r="J2109" i="1"/>
  <c r="K2133" i="1"/>
  <c r="K2158" i="1"/>
  <c r="J2085" i="1"/>
  <c r="K1933" i="1"/>
  <c r="K1949" i="1"/>
  <c r="K2072" i="1"/>
  <c r="J2073" i="1"/>
  <c r="J2106" i="1"/>
  <c r="J2110" i="1"/>
  <c r="J2114" i="1"/>
  <c r="J2124" i="1"/>
  <c r="J2134" i="1"/>
  <c r="K2150" i="1"/>
  <c r="K2230" i="1"/>
  <c r="K2304" i="1"/>
  <c r="J2093" i="1"/>
  <c r="K2129" i="1"/>
  <c r="K2191" i="1"/>
  <c r="J2224" i="1"/>
  <c r="K2146" i="1"/>
  <c r="K2168" i="1"/>
  <c r="K2174" i="1"/>
  <c r="J2182" i="1"/>
  <c r="K2189" i="1"/>
  <c r="K2290" i="1"/>
  <c r="K2140" i="1"/>
  <c r="K2148" i="1"/>
  <c r="K2176" i="1"/>
  <c r="J2211" i="1"/>
  <c r="K2154" i="1"/>
  <c r="K2156" i="1"/>
  <c r="K2166" i="1"/>
  <c r="K2170" i="1"/>
  <c r="K2172" i="1"/>
  <c r="K2187" i="1"/>
  <c r="K2195" i="1"/>
  <c r="K2201" i="1"/>
  <c r="J2212" i="1"/>
  <c r="I2259" i="1"/>
  <c r="I2276" i="1"/>
  <c r="K2279" i="1"/>
  <c r="J2308" i="1"/>
  <c r="Y4" i="10"/>
  <c r="X4" i="10"/>
  <c r="K2259" i="1"/>
  <c r="J2311" i="1"/>
  <c r="K2214" i="1"/>
  <c r="K2234" i="1"/>
  <c r="K2239" i="1"/>
  <c r="K2241" i="1"/>
  <c r="I2257" i="1"/>
  <c r="K2257" i="1"/>
  <c r="K2265" i="1"/>
  <c r="K2274" i="1"/>
  <c r="K2232" i="1"/>
  <c r="K2247" i="1"/>
  <c r="K2249" i="1"/>
  <c r="K2263" i="1"/>
  <c r="K2285" i="1"/>
  <c r="W2" i="10"/>
  <c r="Z11" i="10" s="1"/>
  <c r="S12" i="10"/>
  <c r="X2" i="10"/>
  <c r="R10" i="10"/>
  <c r="S11" i="10" s="1"/>
  <c r="Q11" i="10" s="1"/>
  <c r="V11" i="10" s="1"/>
  <c r="I65" i="1"/>
  <c r="I67" i="1"/>
  <c r="I69" i="1"/>
  <c r="I77" i="1"/>
  <c r="I85" i="1"/>
  <c r="I83" i="1"/>
  <c r="I73" i="1"/>
  <c r="I81" i="1"/>
  <c r="I71" i="1"/>
  <c r="J21" i="1"/>
  <c r="K22" i="1"/>
  <c r="K24" i="1"/>
  <c r="J25" i="1"/>
  <c r="K26" i="1"/>
  <c r="J27" i="1"/>
  <c r="K28" i="1"/>
  <c r="J29" i="1"/>
  <c r="K30" i="1"/>
  <c r="J31" i="1"/>
  <c r="K32" i="1"/>
  <c r="J33" i="1"/>
  <c r="K34" i="1"/>
  <c r="J35" i="1"/>
  <c r="K36" i="1"/>
  <c r="J37" i="1"/>
  <c r="K38" i="1"/>
  <c r="J39" i="1"/>
  <c r="K40" i="1"/>
  <c r="J41" i="1"/>
  <c r="K42" i="1"/>
  <c r="J43" i="1"/>
  <c r="K44" i="1"/>
  <c r="J45" i="1"/>
  <c r="K46" i="1"/>
  <c r="J47" i="1"/>
  <c r="K48" i="1"/>
  <c r="J49" i="1"/>
  <c r="K50" i="1"/>
  <c r="J51" i="1"/>
  <c r="K52" i="1"/>
  <c r="J53" i="1"/>
  <c r="K54" i="1"/>
  <c r="J55" i="1"/>
  <c r="K56" i="1"/>
  <c r="J57" i="1"/>
  <c r="K58" i="1"/>
  <c r="J59" i="1"/>
  <c r="K60" i="1"/>
  <c r="J61" i="1"/>
  <c r="K62" i="1"/>
  <c r="J63" i="1"/>
  <c r="K64" i="1"/>
  <c r="J65" i="1"/>
  <c r="K66" i="1"/>
  <c r="J67" i="1"/>
  <c r="K68" i="1"/>
  <c r="J69" i="1"/>
  <c r="K70" i="1"/>
  <c r="J71" i="1"/>
  <c r="K72" i="1"/>
  <c r="J73" i="1"/>
  <c r="K74" i="1"/>
  <c r="J75" i="1"/>
  <c r="K76" i="1"/>
  <c r="J77" i="1"/>
  <c r="K78" i="1"/>
  <c r="J79" i="1"/>
  <c r="K80" i="1"/>
  <c r="J81" i="1"/>
  <c r="K82" i="1"/>
  <c r="J83" i="1"/>
  <c r="K84" i="1"/>
  <c r="J85" i="1"/>
  <c r="K86" i="1"/>
  <c r="I87" i="1"/>
  <c r="J87" i="1"/>
  <c r="K88" i="1"/>
  <c r="I89" i="1"/>
  <c r="J89" i="1"/>
  <c r="K90" i="1"/>
  <c r="J91" i="1"/>
  <c r="K92" i="1"/>
  <c r="J93" i="1"/>
  <c r="K94" i="1"/>
  <c r="J95" i="1"/>
  <c r="K96" i="1"/>
  <c r="J97" i="1"/>
  <c r="K98" i="1"/>
  <c r="I99" i="1"/>
  <c r="J99" i="1"/>
  <c r="K100" i="1"/>
  <c r="J101" i="1"/>
  <c r="K102" i="1"/>
  <c r="I103" i="1"/>
  <c r="J103" i="1"/>
  <c r="K104" i="1"/>
  <c r="J105" i="1"/>
  <c r="K106" i="1"/>
  <c r="J107" i="1"/>
  <c r="K108" i="1"/>
  <c r="J109" i="1"/>
  <c r="K110" i="1"/>
  <c r="I111" i="1"/>
  <c r="J111" i="1"/>
  <c r="K112" i="1"/>
  <c r="J113" i="1"/>
  <c r="K114" i="1"/>
  <c r="J115" i="1"/>
  <c r="K116" i="1"/>
  <c r="J117" i="1"/>
  <c r="K118" i="1"/>
  <c r="J119" i="1"/>
  <c r="K120" i="1"/>
  <c r="J121" i="1"/>
  <c r="K122" i="1"/>
  <c r="J123" i="1"/>
  <c r="K124" i="1"/>
  <c r="J125" i="1"/>
  <c r="K126" i="1"/>
  <c r="J127" i="1"/>
  <c r="K128" i="1"/>
  <c r="J129" i="1"/>
  <c r="K130" i="1"/>
  <c r="I131" i="1"/>
  <c r="J131" i="1"/>
  <c r="K132" i="1"/>
  <c r="J133" i="1"/>
  <c r="K134" i="1"/>
  <c r="J135" i="1"/>
  <c r="K136" i="1"/>
  <c r="J137" i="1"/>
  <c r="K138" i="1"/>
  <c r="J139" i="1"/>
  <c r="K140" i="1"/>
  <c r="J141" i="1"/>
  <c r="K142" i="1"/>
  <c r="I143" i="1"/>
  <c r="J143" i="1"/>
  <c r="K144" i="1"/>
  <c r="J145" i="1"/>
  <c r="K146" i="1"/>
  <c r="J147" i="1"/>
  <c r="K148" i="1"/>
  <c r="J149" i="1"/>
  <c r="K150" i="1"/>
  <c r="J151" i="1"/>
  <c r="K152" i="1"/>
  <c r="I153" i="1"/>
  <c r="J153" i="1"/>
  <c r="K154" i="1"/>
  <c r="J155" i="1"/>
  <c r="K156" i="1"/>
  <c r="J157" i="1"/>
  <c r="K158" i="1"/>
  <c r="J159" i="1"/>
  <c r="K160" i="1"/>
  <c r="J161" i="1"/>
  <c r="K162" i="1"/>
  <c r="I163" i="1"/>
  <c r="J163" i="1"/>
  <c r="K164" i="1"/>
  <c r="I165" i="1"/>
  <c r="J165" i="1"/>
  <c r="K166" i="1"/>
  <c r="J167" i="1"/>
  <c r="K168" i="1"/>
  <c r="J169" i="1"/>
  <c r="K170" i="1"/>
  <c r="J171" i="1"/>
  <c r="K172" i="1"/>
  <c r="J173" i="1"/>
  <c r="K174" i="1"/>
  <c r="J175" i="1"/>
  <c r="K176" i="1"/>
  <c r="J177" i="1"/>
  <c r="K178" i="1"/>
  <c r="J179" i="1"/>
  <c r="K180" i="1"/>
  <c r="I181" i="1"/>
  <c r="J181" i="1"/>
  <c r="K182" i="1"/>
  <c r="J183" i="1"/>
  <c r="K184" i="1"/>
  <c r="J185" i="1"/>
  <c r="K186" i="1"/>
  <c r="J187" i="1"/>
  <c r="K188" i="1"/>
  <c r="J189" i="1"/>
  <c r="K190" i="1"/>
  <c r="I191" i="1"/>
  <c r="J191" i="1"/>
  <c r="K192" i="1"/>
  <c r="I193" i="1"/>
  <c r="J193" i="1"/>
  <c r="K194" i="1"/>
  <c r="I195" i="1"/>
  <c r="J195" i="1"/>
  <c r="K196" i="1"/>
  <c r="J197" i="1"/>
  <c r="K198" i="1"/>
  <c r="J199" i="1"/>
  <c r="K200" i="1"/>
  <c r="J201" i="1"/>
  <c r="K202" i="1"/>
  <c r="J203" i="1"/>
  <c r="K204" i="1"/>
  <c r="I205" i="1"/>
  <c r="J205" i="1"/>
  <c r="K206" i="1"/>
  <c r="I207" i="1"/>
  <c r="J207" i="1"/>
  <c r="K208" i="1"/>
  <c r="J209" i="1"/>
  <c r="K210" i="1"/>
  <c r="J211" i="1"/>
  <c r="K212" i="1"/>
  <c r="J213" i="1"/>
  <c r="K214" i="1"/>
  <c r="J215" i="1"/>
  <c r="K216" i="1"/>
  <c r="I217" i="1"/>
  <c r="J217" i="1"/>
  <c r="K218" i="1"/>
  <c r="J219" i="1"/>
  <c r="K220" i="1"/>
  <c r="I221" i="1"/>
  <c r="J221" i="1"/>
  <c r="K222" i="1"/>
  <c r="I223" i="1"/>
  <c r="J223" i="1"/>
  <c r="K224" i="1"/>
  <c r="J225" i="1"/>
  <c r="K226" i="1"/>
  <c r="J227" i="1"/>
  <c r="K228" i="1"/>
  <c r="I229" i="1"/>
  <c r="J229" i="1"/>
  <c r="K230" i="1"/>
  <c r="J231" i="1"/>
  <c r="K232" i="1"/>
  <c r="J233" i="1"/>
  <c r="K234" i="1"/>
  <c r="J235" i="1"/>
  <c r="K236" i="1"/>
  <c r="J237" i="1"/>
  <c r="K238" i="1"/>
  <c r="J239" i="1"/>
  <c r="K240" i="1"/>
  <c r="I241" i="1"/>
  <c r="J241" i="1"/>
  <c r="K242" i="1"/>
  <c r="J243" i="1"/>
  <c r="K244" i="1"/>
  <c r="I245" i="1"/>
  <c r="J245" i="1"/>
  <c r="K246" i="1"/>
  <c r="J247" i="1"/>
  <c r="K248" i="1"/>
  <c r="I249" i="1"/>
  <c r="J249" i="1"/>
  <c r="K250" i="1"/>
  <c r="J251" i="1"/>
  <c r="K252" i="1"/>
  <c r="J253" i="1"/>
  <c r="K254" i="1"/>
  <c r="J255" i="1"/>
  <c r="K256" i="1"/>
  <c r="I257" i="1"/>
  <c r="J257" i="1"/>
  <c r="K258" i="1"/>
  <c r="I259" i="1"/>
  <c r="J259" i="1"/>
  <c r="K260" i="1"/>
  <c r="I261" i="1"/>
  <c r="J261" i="1"/>
  <c r="K262" i="1"/>
  <c r="I263" i="1"/>
  <c r="J263" i="1"/>
  <c r="K264" i="1"/>
  <c r="J265" i="1"/>
  <c r="K266" i="1"/>
  <c r="I267" i="1"/>
  <c r="J267" i="1"/>
  <c r="K268" i="1"/>
  <c r="J269" i="1"/>
  <c r="K270" i="1"/>
  <c r="I271" i="1"/>
  <c r="J271" i="1"/>
  <c r="K272" i="1"/>
  <c r="J273" i="1"/>
  <c r="K274" i="1"/>
  <c r="I275" i="1"/>
  <c r="J275" i="1"/>
  <c r="K276" i="1"/>
  <c r="J277" i="1"/>
  <c r="K278" i="1"/>
  <c r="J279" i="1"/>
  <c r="K280" i="1"/>
  <c r="J281" i="1"/>
  <c r="K282" i="1"/>
  <c r="I283" i="1"/>
  <c r="J283" i="1"/>
  <c r="K284" i="1"/>
  <c r="J285" i="1"/>
  <c r="K286" i="1"/>
  <c r="J287" i="1"/>
  <c r="K288" i="1"/>
  <c r="I289" i="1"/>
  <c r="J289" i="1"/>
  <c r="K290" i="1"/>
  <c r="I291" i="1"/>
  <c r="J291" i="1"/>
  <c r="K292" i="1"/>
  <c r="J293" i="1"/>
  <c r="K294" i="1"/>
  <c r="I295" i="1"/>
  <c r="J295" i="1"/>
  <c r="K296" i="1"/>
  <c r="J297" i="1"/>
  <c r="K298" i="1"/>
  <c r="I299" i="1"/>
  <c r="J299" i="1"/>
  <c r="K300" i="1"/>
  <c r="I301" i="1"/>
  <c r="J301" i="1"/>
  <c r="K302" i="1"/>
  <c r="I303" i="1"/>
  <c r="J303" i="1"/>
  <c r="K304" i="1"/>
  <c r="J305" i="1"/>
  <c r="K306" i="1"/>
  <c r="I307" i="1"/>
  <c r="J307" i="1"/>
  <c r="K308" i="1"/>
  <c r="J309" i="1"/>
  <c r="K310" i="1"/>
  <c r="J311" i="1"/>
  <c r="K312" i="1"/>
  <c r="J313" i="1"/>
  <c r="K314" i="1"/>
  <c r="I315" i="1"/>
  <c r="J315" i="1"/>
  <c r="K316" i="1"/>
  <c r="J317" i="1"/>
  <c r="K318" i="1"/>
  <c r="J319" i="1"/>
  <c r="K320" i="1"/>
  <c r="I321" i="1"/>
  <c r="J321" i="1"/>
  <c r="K322" i="1"/>
  <c r="J323" i="1"/>
  <c r="K324" i="1"/>
  <c r="J325" i="1"/>
  <c r="K326" i="1"/>
  <c r="I327" i="1"/>
  <c r="J327" i="1"/>
  <c r="K328" i="1"/>
  <c r="I329" i="1"/>
  <c r="J329" i="1"/>
  <c r="I331" i="1"/>
  <c r="K331" i="1"/>
  <c r="K335" i="1"/>
  <c r="I339" i="1"/>
  <c r="K339" i="1"/>
  <c r="I343" i="1"/>
  <c r="K343" i="1"/>
  <c r="I347" i="1"/>
  <c r="K347" i="1"/>
  <c r="I351" i="1"/>
  <c r="K351" i="1"/>
  <c r="I355" i="1"/>
  <c r="K355" i="1"/>
  <c r="I359" i="1"/>
  <c r="K359" i="1"/>
  <c r="I363" i="1"/>
  <c r="K363" i="1"/>
  <c r="I367" i="1"/>
  <c r="K367" i="1"/>
  <c r="I371" i="1"/>
  <c r="K371" i="1"/>
  <c r="I375" i="1"/>
  <c r="K375" i="1"/>
  <c r="I379" i="1"/>
  <c r="K379" i="1"/>
  <c r="I383" i="1"/>
  <c r="K383" i="1"/>
  <c r="I387" i="1"/>
  <c r="K387" i="1"/>
  <c r="I391" i="1"/>
  <c r="K391" i="1"/>
  <c r="I395" i="1"/>
  <c r="K395" i="1"/>
  <c r="K399" i="1"/>
  <c r="I403" i="1"/>
  <c r="K403" i="1"/>
  <c r="I407" i="1"/>
  <c r="K407" i="1"/>
  <c r="I411" i="1"/>
  <c r="K411" i="1"/>
  <c r="I415" i="1"/>
  <c r="K415" i="1"/>
  <c r="I419" i="1"/>
  <c r="K419" i="1"/>
  <c r="I423" i="1"/>
  <c r="K423" i="1"/>
  <c r="I427" i="1"/>
  <c r="K427" i="1"/>
  <c r="I431" i="1"/>
  <c r="K431" i="1"/>
  <c r="I435" i="1"/>
  <c r="K435" i="1"/>
  <c r="I439" i="1"/>
  <c r="K439" i="1"/>
  <c r="I443" i="1"/>
  <c r="K443" i="1"/>
  <c r="I447" i="1"/>
  <c r="K447" i="1"/>
  <c r="I451" i="1"/>
  <c r="K451" i="1"/>
  <c r="I455" i="1"/>
  <c r="K455" i="1"/>
  <c r="I459" i="1"/>
  <c r="K459" i="1"/>
  <c r="I463" i="1"/>
  <c r="K463" i="1"/>
  <c r="I467" i="1"/>
  <c r="K467" i="1"/>
  <c r="I471" i="1"/>
  <c r="K471" i="1"/>
  <c r="I475" i="1"/>
  <c r="K475" i="1"/>
  <c r="K480" i="1"/>
  <c r="J484" i="1"/>
  <c r="K488" i="1"/>
  <c r="J492" i="1"/>
  <c r="K496" i="1"/>
  <c r="J500" i="1"/>
  <c r="K504" i="1"/>
  <c r="J508" i="1"/>
  <c r="K512" i="1"/>
  <c r="J516" i="1"/>
  <c r="K520" i="1"/>
  <c r="J524" i="1"/>
  <c r="K528" i="1"/>
  <c r="J532" i="1"/>
  <c r="K536" i="1"/>
  <c r="J540" i="1"/>
  <c r="K544" i="1"/>
  <c r="J548" i="1"/>
  <c r="I770" i="1"/>
  <c r="I786" i="1"/>
  <c r="A9" i="9"/>
  <c r="A11" i="9"/>
  <c r="A13" i="9"/>
  <c r="A15" i="9"/>
  <c r="A17" i="9"/>
  <c r="A19" i="9"/>
  <c r="A21" i="9"/>
  <c r="A23" i="9"/>
  <c r="A25" i="9"/>
  <c r="A27" i="9"/>
  <c r="A29" i="9"/>
  <c r="A31" i="9"/>
  <c r="A33" i="9"/>
  <c r="A35" i="9"/>
  <c r="A37" i="9"/>
  <c r="A39" i="9"/>
  <c r="A41" i="9"/>
  <c r="A43" i="9"/>
  <c r="A45" i="9"/>
  <c r="A47" i="9"/>
  <c r="A49" i="9"/>
  <c r="A51" i="9"/>
  <c r="A53" i="9"/>
  <c r="A55" i="9"/>
  <c r="A57" i="9"/>
  <c r="A59" i="9"/>
  <c r="A61" i="9"/>
  <c r="K330" i="1"/>
  <c r="J332" i="1"/>
  <c r="K334" i="1"/>
  <c r="J336" i="1"/>
  <c r="K338" i="1"/>
  <c r="J340" i="1"/>
  <c r="K342" i="1"/>
  <c r="J344" i="1"/>
  <c r="K346" i="1"/>
  <c r="J348" i="1"/>
  <c r="K350" i="1"/>
  <c r="J352" i="1"/>
  <c r="K354" i="1"/>
  <c r="J356" i="1"/>
  <c r="K358" i="1"/>
  <c r="J360" i="1"/>
  <c r="K362" i="1"/>
  <c r="J364" i="1"/>
  <c r="K366" i="1"/>
  <c r="J368" i="1"/>
  <c r="K370" i="1"/>
  <c r="J372" i="1"/>
  <c r="K374" i="1"/>
  <c r="J376" i="1"/>
  <c r="K378" i="1"/>
  <c r="J380" i="1"/>
  <c r="K382" i="1"/>
  <c r="J384" i="1"/>
  <c r="K386" i="1"/>
  <c r="J388" i="1"/>
  <c r="K390" i="1"/>
  <c r="J392" i="1"/>
  <c r="K394" i="1"/>
  <c r="J396" i="1"/>
  <c r="K398" i="1"/>
  <c r="J400" i="1"/>
  <c r="K402" i="1"/>
  <c r="J404" i="1"/>
  <c r="K406" i="1"/>
  <c r="J408" i="1"/>
  <c r="K410" i="1"/>
  <c r="J412" i="1"/>
  <c r="K414" i="1"/>
  <c r="J416" i="1"/>
  <c r="K418" i="1"/>
  <c r="J420" i="1"/>
  <c r="K422" i="1"/>
  <c r="J424" i="1"/>
  <c r="K426" i="1"/>
  <c r="J428" i="1"/>
  <c r="K430" i="1"/>
  <c r="J432" i="1"/>
  <c r="K434" i="1"/>
  <c r="J436" i="1"/>
  <c r="K438" i="1"/>
  <c r="J440" i="1"/>
  <c r="K442" i="1"/>
  <c r="J444" i="1"/>
  <c r="K446" i="1"/>
  <c r="J448" i="1"/>
  <c r="K450" i="1"/>
  <c r="J452" i="1"/>
  <c r="K454" i="1"/>
  <c r="J456" i="1"/>
  <c r="K458" i="1"/>
  <c r="J460" i="1"/>
  <c r="K462" i="1"/>
  <c r="J464" i="1"/>
  <c r="K466" i="1"/>
  <c r="J468" i="1"/>
  <c r="K470" i="1"/>
  <c r="J472" i="1"/>
  <c r="K474" i="1"/>
  <c r="J476" i="1"/>
  <c r="K478" i="1"/>
  <c r="J482" i="1"/>
  <c r="K486" i="1"/>
  <c r="J490" i="1"/>
  <c r="K494" i="1"/>
  <c r="J498" i="1"/>
  <c r="K502" i="1"/>
  <c r="J506" i="1"/>
  <c r="K510" i="1"/>
  <c r="J514" i="1"/>
  <c r="K518" i="1"/>
  <c r="J522" i="1"/>
  <c r="K526" i="1"/>
  <c r="J530" i="1"/>
  <c r="K534" i="1"/>
  <c r="J538" i="1"/>
  <c r="K542" i="1"/>
  <c r="J546" i="1"/>
  <c r="K550" i="1"/>
  <c r="I774" i="1"/>
  <c r="I790" i="1"/>
  <c r="J22" i="1"/>
  <c r="J24" i="1"/>
  <c r="J26" i="1"/>
  <c r="J28" i="1"/>
  <c r="J30" i="1"/>
  <c r="J32" i="1"/>
  <c r="J34" i="1"/>
  <c r="J36" i="1"/>
  <c r="J38" i="1"/>
  <c r="J40" i="1"/>
  <c r="J42" i="1"/>
  <c r="J44" i="1"/>
  <c r="J46" i="1"/>
  <c r="J48" i="1"/>
  <c r="J50" i="1"/>
  <c r="J52" i="1"/>
  <c r="J54" i="1"/>
  <c r="J56" i="1"/>
  <c r="J58" i="1"/>
  <c r="J60" i="1"/>
  <c r="J62" i="1"/>
  <c r="J64" i="1"/>
  <c r="J66" i="1"/>
  <c r="J68" i="1"/>
  <c r="J70" i="1"/>
  <c r="J72" i="1"/>
  <c r="J74" i="1"/>
  <c r="J76" i="1"/>
  <c r="J78" i="1"/>
  <c r="J80" i="1"/>
  <c r="J82" i="1"/>
  <c r="J84" i="1"/>
  <c r="J86" i="1"/>
  <c r="J88" i="1"/>
  <c r="J90" i="1"/>
  <c r="J92" i="1"/>
  <c r="J94" i="1"/>
  <c r="J96" i="1"/>
  <c r="J98" i="1"/>
  <c r="J100" i="1"/>
  <c r="J102" i="1"/>
  <c r="J104" i="1"/>
  <c r="J106" i="1"/>
  <c r="J108" i="1"/>
  <c r="J110" i="1"/>
  <c r="J112" i="1"/>
  <c r="J114" i="1"/>
  <c r="J116" i="1"/>
  <c r="J118" i="1"/>
  <c r="J120" i="1"/>
  <c r="J122" i="1"/>
  <c r="J124" i="1"/>
  <c r="J126" i="1"/>
  <c r="J128" i="1"/>
  <c r="J130" i="1"/>
  <c r="J132" i="1"/>
  <c r="J134" i="1"/>
  <c r="J136" i="1"/>
  <c r="J138" i="1"/>
  <c r="J140" i="1"/>
  <c r="J142" i="1"/>
  <c r="J144" i="1"/>
  <c r="J146" i="1"/>
  <c r="J148" i="1"/>
  <c r="J150" i="1"/>
  <c r="J152" i="1"/>
  <c r="J154" i="1"/>
  <c r="J156" i="1"/>
  <c r="J158" i="1"/>
  <c r="J160" i="1"/>
  <c r="J162" i="1"/>
  <c r="J164" i="1"/>
  <c r="J166" i="1"/>
  <c r="J168" i="1"/>
  <c r="J170" i="1"/>
  <c r="J172" i="1"/>
  <c r="J174" i="1"/>
  <c r="J176" i="1"/>
  <c r="J178" i="1"/>
  <c r="J180" i="1"/>
  <c r="J182" i="1"/>
  <c r="J184" i="1"/>
  <c r="J186" i="1"/>
  <c r="J188" i="1"/>
  <c r="J190" i="1"/>
  <c r="J192" i="1"/>
  <c r="J194" i="1"/>
  <c r="J196" i="1"/>
  <c r="J198" i="1"/>
  <c r="J200" i="1"/>
  <c r="J202" i="1"/>
  <c r="J204" i="1"/>
  <c r="J206" i="1"/>
  <c r="J208" i="1"/>
  <c r="J210" i="1"/>
  <c r="J212" i="1"/>
  <c r="J214" i="1"/>
  <c r="J216" i="1"/>
  <c r="J218" i="1"/>
  <c r="J220" i="1"/>
  <c r="J222" i="1"/>
  <c r="J224" i="1"/>
  <c r="J226" i="1"/>
  <c r="J228" i="1"/>
  <c r="J230" i="1"/>
  <c r="J232" i="1"/>
  <c r="J234" i="1"/>
  <c r="J236" i="1"/>
  <c r="J238" i="1"/>
  <c r="J240" i="1"/>
  <c r="J242" i="1"/>
  <c r="J244" i="1"/>
  <c r="J246" i="1"/>
  <c r="J248" i="1"/>
  <c r="J250" i="1"/>
  <c r="J252" i="1"/>
  <c r="J254" i="1"/>
  <c r="J256" i="1"/>
  <c r="J258" i="1"/>
  <c r="J260" i="1"/>
  <c r="J262" i="1"/>
  <c r="J264" i="1"/>
  <c r="J266" i="1"/>
  <c r="J268" i="1"/>
  <c r="J270" i="1"/>
  <c r="J272" i="1"/>
  <c r="J274" i="1"/>
  <c r="J276" i="1"/>
  <c r="J278" i="1"/>
  <c r="J280" i="1"/>
  <c r="J282" i="1"/>
  <c r="J284" i="1"/>
  <c r="J286" i="1"/>
  <c r="J288" i="1"/>
  <c r="J290" i="1"/>
  <c r="J292" i="1"/>
  <c r="J294" i="1"/>
  <c r="J296" i="1"/>
  <c r="J298" i="1"/>
  <c r="J300" i="1"/>
  <c r="J302" i="1"/>
  <c r="J304" i="1"/>
  <c r="J306" i="1"/>
  <c r="J308" i="1"/>
  <c r="J310" i="1"/>
  <c r="J312" i="1"/>
  <c r="J314" i="1"/>
  <c r="J316" i="1"/>
  <c r="J318" i="1"/>
  <c r="J320" i="1"/>
  <c r="J322" i="1"/>
  <c r="J324" i="1"/>
  <c r="J326" i="1"/>
  <c r="J328" i="1"/>
  <c r="J331" i="1"/>
  <c r="I333" i="1"/>
  <c r="K333" i="1"/>
  <c r="J335" i="1"/>
  <c r="I337" i="1"/>
  <c r="K337" i="1"/>
  <c r="J339" i="1"/>
  <c r="I341" i="1"/>
  <c r="K341" i="1"/>
  <c r="J343" i="1"/>
  <c r="I345" i="1"/>
  <c r="K345" i="1"/>
  <c r="J347" i="1"/>
  <c r="I349" i="1"/>
  <c r="K349" i="1"/>
  <c r="J351" i="1"/>
  <c r="I353" i="1"/>
  <c r="K353" i="1"/>
  <c r="J355" i="1"/>
  <c r="I357" i="1"/>
  <c r="K357" i="1"/>
  <c r="J359" i="1"/>
  <c r="I361" i="1"/>
  <c r="K361" i="1"/>
  <c r="J363" i="1"/>
  <c r="I365" i="1"/>
  <c r="K365" i="1"/>
  <c r="J367" i="1"/>
  <c r="I369" i="1"/>
  <c r="K369" i="1"/>
  <c r="J371" i="1"/>
  <c r="I373" i="1"/>
  <c r="K373" i="1"/>
  <c r="J375" i="1"/>
  <c r="I377" i="1"/>
  <c r="K377" i="1"/>
  <c r="J379" i="1"/>
  <c r="I381" i="1"/>
  <c r="K381" i="1"/>
  <c r="J383" i="1"/>
  <c r="I385" i="1"/>
  <c r="K385" i="1"/>
  <c r="J387" i="1"/>
  <c r="I389" i="1"/>
  <c r="K389" i="1"/>
  <c r="J391" i="1"/>
  <c r="I393" i="1"/>
  <c r="K393" i="1"/>
  <c r="J395" i="1"/>
  <c r="I397" i="1"/>
  <c r="K397" i="1"/>
  <c r="J399" i="1"/>
  <c r="I401" i="1"/>
  <c r="K401" i="1"/>
  <c r="J403" i="1"/>
  <c r="I405" i="1"/>
  <c r="K405" i="1"/>
  <c r="J407" i="1"/>
  <c r="I409" i="1"/>
  <c r="K409" i="1"/>
  <c r="J411" i="1"/>
  <c r="I413" i="1"/>
  <c r="K413" i="1"/>
  <c r="J415" i="1"/>
  <c r="I417" i="1"/>
  <c r="K417" i="1"/>
  <c r="J419" i="1"/>
  <c r="I421" i="1"/>
  <c r="K421" i="1"/>
  <c r="J423" i="1"/>
  <c r="I425" i="1"/>
  <c r="K425" i="1"/>
  <c r="J427" i="1"/>
  <c r="I429" i="1"/>
  <c r="K429" i="1"/>
  <c r="J431" i="1"/>
  <c r="I433" i="1"/>
  <c r="K433" i="1"/>
  <c r="J435" i="1"/>
  <c r="I437" i="1"/>
  <c r="K437" i="1"/>
  <c r="J439" i="1"/>
  <c r="I441" i="1"/>
  <c r="K441" i="1"/>
  <c r="J443" i="1"/>
  <c r="I445" i="1"/>
  <c r="K445" i="1"/>
  <c r="J447" i="1"/>
  <c r="I449" i="1"/>
  <c r="K449" i="1"/>
  <c r="J451" i="1"/>
  <c r="I453" i="1"/>
  <c r="K453" i="1"/>
  <c r="J455" i="1"/>
  <c r="I457" i="1"/>
  <c r="K457" i="1"/>
  <c r="J459" i="1"/>
  <c r="I461" i="1"/>
  <c r="K461" i="1"/>
  <c r="J463" i="1"/>
  <c r="I465" i="1"/>
  <c r="K465" i="1"/>
  <c r="J467" i="1"/>
  <c r="I469" i="1"/>
  <c r="K469" i="1"/>
  <c r="J471" i="1"/>
  <c r="I473" i="1"/>
  <c r="K473" i="1"/>
  <c r="J475" i="1"/>
  <c r="I477" i="1"/>
  <c r="K477" i="1"/>
  <c r="J480" i="1"/>
  <c r="K484" i="1"/>
  <c r="J488" i="1"/>
  <c r="K492" i="1"/>
  <c r="J496" i="1"/>
  <c r="K500" i="1"/>
  <c r="J504" i="1"/>
  <c r="K508" i="1"/>
  <c r="K516" i="1"/>
  <c r="K524" i="1"/>
  <c r="K532" i="1"/>
  <c r="K540" i="1"/>
  <c r="K548" i="1"/>
  <c r="I778" i="1"/>
  <c r="I794" i="1"/>
  <c r="A8" i="9"/>
  <c r="A10" i="9"/>
  <c r="A12" i="9"/>
  <c r="A14" i="9"/>
  <c r="A16" i="9"/>
  <c r="A18" i="9"/>
  <c r="A20" i="9"/>
  <c r="A22" i="9"/>
  <c r="A24" i="9"/>
  <c r="A26" i="9"/>
  <c r="A28" i="9"/>
  <c r="A30" i="9"/>
  <c r="A32" i="9"/>
  <c r="A34" i="9"/>
  <c r="A36" i="9"/>
  <c r="A38" i="9"/>
  <c r="A40" i="9"/>
  <c r="A42" i="9"/>
  <c r="A44" i="9"/>
  <c r="A46" i="9"/>
  <c r="A48" i="9"/>
  <c r="A50" i="9"/>
  <c r="A52" i="9"/>
  <c r="A54" i="9"/>
  <c r="A56" i="9"/>
  <c r="A58" i="9"/>
  <c r="A60" i="9"/>
  <c r="A62" i="9"/>
  <c r="J330" i="1"/>
  <c r="K332" i="1"/>
  <c r="K336" i="1"/>
  <c r="K340" i="1"/>
  <c r="K344" i="1"/>
  <c r="K348" i="1"/>
  <c r="K352" i="1"/>
  <c r="K356" i="1"/>
  <c r="K360" i="1"/>
  <c r="K364" i="1"/>
  <c r="K368" i="1"/>
  <c r="K372" i="1"/>
  <c r="K376" i="1"/>
  <c r="K380" i="1"/>
  <c r="K384" i="1"/>
  <c r="K388" i="1"/>
  <c r="K392" i="1"/>
  <c r="K396" i="1"/>
  <c r="K400" i="1"/>
  <c r="K404" i="1"/>
  <c r="K408" i="1"/>
  <c r="K412" i="1"/>
  <c r="K416" i="1"/>
  <c r="K420" i="1"/>
  <c r="K424" i="1"/>
  <c r="K428" i="1"/>
  <c r="K432" i="1"/>
  <c r="K436" i="1"/>
  <c r="K440" i="1"/>
  <c r="K444" i="1"/>
  <c r="K448" i="1"/>
  <c r="K452" i="1"/>
  <c r="K456" i="1"/>
  <c r="K460" i="1"/>
  <c r="K464" i="1"/>
  <c r="K468" i="1"/>
  <c r="K472" i="1"/>
  <c r="K476" i="1"/>
  <c r="K482" i="1"/>
  <c r="K490" i="1"/>
  <c r="K498" i="1"/>
  <c r="K506" i="1"/>
  <c r="K514" i="1"/>
  <c r="K522" i="1"/>
  <c r="K530" i="1"/>
  <c r="K538" i="1"/>
  <c r="K546" i="1"/>
  <c r="I754" i="1"/>
  <c r="I762" i="1"/>
  <c r="I782" i="1"/>
  <c r="I730" i="1"/>
  <c r="I732" i="1"/>
  <c r="I734" i="1"/>
  <c r="I736" i="1"/>
  <c r="I738" i="1"/>
  <c r="I740" i="1"/>
  <c r="I742" i="1"/>
  <c r="I744" i="1"/>
  <c r="I746" i="1"/>
  <c r="I748" i="1"/>
  <c r="I750" i="1"/>
  <c r="K753" i="1"/>
  <c r="K754" i="1"/>
  <c r="J757" i="1"/>
  <c r="I758" i="1"/>
  <c r="I761" i="1"/>
  <c r="K761" i="1"/>
  <c r="K762" i="1"/>
  <c r="J765" i="1"/>
  <c r="K769" i="1"/>
  <c r="K770" i="1"/>
  <c r="J773" i="1"/>
  <c r="K777" i="1"/>
  <c r="K778" i="1"/>
  <c r="J781" i="1"/>
  <c r="K785" i="1"/>
  <c r="K786" i="1"/>
  <c r="J789" i="1"/>
  <c r="I792" i="1"/>
  <c r="I793" i="1"/>
  <c r="K793" i="1"/>
  <c r="K794" i="1"/>
  <c r="K797" i="1"/>
  <c r="J801" i="1"/>
  <c r="J805" i="1"/>
  <c r="K809" i="1"/>
  <c r="J813" i="1"/>
  <c r="K817" i="1"/>
  <c r="J821" i="1"/>
  <c r="K825" i="1"/>
  <c r="J829" i="1"/>
  <c r="K833" i="1"/>
  <c r="J837" i="1"/>
  <c r="K841" i="1"/>
  <c r="I846" i="1"/>
  <c r="I854" i="1"/>
  <c r="I870" i="1"/>
  <c r="I878" i="1"/>
  <c r="I886" i="1"/>
  <c r="I902" i="1"/>
  <c r="I910" i="1"/>
  <c r="I918" i="1"/>
  <c r="I934" i="1"/>
  <c r="I942" i="1"/>
  <c r="I950" i="1"/>
  <c r="I966" i="1"/>
  <c r="I974" i="1"/>
  <c r="I982" i="1"/>
  <c r="I998" i="1"/>
  <c r="I1006" i="1"/>
  <c r="I1014" i="1"/>
  <c r="J479" i="1"/>
  <c r="J481" i="1"/>
  <c r="J483" i="1"/>
  <c r="J485" i="1"/>
  <c r="J487" i="1"/>
  <c r="J489" i="1"/>
  <c r="J491" i="1"/>
  <c r="J493" i="1"/>
  <c r="J495" i="1"/>
  <c r="J497" i="1"/>
  <c r="J499" i="1"/>
  <c r="J501" i="1"/>
  <c r="J503" i="1"/>
  <c r="J505" i="1"/>
  <c r="J507" i="1"/>
  <c r="J509" i="1"/>
  <c r="J511" i="1"/>
  <c r="J513" i="1"/>
  <c r="J515" i="1"/>
  <c r="J517" i="1"/>
  <c r="J519" i="1"/>
  <c r="J521" i="1"/>
  <c r="J523" i="1"/>
  <c r="J525" i="1"/>
  <c r="J527" i="1"/>
  <c r="J529" i="1"/>
  <c r="J531" i="1"/>
  <c r="J533" i="1"/>
  <c r="J535" i="1"/>
  <c r="J537" i="1"/>
  <c r="J539" i="1"/>
  <c r="J541" i="1"/>
  <c r="J543" i="1"/>
  <c r="J545" i="1"/>
  <c r="J547" i="1"/>
  <c r="J549" i="1"/>
  <c r="J551" i="1"/>
  <c r="K552" i="1"/>
  <c r="J553" i="1"/>
  <c r="K554" i="1"/>
  <c r="J555" i="1"/>
  <c r="K556" i="1"/>
  <c r="J557" i="1"/>
  <c r="K558" i="1"/>
  <c r="J559" i="1"/>
  <c r="K560" i="1"/>
  <c r="J561" i="1"/>
  <c r="K562" i="1"/>
  <c r="J563" i="1"/>
  <c r="K564" i="1"/>
  <c r="J565" i="1"/>
  <c r="K566" i="1"/>
  <c r="J567" i="1"/>
  <c r="K568" i="1"/>
  <c r="J569" i="1"/>
  <c r="K570" i="1"/>
  <c r="J571" i="1"/>
  <c r="K572" i="1"/>
  <c r="J573" i="1"/>
  <c r="K574" i="1"/>
  <c r="J575" i="1"/>
  <c r="K576" i="1"/>
  <c r="J577" i="1"/>
  <c r="K578" i="1"/>
  <c r="J579" i="1"/>
  <c r="K580" i="1"/>
  <c r="J581" i="1"/>
  <c r="K582" i="1"/>
  <c r="J583" i="1"/>
  <c r="K584" i="1"/>
  <c r="J585" i="1"/>
  <c r="K586" i="1"/>
  <c r="J587" i="1"/>
  <c r="K588" i="1"/>
  <c r="J589" i="1"/>
  <c r="K590" i="1"/>
  <c r="J591" i="1"/>
  <c r="K592" i="1"/>
  <c r="J593" i="1"/>
  <c r="K594" i="1"/>
  <c r="J595" i="1"/>
  <c r="K596" i="1"/>
  <c r="J597" i="1"/>
  <c r="K598" i="1"/>
  <c r="J599" i="1"/>
  <c r="K600" i="1"/>
  <c r="J601" i="1"/>
  <c r="K602" i="1"/>
  <c r="J603" i="1"/>
  <c r="K604" i="1"/>
  <c r="J605" i="1"/>
  <c r="K606" i="1"/>
  <c r="J607" i="1"/>
  <c r="K608" i="1"/>
  <c r="J609" i="1"/>
  <c r="K610" i="1"/>
  <c r="J611" i="1"/>
  <c r="K612" i="1"/>
  <c r="J613" i="1"/>
  <c r="K614" i="1"/>
  <c r="J615" i="1"/>
  <c r="K616" i="1"/>
  <c r="J617" i="1"/>
  <c r="K618" i="1"/>
  <c r="J619" i="1"/>
  <c r="K620" i="1"/>
  <c r="J621" i="1"/>
  <c r="K622" i="1"/>
  <c r="J623" i="1"/>
  <c r="K624" i="1"/>
  <c r="J625" i="1"/>
  <c r="K626" i="1"/>
  <c r="J627" i="1"/>
  <c r="K628" i="1"/>
  <c r="J629" i="1"/>
  <c r="K630" i="1"/>
  <c r="J631" i="1"/>
  <c r="K632" i="1"/>
  <c r="J633" i="1"/>
  <c r="K634" i="1"/>
  <c r="J635" i="1"/>
  <c r="K636" i="1"/>
  <c r="J637" i="1"/>
  <c r="K638" i="1"/>
  <c r="J639" i="1"/>
  <c r="K640" i="1"/>
  <c r="J641" i="1"/>
  <c r="K642" i="1"/>
  <c r="J643" i="1"/>
  <c r="K644" i="1"/>
  <c r="J645" i="1"/>
  <c r="K646" i="1"/>
  <c r="J647" i="1"/>
  <c r="K648" i="1"/>
  <c r="J649" i="1"/>
  <c r="K650" i="1"/>
  <c r="J651" i="1"/>
  <c r="K652" i="1"/>
  <c r="J653" i="1"/>
  <c r="K654" i="1"/>
  <c r="J655" i="1"/>
  <c r="K656" i="1"/>
  <c r="J657" i="1"/>
  <c r="K658" i="1"/>
  <c r="J659" i="1"/>
  <c r="K660" i="1"/>
  <c r="J661" i="1"/>
  <c r="K662" i="1"/>
  <c r="J663" i="1"/>
  <c r="K664" i="1"/>
  <c r="J665" i="1"/>
  <c r="K666" i="1"/>
  <c r="J667" i="1"/>
  <c r="K668" i="1"/>
  <c r="J669" i="1"/>
  <c r="K670" i="1"/>
  <c r="J671" i="1"/>
  <c r="K672" i="1"/>
  <c r="J673" i="1"/>
  <c r="K674" i="1"/>
  <c r="J675" i="1"/>
  <c r="K676" i="1"/>
  <c r="J677" i="1"/>
  <c r="K678" i="1"/>
  <c r="J679" i="1"/>
  <c r="K680" i="1"/>
  <c r="J681" i="1"/>
  <c r="K682" i="1"/>
  <c r="J683" i="1"/>
  <c r="K684" i="1"/>
  <c r="J685" i="1"/>
  <c r="K686" i="1"/>
  <c r="J687" i="1"/>
  <c r="K688" i="1"/>
  <c r="J689" i="1"/>
  <c r="K690" i="1"/>
  <c r="J691" i="1"/>
  <c r="K692" i="1"/>
  <c r="J693" i="1"/>
  <c r="K694" i="1"/>
  <c r="J695" i="1"/>
  <c r="K696" i="1"/>
  <c r="J697" i="1"/>
  <c r="K698" i="1"/>
  <c r="J699" i="1"/>
  <c r="K700" i="1"/>
  <c r="J701" i="1"/>
  <c r="K702" i="1"/>
  <c r="J703" i="1"/>
  <c r="K704" i="1"/>
  <c r="J705" i="1"/>
  <c r="K706" i="1"/>
  <c r="J707" i="1"/>
  <c r="K708" i="1"/>
  <c r="J709" i="1"/>
  <c r="K710" i="1"/>
  <c r="J711" i="1"/>
  <c r="K712" i="1"/>
  <c r="J713" i="1"/>
  <c r="K714" i="1"/>
  <c r="J715" i="1"/>
  <c r="K716" i="1"/>
  <c r="J717" i="1"/>
  <c r="K718" i="1"/>
  <c r="J719" i="1"/>
  <c r="K720" i="1"/>
  <c r="J721" i="1"/>
  <c r="K722" i="1"/>
  <c r="J723" i="1"/>
  <c r="K724" i="1"/>
  <c r="J725" i="1"/>
  <c r="K726" i="1"/>
  <c r="J727" i="1"/>
  <c r="K728" i="1"/>
  <c r="J729" i="1"/>
  <c r="J731" i="1"/>
  <c r="J733" i="1"/>
  <c r="J735" i="1"/>
  <c r="J737" i="1"/>
  <c r="J739" i="1"/>
  <c r="J741" i="1"/>
  <c r="J743" i="1"/>
  <c r="J745" i="1"/>
  <c r="J747" i="1"/>
  <c r="J749" i="1"/>
  <c r="J751" i="1"/>
  <c r="K755" i="1"/>
  <c r="K756" i="1"/>
  <c r="J759" i="1"/>
  <c r="K763" i="1"/>
  <c r="K764" i="1"/>
  <c r="J767" i="1"/>
  <c r="K771" i="1"/>
  <c r="K772" i="1"/>
  <c r="J775" i="1"/>
  <c r="K779" i="1"/>
  <c r="K780" i="1"/>
  <c r="J783" i="1"/>
  <c r="K787" i="1"/>
  <c r="K788" i="1"/>
  <c r="J791" i="1"/>
  <c r="K795" i="1"/>
  <c r="J796" i="1"/>
  <c r="J799" i="1"/>
  <c r="K803" i="1"/>
  <c r="J807" i="1"/>
  <c r="I808" i="1"/>
  <c r="K811" i="1"/>
  <c r="J815" i="1"/>
  <c r="I816" i="1"/>
  <c r="K819" i="1"/>
  <c r="J823" i="1"/>
  <c r="I824" i="1"/>
  <c r="K827" i="1"/>
  <c r="J831" i="1"/>
  <c r="I832" i="1"/>
  <c r="K835" i="1"/>
  <c r="J839" i="1"/>
  <c r="I840" i="1"/>
  <c r="K843" i="1"/>
  <c r="I844" i="1"/>
  <c r="I852" i="1"/>
  <c r="I862" i="1"/>
  <c r="I868" i="1"/>
  <c r="I876" i="1"/>
  <c r="I884" i="1"/>
  <c r="I894" i="1"/>
  <c r="I900" i="1"/>
  <c r="I908" i="1"/>
  <c r="I916" i="1"/>
  <c r="I926" i="1"/>
  <c r="I932" i="1"/>
  <c r="I940" i="1"/>
  <c r="I948" i="1"/>
  <c r="I958" i="1"/>
  <c r="I964" i="1"/>
  <c r="I972" i="1"/>
  <c r="I980" i="1"/>
  <c r="I990" i="1"/>
  <c r="I996" i="1"/>
  <c r="I1004" i="1"/>
  <c r="I1012" i="1"/>
  <c r="I1022" i="1"/>
  <c r="I1028" i="1"/>
  <c r="I479" i="1"/>
  <c r="I481" i="1"/>
  <c r="I483" i="1"/>
  <c r="I485" i="1"/>
  <c r="I487" i="1"/>
  <c r="I489" i="1"/>
  <c r="I491" i="1"/>
  <c r="I493" i="1"/>
  <c r="I495" i="1"/>
  <c r="I497" i="1"/>
  <c r="I499" i="1"/>
  <c r="I501" i="1"/>
  <c r="I503" i="1"/>
  <c r="I505" i="1"/>
  <c r="I507" i="1"/>
  <c r="I509" i="1"/>
  <c r="I511" i="1"/>
  <c r="I513" i="1"/>
  <c r="I515" i="1"/>
  <c r="I517" i="1"/>
  <c r="I519" i="1"/>
  <c r="I521" i="1"/>
  <c r="I523" i="1"/>
  <c r="I525" i="1"/>
  <c r="I527" i="1"/>
  <c r="I529" i="1"/>
  <c r="I531" i="1"/>
  <c r="I533" i="1"/>
  <c r="I535" i="1"/>
  <c r="I537" i="1"/>
  <c r="I539" i="1"/>
  <c r="I541" i="1"/>
  <c r="I543" i="1"/>
  <c r="I545" i="1"/>
  <c r="I547" i="1"/>
  <c r="I549" i="1"/>
  <c r="I551" i="1"/>
  <c r="I553" i="1"/>
  <c r="I555" i="1"/>
  <c r="I557" i="1"/>
  <c r="I559" i="1"/>
  <c r="I561" i="1"/>
  <c r="I563" i="1"/>
  <c r="I565" i="1"/>
  <c r="I567" i="1"/>
  <c r="I569" i="1"/>
  <c r="I571" i="1"/>
  <c r="I573" i="1"/>
  <c r="I575" i="1"/>
  <c r="I577" i="1"/>
  <c r="I579" i="1"/>
  <c r="I581" i="1"/>
  <c r="I583" i="1"/>
  <c r="I585" i="1"/>
  <c r="I587" i="1"/>
  <c r="I589" i="1"/>
  <c r="I591" i="1"/>
  <c r="I593" i="1"/>
  <c r="I595" i="1"/>
  <c r="I597" i="1"/>
  <c r="I599" i="1"/>
  <c r="I601" i="1"/>
  <c r="I603" i="1"/>
  <c r="I605" i="1"/>
  <c r="I607" i="1"/>
  <c r="I609" i="1"/>
  <c r="I611" i="1"/>
  <c r="I613" i="1"/>
  <c r="I615" i="1"/>
  <c r="I617" i="1"/>
  <c r="I619" i="1"/>
  <c r="I621" i="1"/>
  <c r="I623" i="1"/>
  <c r="I625" i="1"/>
  <c r="I627" i="1"/>
  <c r="I629" i="1"/>
  <c r="I631" i="1"/>
  <c r="I633" i="1"/>
  <c r="I635" i="1"/>
  <c r="I637" i="1"/>
  <c r="I639" i="1"/>
  <c r="I641" i="1"/>
  <c r="I643" i="1"/>
  <c r="I645" i="1"/>
  <c r="I647" i="1"/>
  <c r="I649" i="1"/>
  <c r="I651" i="1"/>
  <c r="I653" i="1"/>
  <c r="I655" i="1"/>
  <c r="I657" i="1"/>
  <c r="I659" i="1"/>
  <c r="I661" i="1"/>
  <c r="I663" i="1"/>
  <c r="I665" i="1"/>
  <c r="I667" i="1"/>
  <c r="I669" i="1"/>
  <c r="I671" i="1"/>
  <c r="I673" i="1"/>
  <c r="I675" i="1"/>
  <c r="I677" i="1"/>
  <c r="I679" i="1"/>
  <c r="I681" i="1"/>
  <c r="I683" i="1"/>
  <c r="I685" i="1"/>
  <c r="I687" i="1"/>
  <c r="I689" i="1"/>
  <c r="I691" i="1"/>
  <c r="I693" i="1"/>
  <c r="I695" i="1"/>
  <c r="I697" i="1"/>
  <c r="I699" i="1"/>
  <c r="I701" i="1"/>
  <c r="I703" i="1"/>
  <c r="I705" i="1"/>
  <c r="I707" i="1"/>
  <c r="I709" i="1"/>
  <c r="I711" i="1"/>
  <c r="I713" i="1"/>
  <c r="I715" i="1"/>
  <c r="I717" i="1"/>
  <c r="I719" i="1"/>
  <c r="I721" i="1"/>
  <c r="I723" i="1"/>
  <c r="I725" i="1"/>
  <c r="I727" i="1"/>
  <c r="J753" i="1"/>
  <c r="K757" i="1"/>
  <c r="K758" i="1"/>
  <c r="J761" i="1"/>
  <c r="I765" i="1"/>
  <c r="K765" i="1"/>
  <c r="K766" i="1"/>
  <c r="J769" i="1"/>
  <c r="I772" i="1"/>
  <c r="K773" i="1"/>
  <c r="K774" i="1"/>
  <c r="J777" i="1"/>
  <c r="I781" i="1"/>
  <c r="K781" i="1"/>
  <c r="K782" i="1"/>
  <c r="J785" i="1"/>
  <c r="I789" i="1"/>
  <c r="K789" i="1"/>
  <c r="K790" i="1"/>
  <c r="J793" i="1"/>
  <c r="K801" i="1"/>
  <c r="I804" i="1"/>
  <c r="K805" i="1"/>
  <c r="J809" i="1"/>
  <c r="I810" i="1"/>
  <c r="I812" i="1"/>
  <c r="K813" i="1"/>
  <c r="J817" i="1"/>
  <c r="I820" i="1"/>
  <c r="K821" i="1"/>
  <c r="J825" i="1"/>
  <c r="I828" i="1"/>
  <c r="K829" i="1"/>
  <c r="J833" i="1"/>
  <c r="I836" i="1"/>
  <c r="K837" i="1"/>
  <c r="J841" i="1"/>
  <c r="I842" i="1"/>
  <c r="I850" i="1"/>
  <c r="I860" i="1"/>
  <c r="I866" i="1"/>
  <c r="I874" i="1"/>
  <c r="I882" i="1"/>
  <c r="I890" i="1"/>
  <c r="I892" i="1"/>
  <c r="I898" i="1"/>
  <c r="I906" i="1"/>
  <c r="I922" i="1"/>
  <c r="I924" i="1"/>
  <c r="I930" i="1"/>
  <c r="I946" i="1"/>
  <c r="I954" i="1"/>
  <c r="I956" i="1"/>
  <c r="I962" i="1"/>
  <c r="I970" i="1"/>
  <c r="I986" i="1"/>
  <c r="I988" i="1"/>
  <c r="I994" i="1"/>
  <c r="I1002" i="1"/>
  <c r="I1010" i="1"/>
  <c r="I1018" i="1"/>
  <c r="I1020" i="1"/>
  <c r="J552" i="1"/>
  <c r="J554" i="1"/>
  <c r="J556" i="1"/>
  <c r="J558" i="1"/>
  <c r="J560" i="1"/>
  <c r="J562" i="1"/>
  <c r="J564" i="1"/>
  <c r="J566" i="1"/>
  <c r="J568" i="1"/>
  <c r="J570" i="1"/>
  <c r="J572" i="1"/>
  <c r="J574" i="1"/>
  <c r="J576" i="1"/>
  <c r="J578" i="1"/>
  <c r="J580" i="1"/>
  <c r="J582" i="1"/>
  <c r="J584" i="1"/>
  <c r="J586" i="1"/>
  <c r="J588" i="1"/>
  <c r="J590" i="1"/>
  <c r="J592" i="1"/>
  <c r="J594" i="1"/>
  <c r="J596" i="1"/>
  <c r="J598" i="1"/>
  <c r="J600" i="1"/>
  <c r="J602" i="1"/>
  <c r="J604" i="1"/>
  <c r="J606" i="1"/>
  <c r="J608" i="1"/>
  <c r="J610" i="1"/>
  <c r="J612" i="1"/>
  <c r="J614" i="1"/>
  <c r="J616" i="1"/>
  <c r="J618" i="1"/>
  <c r="J620" i="1"/>
  <c r="J622" i="1"/>
  <c r="J624" i="1"/>
  <c r="J626" i="1"/>
  <c r="J628" i="1"/>
  <c r="J630" i="1"/>
  <c r="J632" i="1"/>
  <c r="J634" i="1"/>
  <c r="J636" i="1"/>
  <c r="J638" i="1"/>
  <c r="J640" i="1"/>
  <c r="J642" i="1"/>
  <c r="J644" i="1"/>
  <c r="J646" i="1"/>
  <c r="J648" i="1"/>
  <c r="J650" i="1"/>
  <c r="J652" i="1"/>
  <c r="J654" i="1"/>
  <c r="J656" i="1"/>
  <c r="J658" i="1"/>
  <c r="J660" i="1"/>
  <c r="J662" i="1"/>
  <c r="J664" i="1"/>
  <c r="J666" i="1"/>
  <c r="J668" i="1"/>
  <c r="J670" i="1"/>
  <c r="J672" i="1"/>
  <c r="J674" i="1"/>
  <c r="J676" i="1"/>
  <c r="J678" i="1"/>
  <c r="J680" i="1"/>
  <c r="J682" i="1"/>
  <c r="J684" i="1"/>
  <c r="J686" i="1"/>
  <c r="J688" i="1"/>
  <c r="J690" i="1"/>
  <c r="J692" i="1"/>
  <c r="J694" i="1"/>
  <c r="J696" i="1"/>
  <c r="J698" i="1"/>
  <c r="J700" i="1"/>
  <c r="J702" i="1"/>
  <c r="J704" i="1"/>
  <c r="J706" i="1"/>
  <c r="J708" i="1"/>
  <c r="J710" i="1"/>
  <c r="J712" i="1"/>
  <c r="J714" i="1"/>
  <c r="J716" i="1"/>
  <c r="J718" i="1"/>
  <c r="J720" i="1"/>
  <c r="J722" i="1"/>
  <c r="J724" i="1"/>
  <c r="J726" i="1"/>
  <c r="J728" i="1"/>
  <c r="I729" i="1"/>
  <c r="K729" i="1"/>
  <c r="J730" i="1"/>
  <c r="K731" i="1"/>
  <c r="J732" i="1"/>
  <c r="K733" i="1"/>
  <c r="J734" i="1"/>
  <c r="K735" i="1"/>
  <c r="J736" i="1"/>
  <c r="K737" i="1"/>
  <c r="J738" i="1"/>
  <c r="K739" i="1"/>
  <c r="J740" i="1"/>
  <c r="K741" i="1"/>
  <c r="J742" i="1"/>
  <c r="K743" i="1"/>
  <c r="J744" i="1"/>
  <c r="K745" i="1"/>
  <c r="J746" i="1"/>
  <c r="K747" i="1"/>
  <c r="J748" i="1"/>
  <c r="K749" i="1"/>
  <c r="J750" i="1"/>
  <c r="K751" i="1"/>
  <c r="K752" i="1"/>
  <c r="J755" i="1"/>
  <c r="J756" i="1"/>
  <c r="K759" i="1"/>
  <c r="K760" i="1"/>
  <c r="J763" i="1"/>
  <c r="K767" i="1"/>
  <c r="K768" i="1"/>
  <c r="J771" i="1"/>
  <c r="K775" i="1"/>
  <c r="K776" i="1"/>
  <c r="J779" i="1"/>
  <c r="K783" i="1"/>
  <c r="K784" i="1"/>
  <c r="J787" i="1"/>
  <c r="K791" i="1"/>
  <c r="K792" i="1"/>
  <c r="J795" i="1"/>
  <c r="K796" i="1"/>
  <c r="K799" i="1"/>
  <c r="J803" i="1"/>
  <c r="K807" i="1"/>
  <c r="J811" i="1"/>
  <c r="K815" i="1"/>
  <c r="J819" i="1"/>
  <c r="K823" i="1"/>
  <c r="J827" i="1"/>
  <c r="K831" i="1"/>
  <c r="J835" i="1"/>
  <c r="K839" i="1"/>
  <c r="J843" i="1"/>
  <c r="I856" i="1"/>
  <c r="I864" i="1"/>
  <c r="I872" i="1"/>
  <c r="I880" i="1"/>
  <c r="I888" i="1"/>
  <c r="I896" i="1"/>
  <c r="I904" i="1"/>
  <c r="I920" i="1"/>
  <c r="I936" i="1"/>
  <c r="I952" i="1"/>
  <c r="I968" i="1"/>
  <c r="I984" i="1"/>
  <c r="I1000" i="1"/>
  <c r="I1016" i="1"/>
  <c r="I798" i="1"/>
  <c r="I800" i="1"/>
  <c r="I802" i="1"/>
  <c r="J1025" i="1"/>
  <c r="K1030" i="1"/>
  <c r="K1033" i="1"/>
  <c r="I1037" i="1"/>
  <c r="K1037" i="1"/>
  <c r="K1041" i="1"/>
  <c r="I1041" i="1"/>
  <c r="K1049" i="1"/>
  <c r="K1057" i="1"/>
  <c r="K1065" i="1"/>
  <c r="K1073" i="1"/>
  <c r="K1081" i="1"/>
  <c r="K1089" i="1"/>
  <c r="K1097" i="1"/>
  <c r="I1135" i="1"/>
  <c r="J845" i="1"/>
  <c r="J847" i="1"/>
  <c r="J849" i="1"/>
  <c r="J851" i="1"/>
  <c r="J853" i="1"/>
  <c r="J855" i="1"/>
  <c r="J857" i="1"/>
  <c r="J859" i="1"/>
  <c r="J861" i="1"/>
  <c r="J863" i="1"/>
  <c r="J865" i="1"/>
  <c r="J867" i="1"/>
  <c r="J869" i="1"/>
  <c r="J871" i="1"/>
  <c r="J873" i="1"/>
  <c r="J875" i="1"/>
  <c r="J877" i="1"/>
  <c r="J879" i="1"/>
  <c r="J881" i="1"/>
  <c r="J883" i="1"/>
  <c r="J885" i="1"/>
  <c r="J887" i="1"/>
  <c r="J889" i="1"/>
  <c r="J891" i="1"/>
  <c r="J893" i="1"/>
  <c r="J895" i="1"/>
  <c r="J897" i="1"/>
  <c r="J899" i="1"/>
  <c r="J901" i="1"/>
  <c r="J903" i="1"/>
  <c r="J905" i="1"/>
  <c r="J907" i="1"/>
  <c r="J909" i="1"/>
  <c r="J911" i="1"/>
  <c r="J913" i="1"/>
  <c r="J915" i="1"/>
  <c r="J917" i="1"/>
  <c r="J919" i="1"/>
  <c r="J921" i="1"/>
  <c r="J923" i="1"/>
  <c r="J925" i="1"/>
  <c r="J927" i="1"/>
  <c r="J929" i="1"/>
  <c r="J931" i="1"/>
  <c r="J933" i="1"/>
  <c r="J935" i="1"/>
  <c r="J937" i="1"/>
  <c r="J939" i="1"/>
  <c r="J941" i="1"/>
  <c r="J943" i="1"/>
  <c r="J945" i="1"/>
  <c r="J947" i="1"/>
  <c r="J949" i="1"/>
  <c r="J951" i="1"/>
  <c r="J953" i="1"/>
  <c r="J955" i="1"/>
  <c r="J957" i="1"/>
  <c r="J959" i="1"/>
  <c r="J961" i="1"/>
  <c r="J963" i="1"/>
  <c r="J965" i="1"/>
  <c r="J967" i="1"/>
  <c r="J969" i="1"/>
  <c r="J971" i="1"/>
  <c r="J973" i="1"/>
  <c r="J975" i="1"/>
  <c r="J977" i="1"/>
  <c r="J979" i="1"/>
  <c r="J981" i="1"/>
  <c r="J983" i="1"/>
  <c r="J985" i="1"/>
  <c r="J987" i="1"/>
  <c r="J989" i="1"/>
  <c r="J991" i="1"/>
  <c r="J993" i="1"/>
  <c r="J995" i="1"/>
  <c r="J997" i="1"/>
  <c r="J999" i="1"/>
  <c r="J1001" i="1"/>
  <c r="J1003" i="1"/>
  <c r="J1005" i="1"/>
  <c r="J1007" i="1"/>
  <c r="J1009" i="1"/>
  <c r="J1011" i="1"/>
  <c r="J1013" i="1"/>
  <c r="J1015" i="1"/>
  <c r="J1017" i="1"/>
  <c r="J1019" i="1"/>
  <c r="J1021" i="1"/>
  <c r="J1023" i="1"/>
  <c r="J1027" i="1"/>
  <c r="K1032" i="1"/>
  <c r="K1036" i="1"/>
  <c r="K1040" i="1"/>
  <c r="K1047" i="1"/>
  <c r="K1055" i="1"/>
  <c r="K1063" i="1"/>
  <c r="K1071" i="1"/>
  <c r="K1079" i="1"/>
  <c r="K1087" i="1"/>
  <c r="K1095" i="1"/>
  <c r="K1025" i="1"/>
  <c r="K1026" i="1"/>
  <c r="J1029" i="1"/>
  <c r="J1030" i="1"/>
  <c r="J1033" i="1"/>
  <c r="K1035" i="1"/>
  <c r="J1037" i="1"/>
  <c r="K1039" i="1"/>
  <c r="J1041" i="1"/>
  <c r="K1045" i="1"/>
  <c r="J1049" i="1"/>
  <c r="K1053" i="1"/>
  <c r="J1057" i="1"/>
  <c r="K1061" i="1"/>
  <c r="J1065" i="1"/>
  <c r="K1069" i="1"/>
  <c r="J1073" i="1"/>
  <c r="K1077" i="1"/>
  <c r="J1081" i="1"/>
  <c r="K1085" i="1"/>
  <c r="J1089" i="1"/>
  <c r="K1093" i="1"/>
  <c r="J1097" i="1"/>
  <c r="K1101" i="1"/>
  <c r="I1137" i="1"/>
  <c r="J798" i="1"/>
  <c r="J800" i="1"/>
  <c r="J802" i="1"/>
  <c r="J804" i="1"/>
  <c r="J806" i="1"/>
  <c r="J808" i="1"/>
  <c r="J810" i="1"/>
  <c r="J812" i="1"/>
  <c r="J814" i="1"/>
  <c r="J816" i="1"/>
  <c r="J818" i="1"/>
  <c r="J820" i="1"/>
  <c r="J822" i="1"/>
  <c r="J824" i="1"/>
  <c r="J826" i="1"/>
  <c r="J828" i="1"/>
  <c r="J830" i="1"/>
  <c r="J832" i="1"/>
  <c r="J834" i="1"/>
  <c r="J836" i="1"/>
  <c r="J838" i="1"/>
  <c r="J840" i="1"/>
  <c r="J842" i="1"/>
  <c r="J844" i="1"/>
  <c r="K845" i="1"/>
  <c r="J846" i="1"/>
  <c r="K847" i="1"/>
  <c r="J848" i="1"/>
  <c r="K849" i="1"/>
  <c r="J850" i="1"/>
  <c r="K851" i="1"/>
  <c r="J852" i="1"/>
  <c r="K853" i="1"/>
  <c r="J854" i="1"/>
  <c r="K855" i="1"/>
  <c r="J856" i="1"/>
  <c r="K857" i="1"/>
  <c r="J858" i="1"/>
  <c r="K859" i="1"/>
  <c r="J860" i="1"/>
  <c r="K861" i="1"/>
  <c r="J862" i="1"/>
  <c r="K863" i="1"/>
  <c r="J864" i="1"/>
  <c r="K865" i="1"/>
  <c r="J866" i="1"/>
  <c r="K867" i="1"/>
  <c r="J868" i="1"/>
  <c r="K869" i="1"/>
  <c r="J870" i="1"/>
  <c r="K871" i="1"/>
  <c r="J872" i="1"/>
  <c r="K873" i="1"/>
  <c r="J874" i="1"/>
  <c r="K875" i="1"/>
  <c r="J876" i="1"/>
  <c r="K877" i="1"/>
  <c r="J878" i="1"/>
  <c r="K879" i="1"/>
  <c r="J880" i="1"/>
  <c r="K881" i="1"/>
  <c r="J882" i="1"/>
  <c r="K883" i="1"/>
  <c r="J884" i="1"/>
  <c r="K885" i="1"/>
  <c r="J886" i="1"/>
  <c r="K887" i="1"/>
  <c r="J888" i="1"/>
  <c r="K889" i="1"/>
  <c r="J890" i="1"/>
  <c r="K891" i="1"/>
  <c r="J892" i="1"/>
  <c r="K893" i="1"/>
  <c r="J894" i="1"/>
  <c r="K895" i="1"/>
  <c r="J896" i="1"/>
  <c r="K897" i="1"/>
  <c r="J898" i="1"/>
  <c r="K899" i="1"/>
  <c r="J900" i="1"/>
  <c r="K901" i="1"/>
  <c r="J902" i="1"/>
  <c r="K903" i="1"/>
  <c r="J904" i="1"/>
  <c r="K905" i="1"/>
  <c r="J906" i="1"/>
  <c r="K907" i="1"/>
  <c r="J908" i="1"/>
  <c r="K909" i="1"/>
  <c r="J910" i="1"/>
  <c r="K911" i="1"/>
  <c r="J912" i="1"/>
  <c r="K913" i="1"/>
  <c r="J914" i="1"/>
  <c r="K915" i="1"/>
  <c r="J916" i="1"/>
  <c r="K917" i="1"/>
  <c r="J918" i="1"/>
  <c r="K919" i="1"/>
  <c r="J920" i="1"/>
  <c r="K921" i="1"/>
  <c r="J922" i="1"/>
  <c r="K923" i="1"/>
  <c r="J924" i="1"/>
  <c r="K925" i="1"/>
  <c r="J926" i="1"/>
  <c r="K927" i="1"/>
  <c r="J928" i="1"/>
  <c r="K929" i="1"/>
  <c r="J930" i="1"/>
  <c r="K931" i="1"/>
  <c r="J932" i="1"/>
  <c r="K933" i="1"/>
  <c r="J934" i="1"/>
  <c r="K935" i="1"/>
  <c r="J936" i="1"/>
  <c r="K937" i="1"/>
  <c r="J938" i="1"/>
  <c r="K939" i="1"/>
  <c r="J940" i="1"/>
  <c r="K941" i="1"/>
  <c r="J942" i="1"/>
  <c r="K943" i="1"/>
  <c r="J944" i="1"/>
  <c r="K945" i="1"/>
  <c r="J946" i="1"/>
  <c r="K947" i="1"/>
  <c r="J948" i="1"/>
  <c r="K949" i="1"/>
  <c r="J950" i="1"/>
  <c r="K951" i="1"/>
  <c r="J952" i="1"/>
  <c r="K953" i="1"/>
  <c r="J954" i="1"/>
  <c r="K955" i="1"/>
  <c r="J956" i="1"/>
  <c r="K957" i="1"/>
  <c r="J958" i="1"/>
  <c r="K959" i="1"/>
  <c r="J960" i="1"/>
  <c r="K961" i="1"/>
  <c r="J962" i="1"/>
  <c r="K963" i="1"/>
  <c r="J964" i="1"/>
  <c r="K965" i="1"/>
  <c r="J966" i="1"/>
  <c r="K967" i="1"/>
  <c r="J968" i="1"/>
  <c r="K969" i="1"/>
  <c r="J970" i="1"/>
  <c r="K971" i="1"/>
  <c r="J972" i="1"/>
  <c r="K973" i="1"/>
  <c r="J974" i="1"/>
  <c r="K975" i="1"/>
  <c r="J976" i="1"/>
  <c r="K977" i="1"/>
  <c r="J978" i="1"/>
  <c r="K979" i="1"/>
  <c r="J980" i="1"/>
  <c r="K981" i="1"/>
  <c r="J982" i="1"/>
  <c r="K983" i="1"/>
  <c r="J984" i="1"/>
  <c r="K985" i="1"/>
  <c r="J986" i="1"/>
  <c r="K987" i="1"/>
  <c r="J988" i="1"/>
  <c r="K989" i="1"/>
  <c r="J990" i="1"/>
  <c r="K991" i="1"/>
  <c r="J992" i="1"/>
  <c r="K993" i="1"/>
  <c r="J994" i="1"/>
  <c r="K995" i="1"/>
  <c r="J996" i="1"/>
  <c r="K997" i="1"/>
  <c r="J998" i="1"/>
  <c r="K999" i="1"/>
  <c r="J1000" i="1"/>
  <c r="K1001" i="1"/>
  <c r="J1002" i="1"/>
  <c r="K1003" i="1"/>
  <c r="J1004" i="1"/>
  <c r="K1005" i="1"/>
  <c r="J1006" i="1"/>
  <c r="K1007" i="1"/>
  <c r="J1008" i="1"/>
  <c r="K1009" i="1"/>
  <c r="J1010" i="1"/>
  <c r="K1011" i="1"/>
  <c r="J1012" i="1"/>
  <c r="K1013" i="1"/>
  <c r="J1014" i="1"/>
  <c r="K1015" i="1"/>
  <c r="J1016" i="1"/>
  <c r="K1017" i="1"/>
  <c r="J1018" i="1"/>
  <c r="K1019" i="1"/>
  <c r="J1020" i="1"/>
  <c r="K1021" i="1"/>
  <c r="J1022" i="1"/>
  <c r="K1023" i="1"/>
  <c r="J1024" i="1"/>
  <c r="I1026" i="1"/>
  <c r="K1027" i="1"/>
  <c r="K1028" i="1"/>
  <c r="I1031" i="1"/>
  <c r="J1031" i="1"/>
  <c r="J1032" i="1"/>
  <c r="K1034" i="1"/>
  <c r="J1036" i="1"/>
  <c r="I1038" i="1"/>
  <c r="K1038" i="1"/>
  <c r="J1040" i="1"/>
  <c r="K1043" i="1"/>
  <c r="J1047" i="1"/>
  <c r="K1051" i="1"/>
  <c r="J1055" i="1"/>
  <c r="K1059" i="1"/>
  <c r="J1063" i="1"/>
  <c r="K1067" i="1"/>
  <c r="J1071" i="1"/>
  <c r="K1075" i="1"/>
  <c r="J1079" i="1"/>
  <c r="K1083" i="1"/>
  <c r="J1087" i="1"/>
  <c r="K1091" i="1"/>
  <c r="J1095" i="1"/>
  <c r="K1099" i="1"/>
  <c r="K1139" i="1"/>
  <c r="J1042" i="1"/>
  <c r="J1044" i="1"/>
  <c r="J1046" i="1"/>
  <c r="J1048" i="1"/>
  <c r="J1050" i="1"/>
  <c r="J1052" i="1"/>
  <c r="J1054" i="1"/>
  <c r="J1056" i="1"/>
  <c r="J1058" i="1"/>
  <c r="J1060" i="1"/>
  <c r="J1062" i="1"/>
  <c r="J1064" i="1"/>
  <c r="J1066" i="1"/>
  <c r="J1068" i="1"/>
  <c r="J1070" i="1"/>
  <c r="J1072" i="1"/>
  <c r="J1074" i="1"/>
  <c r="J1076" i="1"/>
  <c r="J1078" i="1"/>
  <c r="J1080" i="1"/>
  <c r="J1082" i="1"/>
  <c r="J1084" i="1"/>
  <c r="J1086" i="1"/>
  <c r="J1088" i="1"/>
  <c r="J1090" i="1"/>
  <c r="J1092" i="1"/>
  <c r="J1094" i="1"/>
  <c r="J1096" i="1"/>
  <c r="J1098" i="1"/>
  <c r="J1100" i="1"/>
  <c r="J1102" i="1"/>
  <c r="K1103" i="1"/>
  <c r="J1104" i="1"/>
  <c r="I1105" i="1"/>
  <c r="K1105" i="1"/>
  <c r="J1106" i="1"/>
  <c r="K1107" i="1"/>
  <c r="J1108" i="1"/>
  <c r="K1109" i="1"/>
  <c r="J1110" i="1"/>
  <c r="K1111" i="1"/>
  <c r="J1112" i="1"/>
  <c r="I1113" i="1"/>
  <c r="K1113" i="1"/>
  <c r="J1114" i="1"/>
  <c r="K1115" i="1"/>
  <c r="J1116" i="1"/>
  <c r="K1117" i="1"/>
  <c r="J1118" i="1"/>
  <c r="K1119" i="1"/>
  <c r="J1120" i="1"/>
  <c r="I1121" i="1"/>
  <c r="K1121" i="1"/>
  <c r="J1122" i="1"/>
  <c r="K1123" i="1"/>
  <c r="J1124" i="1"/>
  <c r="K1125" i="1"/>
  <c r="J1126" i="1"/>
  <c r="K1127" i="1"/>
  <c r="J1128" i="1"/>
  <c r="J1130" i="1"/>
  <c r="J1132" i="1"/>
  <c r="J1134" i="1"/>
  <c r="J1136" i="1"/>
  <c r="K1141" i="1"/>
  <c r="K1145" i="1"/>
  <c r="I1042" i="1"/>
  <c r="I1044" i="1"/>
  <c r="I1046" i="1"/>
  <c r="I1048" i="1"/>
  <c r="I1050" i="1"/>
  <c r="I1052" i="1"/>
  <c r="I1054" i="1"/>
  <c r="I1056" i="1"/>
  <c r="I1058" i="1"/>
  <c r="I1060" i="1"/>
  <c r="I1062" i="1"/>
  <c r="I1064" i="1"/>
  <c r="I1066" i="1"/>
  <c r="I1068" i="1"/>
  <c r="I1070" i="1"/>
  <c r="I1072" i="1"/>
  <c r="I1074" i="1"/>
  <c r="I1076" i="1"/>
  <c r="I1078" i="1"/>
  <c r="I1080" i="1"/>
  <c r="I1082" i="1"/>
  <c r="I1084" i="1"/>
  <c r="I1086" i="1"/>
  <c r="I1088" i="1"/>
  <c r="I1090" i="1"/>
  <c r="I1092" i="1"/>
  <c r="I1094" i="1"/>
  <c r="I1096" i="1"/>
  <c r="I1098" i="1"/>
  <c r="I1100" i="1"/>
  <c r="I1102" i="1"/>
  <c r="I1104" i="1"/>
  <c r="I1106" i="1"/>
  <c r="I1108" i="1"/>
  <c r="I1110" i="1"/>
  <c r="I1112" i="1"/>
  <c r="I1114" i="1"/>
  <c r="I1116" i="1"/>
  <c r="I1118" i="1"/>
  <c r="I1120" i="1"/>
  <c r="I1122" i="1"/>
  <c r="I1124" i="1"/>
  <c r="I1126" i="1"/>
  <c r="J1139" i="1"/>
  <c r="J1103" i="1"/>
  <c r="J1105" i="1"/>
  <c r="J1107" i="1"/>
  <c r="J1109" i="1"/>
  <c r="J1111" i="1"/>
  <c r="J1113" i="1"/>
  <c r="J1115" i="1"/>
  <c r="J1117" i="1"/>
  <c r="J1119" i="1"/>
  <c r="J1121" i="1"/>
  <c r="J1123" i="1"/>
  <c r="J1125" i="1"/>
  <c r="J1127" i="1"/>
  <c r="I1128" i="1"/>
  <c r="K1128" i="1"/>
  <c r="J1129" i="1"/>
  <c r="K1130" i="1"/>
  <c r="J1131" i="1"/>
  <c r="K1132" i="1"/>
  <c r="J1133" i="1"/>
  <c r="K1134" i="1"/>
  <c r="J1135" i="1"/>
  <c r="I1136" i="1"/>
  <c r="K1136" i="1"/>
  <c r="K1137" i="1"/>
  <c r="J1141" i="1"/>
  <c r="K1143" i="1"/>
  <c r="J1145" i="1"/>
  <c r="J1138" i="1"/>
  <c r="J1140" i="1"/>
  <c r="J1142" i="1"/>
  <c r="J1144" i="1"/>
  <c r="J1146" i="1"/>
  <c r="I1150" i="1"/>
  <c r="I1158" i="1"/>
  <c r="I1166" i="1"/>
  <c r="I1174" i="1"/>
  <c r="I1182" i="1"/>
  <c r="K1193" i="1"/>
  <c r="J1193" i="1"/>
  <c r="K1201" i="1"/>
  <c r="J1201" i="1"/>
  <c r="K1209" i="1"/>
  <c r="J1209" i="1"/>
  <c r="K1217" i="1"/>
  <c r="J1217" i="1"/>
  <c r="I1142" i="1"/>
  <c r="I1144" i="1"/>
  <c r="I1146" i="1"/>
  <c r="K1147" i="1"/>
  <c r="J1147" i="1"/>
  <c r="K1149" i="1"/>
  <c r="I1149" i="1"/>
  <c r="J1149" i="1"/>
  <c r="K1151" i="1"/>
  <c r="J1151" i="1"/>
  <c r="K1153" i="1"/>
  <c r="I1153" i="1"/>
  <c r="J1153" i="1"/>
  <c r="K1155" i="1"/>
  <c r="J1155" i="1"/>
  <c r="K1157" i="1"/>
  <c r="I1157" i="1"/>
  <c r="J1157" i="1"/>
  <c r="K1159" i="1"/>
  <c r="J1159" i="1"/>
  <c r="K1161" i="1"/>
  <c r="I1161" i="1"/>
  <c r="J1161" i="1"/>
  <c r="K1163" i="1"/>
  <c r="J1163" i="1"/>
  <c r="K1165" i="1"/>
  <c r="I1165" i="1"/>
  <c r="J1165" i="1"/>
  <c r="K1167" i="1"/>
  <c r="J1167" i="1"/>
  <c r="K1169" i="1"/>
  <c r="I1169" i="1"/>
  <c r="J1169" i="1"/>
  <c r="K1171" i="1"/>
  <c r="J1171" i="1"/>
  <c r="K1173" i="1"/>
  <c r="I1173" i="1"/>
  <c r="J1173" i="1"/>
  <c r="K1175" i="1"/>
  <c r="J1175" i="1"/>
  <c r="K1177" i="1"/>
  <c r="I1177" i="1"/>
  <c r="J1177" i="1"/>
  <c r="K1179" i="1"/>
  <c r="J1179" i="1"/>
  <c r="K1181" i="1"/>
  <c r="I1181" i="1"/>
  <c r="J1181" i="1"/>
  <c r="K1183" i="1"/>
  <c r="J1183" i="1"/>
  <c r="K1185" i="1"/>
  <c r="I1185" i="1"/>
  <c r="J1185" i="1"/>
  <c r="K1187" i="1"/>
  <c r="J1187" i="1"/>
  <c r="K1195" i="1"/>
  <c r="J1195" i="1"/>
  <c r="K1203" i="1"/>
  <c r="J1203" i="1"/>
  <c r="K1211" i="1"/>
  <c r="J1211" i="1"/>
  <c r="I1216" i="1"/>
  <c r="K1219" i="1"/>
  <c r="J1219" i="1"/>
  <c r="K1223" i="1"/>
  <c r="I1224" i="1"/>
  <c r="K1189" i="1"/>
  <c r="J1189" i="1"/>
  <c r="K1197" i="1"/>
  <c r="J1197" i="1"/>
  <c r="I1202" i="1"/>
  <c r="K1205" i="1"/>
  <c r="J1205" i="1"/>
  <c r="K1213" i="1"/>
  <c r="J1213" i="1"/>
  <c r="I1218" i="1"/>
  <c r="K1227" i="1"/>
  <c r="J1227" i="1"/>
  <c r="K1191" i="1"/>
  <c r="J1191" i="1"/>
  <c r="K1199" i="1"/>
  <c r="J1199" i="1"/>
  <c r="K1207" i="1"/>
  <c r="J1207" i="1"/>
  <c r="K1215" i="1"/>
  <c r="J1215" i="1"/>
  <c r="K1221" i="1"/>
  <c r="J1223" i="1"/>
  <c r="I1222" i="1"/>
  <c r="K1225" i="1"/>
  <c r="J1225" i="1"/>
  <c r="K1233" i="1"/>
  <c r="J1233" i="1"/>
  <c r="K1241" i="1"/>
  <c r="J1241" i="1"/>
  <c r="J1247" i="1"/>
  <c r="K1235" i="1"/>
  <c r="J1235" i="1"/>
  <c r="I1240" i="1"/>
  <c r="K1243" i="1"/>
  <c r="J1243" i="1"/>
  <c r="I1248" i="1"/>
  <c r="K1266" i="1"/>
  <c r="J1266" i="1"/>
  <c r="K1270" i="1"/>
  <c r="J1270" i="1"/>
  <c r="K1274" i="1"/>
  <c r="J1274" i="1"/>
  <c r="K1278" i="1"/>
  <c r="J1278" i="1"/>
  <c r="K1282" i="1"/>
  <c r="J1282" i="1"/>
  <c r="K1286" i="1"/>
  <c r="J1286" i="1"/>
  <c r="K1290" i="1"/>
  <c r="J1290" i="1"/>
  <c r="K1294" i="1"/>
  <c r="J1294" i="1"/>
  <c r="K1298" i="1"/>
  <c r="J1298" i="1"/>
  <c r="K1302" i="1"/>
  <c r="J1302" i="1"/>
  <c r="K1306" i="1"/>
  <c r="J1306" i="1"/>
  <c r="K1310" i="1"/>
  <c r="J1310" i="1"/>
  <c r="K1314" i="1"/>
  <c r="J1314" i="1"/>
  <c r="K1318" i="1"/>
  <c r="J1318" i="1"/>
  <c r="K1322" i="1"/>
  <c r="J1322" i="1"/>
  <c r="K1326" i="1"/>
  <c r="J1326" i="1"/>
  <c r="K1330" i="1"/>
  <c r="J1330" i="1"/>
  <c r="K1334" i="1"/>
  <c r="J1334" i="1"/>
  <c r="K1338" i="1"/>
  <c r="J1338" i="1"/>
  <c r="K1342" i="1"/>
  <c r="J1342" i="1"/>
  <c r="K1346" i="1"/>
  <c r="J1346" i="1"/>
  <c r="K1350" i="1"/>
  <c r="J1350" i="1"/>
  <c r="K1354" i="1"/>
  <c r="J1354" i="1"/>
  <c r="K1358" i="1"/>
  <c r="J1358" i="1"/>
  <c r="K1362" i="1"/>
  <c r="J1362" i="1"/>
  <c r="K1366" i="1"/>
  <c r="J1366" i="1"/>
  <c r="K1370" i="1"/>
  <c r="J1370" i="1"/>
  <c r="K1374" i="1"/>
  <c r="J1374" i="1"/>
  <c r="K1378" i="1"/>
  <c r="J1378" i="1"/>
  <c r="K1382" i="1"/>
  <c r="J1382" i="1"/>
  <c r="K1386" i="1"/>
  <c r="J1386" i="1"/>
  <c r="K1390" i="1"/>
  <c r="J1390" i="1"/>
  <c r="K1394" i="1"/>
  <c r="J1394" i="1"/>
  <c r="K1398" i="1"/>
  <c r="J1398" i="1"/>
  <c r="K1402" i="1"/>
  <c r="J1402" i="1"/>
  <c r="K1406" i="1"/>
  <c r="J1406" i="1"/>
  <c r="K1410" i="1"/>
  <c r="J1410" i="1"/>
  <c r="K1414" i="1"/>
  <c r="J1414" i="1"/>
  <c r="K1418" i="1"/>
  <c r="J1418" i="1"/>
  <c r="K1422" i="1"/>
  <c r="J1422" i="1"/>
  <c r="K1426" i="1"/>
  <c r="J1426" i="1"/>
  <c r="K1430" i="1"/>
  <c r="J1430" i="1"/>
  <c r="K1434" i="1"/>
  <c r="J1434" i="1"/>
  <c r="K1438" i="1"/>
  <c r="J1438" i="1"/>
  <c r="K1442" i="1"/>
  <c r="J1442" i="1"/>
  <c r="K1446" i="1"/>
  <c r="J1446" i="1"/>
  <c r="K1229" i="1"/>
  <c r="J1229" i="1"/>
  <c r="K1237" i="1"/>
  <c r="J1237" i="1"/>
  <c r="I1242" i="1"/>
  <c r="K1245" i="1"/>
  <c r="J1245" i="1"/>
  <c r="K1260" i="1"/>
  <c r="J1260" i="1"/>
  <c r="I1228" i="1"/>
  <c r="K1231" i="1"/>
  <c r="J1231" i="1"/>
  <c r="K1239" i="1"/>
  <c r="J1239" i="1"/>
  <c r="K1247" i="1"/>
  <c r="K1256" i="1"/>
  <c r="J1256" i="1"/>
  <c r="K1268" i="1"/>
  <c r="J1268" i="1"/>
  <c r="K1272" i="1"/>
  <c r="J1272" i="1"/>
  <c r="K1276" i="1"/>
  <c r="J1276" i="1"/>
  <c r="K1280" i="1"/>
  <c r="J1280" i="1"/>
  <c r="K1284" i="1"/>
  <c r="J1284" i="1"/>
  <c r="K1288" i="1"/>
  <c r="J1288" i="1"/>
  <c r="K1292" i="1"/>
  <c r="J1292" i="1"/>
  <c r="K1296" i="1"/>
  <c r="J1296" i="1"/>
  <c r="K1300" i="1"/>
  <c r="J1300" i="1"/>
  <c r="K1304" i="1"/>
  <c r="J1304" i="1"/>
  <c r="K1308" i="1"/>
  <c r="J1308" i="1"/>
  <c r="K1312" i="1"/>
  <c r="J1312" i="1"/>
  <c r="K1316" i="1"/>
  <c r="J1316" i="1"/>
  <c r="K1320" i="1"/>
  <c r="J1320" i="1"/>
  <c r="K1324" i="1"/>
  <c r="J1324" i="1"/>
  <c r="K1328" i="1"/>
  <c r="J1328" i="1"/>
  <c r="K1332" i="1"/>
  <c r="J1332" i="1"/>
  <c r="K1336" i="1"/>
  <c r="J1336" i="1"/>
  <c r="K1340" i="1"/>
  <c r="J1340" i="1"/>
  <c r="K1344" i="1"/>
  <c r="J1344" i="1"/>
  <c r="K1348" i="1"/>
  <c r="J1348" i="1"/>
  <c r="K1352" i="1"/>
  <c r="J1352" i="1"/>
  <c r="K1356" i="1"/>
  <c r="J1356" i="1"/>
  <c r="K1360" i="1"/>
  <c r="J1360" i="1"/>
  <c r="K1364" i="1"/>
  <c r="J1364" i="1"/>
  <c r="K1368" i="1"/>
  <c r="J1368" i="1"/>
  <c r="K1372" i="1"/>
  <c r="J1372" i="1"/>
  <c r="K1376" i="1"/>
  <c r="J1376" i="1"/>
  <c r="K1380" i="1"/>
  <c r="J1380" i="1"/>
  <c r="K1384" i="1"/>
  <c r="J1384" i="1"/>
  <c r="K1388" i="1"/>
  <c r="J1388" i="1"/>
  <c r="K1392" i="1"/>
  <c r="J1392" i="1"/>
  <c r="K1396" i="1"/>
  <c r="J1396" i="1"/>
  <c r="K1400" i="1"/>
  <c r="J1400" i="1"/>
  <c r="K1404" i="1"/>
  <c r="J1404" i="1"/>
  <c r="K1408" i="1"/>
  <c r="J1408" i="1"/>
  <c r="K1412" i="1"/>
  <c r="J1412" i="1"/>
  <c r="K1416" i="1"/>
  <c r="J1416" i="1"/>
  <c r="K1420" i="1"/>
  <c r="J1420" i="1"/>
  <c r="K1424" i="1"/>
  <c r="J1424" i="1"/>
  <c r="K1428" i="1"/>
  <c r="J1428" i="1"/>
  <c r="K1432" i="1"/>
  <c r="J1432" i="1"/>
  <c r="K1436" i="1"/>
  <c r="J1436" i="1"/>
  <c r="K1440" i="1"/>
  <c r="J1440" i="1"/>
  <c r="K1444" i="1"/>
  <c r="J1444" i="1"/>
  <c r="J1448" i="1"/>
  <c r="K1448" i="1"/>
  <c r="K1581" i="1"/>
  <c r="J1581" i="1"/>
  <c r="K1589" i="1"/>
  <c r="J1589" i="1"/>
  <c r="J1613" i="1"/>
  <c r="K1613" i="1"/>
  <c r="J1645" i="1"/>
  <c r="K1645" i="1"/>
  <c r="K1739" i="1"/>
  <c r="J1739" i="1"/>
  <c r="K1250" i="1"/>
  <c r="J1254" i="1"/>
  <c r="K1258" i="1"/>
  <c r="J1262" i="1"/>
  <c r="I1267" i="1"/>
  <c r="I1275" i="1"/>
  <c r="I1283" i="1"/>
  <c r="I1291" i="1"/>
  <c r="I1299" i="1"/>
  <c r="I1307" i="1"/>
  <c r="I1315" i="1"/>
  <c r="I1323" i="1"/>
  <c r="I1331" i="1"/>
  <c r="I1339" i="1"/>
  <c r="I1347" i="1"/>
  <c r="I1355" i="1"/>
  <c r="I1363" i="1"/>
  <c r="I1371" i="1"/>
  <c r="I1379" i="1"/>
  <c r="I1387" i="1"/>
  <c r="I1395" i="1"/>
  <c r="I1403" i="1"/>
  <c r="I1411" i="1"/>
  <c r="I1419" i="1"/>
  <c r="I1427" i="1"/>
  <c r="I1435" i="1"/>
  <c r="I1443" i="1"/>
  <c r="I1452" i="1"/>
  <c r="K1455" i="1"/>
  <c r="J1455" i="1"/>
  <c r="I1466" i="1"/>
  <c r="K1471" i="1"/>
  <c r="J1471" i="1"/>
  <c r="K1481" i="1"/>
  <c r="J1481" i="1"/>
  <c r="K1485" i="1"/>
  <c r="J1485" i="1"/>
  <c r="K1489" i="1"/>
  <c r="J1489" i="1"/>
  <c r="K1493" i="1"/>
  <c r="J1493" i="1"/>
  <c r="K1497" i="1"/>
  <c r="J1497" i="1"/>
  <c r="K1501" i="1"/>
  <c r="J1501" i="1"/>
  <c r="K1505" i="1"/>
  <c r="J1505" i="1"/>
  <c r="K1509" i="1"/>
  <c r="J1509" i="1"/>
  <c r="K1513" i="1"/>
  <c r="J1513" i="1"/>
  <c r="K1517" i="1"/>
  <c r="J1517" i="1"/>
  <c r="K1521" i="1"/>
  <c r="J1521" i="1"/>
  <c r="K1525" i="1"/>
  <c r="J1525" i="1"/>
  <c r="K1529" i="1"/>
  <c r="J1529" i="1"/>
  <c r="K1533" i="1"/>
  <c r="J1533" i="1"/>
  <c r="K1537" i="1"/>
  <c r="J1537" i="1"/>
  <c r="K1541" i="1"/>
  <c r="J1541" i="1"/>
  <c r="K1545" i="1"/>
  <c r="J1545" i="1"/>
  <c r="K1549" i="1"/>
  <c r="J1549" i="1"/>
  <c r="K1553" i="1"/>
  <c r="J1553" i="1"/>
  <c r="K1557" i="1"/>
  <c r="J1557" i="1"/>
  <c r="K1561" i="1"/>
  <c r="J1561" i="1"/>
  <c r="K1565" i="1"/>
  <c r="J1565" i="1"/>
  <c r="K1569" i="1"/>
  <c r="J1569" i="1"/>
  <c r="K1573" i="1"/>
  <c r="J1573" i="1"/>
  <c r="K1579" i="1"/>
  <c r="J1579" i="1"/>
  <c r="K1587" i="1"/>
  <c r="J1587" i="1"/>
  <c r="J1621" i="1"/>
  <c r="K1621" i="1"/>
  <c r="J1653" i="1"/>
  <c r="K1653" i="1"/>
  <c r="J1148" i="1"/>
  <c r="J1150" i="1"/>
  <c r="J1152" i="1"/>
  <c r="J1154" i="1"/>
  <c r="J1156" i="1"/>
  <c r="J1158" i="1"/>
  <c r="J1160" i="1"/>
  <c r="J1162" i="1"/>
  <c r="J1164" i="1"/>
  <c r="J1166" i="1"/>
  <c r="J1168" i="1"/>
  <c r="J1170" i="1"/>
  <c r="J1172" i="1"/>
  <c r="J1174" i="1"/>
  <c r="J1176" i="1"/>
  <c r="J1178" i="1"/>
  <c r="J1180" i="1"/>
  <c r="J1182" i="1"/>
  <c r="J1184" i="1"/>
  <c r="J1186" i="1"/>
  <c r="J1188" i="1"/>
  <c r="J1190" i="1"/>
  <c r="J1192" i="1"/>
  <c r="J1194" i="1"/>
  <c r="I1196" i="1"/>
  <c r="J1196" i="1"/>
  <c r="J1198" i="1"/>
  <c r="I1200" i="1"/>
  <c r="J1200" i="1"/>
  <c r="J1202" i="1"/>
  <c r="J1204" i="1"/>
  <c r="I1206" i="1"/>
  <c r="J1206" i="1"/>
  <c r="J1208" i="1"/>
  <c r="J1210" i="1"/>
  <c r="J1212" i="1"/>
  <c r="J1214" i="1"/>
  <c r="J1216" i="1"/>
  <c r="J1218" i="1"/>
  <c r="J1220" i="1"/>
  <c r="J1222" i="1"/>
  <c r="J1224" i="1"/>
  <c r="I1226" i="1"/>
  <c r="J1226" i="1"/>
  <c r="J1228" i="1"/>
  <c r="J1230" i="1"/>
  <c r="J1232" i="1"/>
  <c r="J1234" i="1"/>
  <c r="J1236" i="1"/>
  <c r="I1238" i="1"/>
  <c r="J1238" i="1"/>
  <c r="J1240" i="1"/>
  <c r="J1242" i="1"/>
  <c r="J1244" i="1"/>
  <c r="J1246" i="1"/>
  <c r="K1248" i="1"/>
  <c r="K1252" i="1"/>
  <c r="K1264" i="1"/>
  <c r="I1264" i="1"/>
  <c r="K1577" i="1"/>
  <c r="J1577" i="1"/>
  <c r="K1585" i="1"/>
  <c r="J1585" i="1"/>
  <c r="J1597" i="1"/>
  <c r="K1597" i="1"/>
  <c r="J1629" i="1"/>
  <c r="K1629" i="1"/>
  <c r="J1661" i="1"/>
  <c r="K1661" i="1"/>
  <c r="K1675" i="1"/>
  <c r="J1675" i="1"/>
  <c r="K1254" i="1"/>
  <c r="K1262" i="1"/>
  <c r="I1460" i="1"/>
  <c r="K1463" i="1"/>
  <c r="J1463" i="1"/>
  <c r="K1479" i="1"/>
  <c r="J1479" i="1"/>
  <c r="K1483" i="1"/>
  <c r="J1483" i="1"/>
  <c r="K1487" i="1"/>
  <c r="J1487" i="1"/>
  <c r="K1491" i="1"/>
  <c r="J1491" i="1"/>
  <c r="K1495" i="1"/>
  <c r="J1495" i="1"/>
  <c r="K1499" i="1"/>
  <c r="J1499" i="1"/>
  <c r="K1503" i="1"/>
  <c r="J1503" i="1"/>
  <c r="K1507" i="1"/>
  <c r="J1507" i="1"/>
  <c r="K1511" i="1"/>
  <c r="J1511" i="1"/>
  <c r="K1515" i="1"/>
  <c r="J1515" i="1"/>
  <c r="K1519" i="1"/>
  <c r="J1519" i="1"/>
  <c r="K1523" i="1"/>
  <c r="J1523" i="1"/>
  <c r="K1527" i="1"/>
  <c r="J1527" i="1"/>
  <c r="K1531" i="1"/>
  <c r="J1531" i="1"/>
  <c r="K1535" i="1"/>
  <c r="J1535" i="1"/>
  <c r="K1539" i="1"/>
  <c r="J1539" i="1"/>
  <c r="K1543" i="1"/>
  <c r="J1543" i="1"/>
  <c r="K1547" i="1"/>
  <c r="J1547" i="1"/>
  <c r="K1551" i="1"/>
  <c r="J1551" i="1"/>
  <c r="K1555" i="1"/>
  <c r="J1555" i="1"/>
  <c r="K1559" i="1"/>
  <c r="J1559" i="1"/>
  <c r="K1563" i="1"/>
  <c r="J1563" i="1"/>
  <c r="K1567" i="1"/>
  <c r="J1567" i="1"/>
  <c r="K1571" i="1"/>
  <c r="J1571" i="1"/>
  <c r="K1575" i="1"/>
  <c r="J1575" i="1"/>
  <c r="K1583" i="1"/>
  <c r="J1583" i="1"/>
  <c r="J1605" i="1"/>
  <c r="K1605" i="1"/>
  <c r="J1637" i="1"/>
  <c r="K1637" i="1"/>
  <c r="J1669" i="1"/>
  <c r="K1669" i="1"/>
  <c r="K1707" i="1"/>
  <c r="J1707" i="1"/>
  <c r="K1850" i="1"/>
  <c r="J1850" i="1"/>
  <c r="K1453" i="1"/>
  <c r="K1461" i="1"/>
  <c r="K1469" i="1"/>
  <c r="K1477" i="1"/>
  <c r="I1484" i="1"/>
  <c r="I1492" i="1"/>
  <c r="I1500" i="1"/>
  <c r="I1508" i="1"/>
  <c r="I1516" i="1"/>
  <c r="I1524" i="1"/>
  <c r="I1532" i="1"/>
  <c r="I1540" i="1"/>
  <c r="I1548" i="1"/>
  <c r="I1556" i="1"/>
  <c r="I1564" i="1"/>
  <c r="I1572" i="1"/>
  <c r="I1580" i="1"/>
  <c r="I1588" i="1"/>
  <c r="K1699" i="1"/>
  <c r="J1699" i="1"/>
  <c r="K1731" i="1"/>
  <c r="J1731" i="1"/>
  <c r="K1763" i="1"/>
  <c r="J1763" i="1"/>
  <c r="J1788" i="1"/>
  <c r="K1788" i="1"/>
  <c r="K1818" i="1"/>
  <c r="J1818" i="1"/>
  <c r="K1882" i="1"/>
  <c r="J1882" i="1"/>
  <c r="J1249" i="1"/>
  <c r="J1251" i="1"/>
  <c r="J1253" i="1"/>
  <c r="J1255" i="1"/>
  <c r="J1257" i="1"/>
  <c r="I1259" i="1"/>
  <c r="J1259" i="1"/>
  <c r="J1261" i="1"/>
  <c r="J1263" i="1"/>
  <c r="J1265" i="1"/>
  <c r="J1267" i="1"/>
  <c r="J1269" i="1"/>
  <c r="J1271" i="1"/>
  <c r="J1273" i="1"/>
  <c r="J1275" i="1"/>
  <c r="J1277" i="1"/>
  <c r="J1279" i="1"/>
  <c r="I1281" i="1"/>
  <c r="J1281" i="1"/>
  <c r="J1283" i="1"/>
  <c r="J1285" i="1"/>
  <c r="J1287" i="1"/>
  <c r="I1289" i="1"/>
  <c r="J1289" i="1"/>
  <c r="J1291" i="1"/>
  <c r="I1293" i="1"/>
  <c r="J1293" i="1"/>
  <c r="J1295" i="1"/>
  <c r="J1297" i="1"/>
  <c r="J1299" i="1"/>
  <c r="I1301" i="1"/>
  <c r="J1301" i="1"/>
  <c r="J1303" i="1"/>
  <c r="I1305" i="1"/>
  <c r="J1305" i="1"/>
  <c r="J1307" i="1"/>
  <c r="J1309" i="1"/>
  <c r="J1311" i="1"/>
  <c r="I1313" i="1"/>
  <c r="J1313" i="1"/>
  <c r="J1315" i="1"/>
  <c r="J1317" i="1"/>
  <c r="J1319" i="1"/>
  <c r="J1321" i="1"/>
  <c r="J1323" i="1"/>
  <c r="J1325" i="1"/>
  <c r="J1327" i="1"/>
  <c r="J1329" i="1"/>
  <c r="J1331" i="1"/>
  <c r="J1333" i="1"/>
  <c r="J1335" i="1"/>
  <c r="I1337" i="1"/>
  <c r="J1337" i="1"/>
  <c r="J1339" i="1"/>
  <c r="I1341" i="1"/>
  <c r="J1341" i="1"/>
  <c r="J1343" i="1"/>
  <c r="J1345" i="1"/>
  <c r="J1347" i="1"/>
  <c r="I1349" i="1"/>
  <c r="J1349" i="1"/>
  <c r="J1351" i="1"/>
  <c r="I1353" i="1"/>
  <c r="J1353" i="1"/>
  <c r="J1355" i="1"/>
  <c r="I1357" i="1"/>
  <c r="J1357" i="1"/>
  <c r="J1359" i="1"/>
  <c r="J1361" i="1"/>
  <c r="J1363" i="1"/>
  <c r="J1365" i="1"/>
  <c r="J1367" i="1"/>
  <c r="I1369" i="1"/>
  <c r="J1369" i="1"/>
  <c r="J1371" i="1"/>
  <c r="J1373" i="1"/>
  <c r="J1375" i="1"/>
  <c r="J1377" i="1"/>
  <c r="J1379" i="1"/>
  <c r="J1381" i="1"/>
  <c r="J1383" i="1"/>
  <c r="J1385" i="1"/>
  <c r="J1387" i="1"/>
  <c r="J1389" i="1"/>
  <c r="J1391" i="1"/>
  <c r="J1393" i="1"/>
  <c r="J1395" i="1"/>
  <c r="I1397" i="1"/>
  <c r="J1397" i="1"/>
  <c r="J1399" i="1"/>
  <c r="I1401" i="1"/>
  <c r="J1401" i="1"/>
  <c r="J1403" i="1"/>
  <c r="I1405" i="1"/>
  <c r="J1405" i="1"/>
  <c r="J1407" i="1"/>
  <c r="J1409" i="1"/>
  <c r="J1411" i="1"/>
  <c r="J1413" i="1"/>
  <c r="J1415" i="1"/>
  <c r="I1417" i="1"/>
  <c r="J1417" i="1"/>
  <c r="J1419" i="1"/>
  <c r="J1421" i="1"/>
  <c r="J1423" i="1"/>
  <c r="J1425" i="1"/>
  <c r="J1427" i="1"/>
  <c r="J1429" i="1"/>
  <c r="J1431" i="1"/>
  <c r="I1433" i="1"/>
  <c r="J1433" i="1"/>
  <c r="J1435" i="1"/>
  <c r="I1437" i="1"/>
  <c r="J1437" i="1"/>
  <c r="J1439" i="1"/>
  <c r="I1441" i="1"/>
  <c r="J1441" i="1"/>
  <c r="J1443" i="1"/>
  <c r="I1445" i="1"/>
  <c r="J1445" i="1"/>
  <c r="J1447" i="1"/>
  <c r="I1458" i="1"/>
  <c r="K1459" i="1"/>
  <c r="K1467" i="1"/>
  <c r="I1474" i="1"/>
  <c r="K1475" i="1"/>
  <c r="J1593" i="1"/>
  <c r="J1601" i="1"/>
  <c r="J1609" i="1"/>
  <c r="J1617" i="1"/>
  <c r="J1625" i="1"/>
  <c r="J1633" i="1"/>
  <c r="J1641" i="1"/>
  <c r="J1649" i="1"/>
  <c r="J1657" i="1"/>
  <c r="J1665" i="1"/>
  <c r="J1673" i="1"/>
  <c r="K1691" i="1"/>
  <c r="J1691" i="1"/>
  <c r="K1723" i="1"/>
  <c r="J1723" i="1"/>
  <c r="K1755" i="1"/>
  <c r="J1755" i="1"/>
  <c r="K1771" i="1"/>
  <c r="J1771" i="1"/>
  <c r="I1805" i="1"/>
  <c r="I1249" i="1"/>
  <c r="I1257" i="1"/>
  <c r="K1449" i="1"/>
  <c r="J1449" i="1"/>
  <c r="K1451" i="1"/>
  <c r="J1451" i="1"/>
  <c r="J1453" i="1"/>
  <c r="K1457" i="1"/>
  <c r="J1461" i="1"/>
  <c r="K1465" i="1"/>
  <c r="J1469" i="1"/>
  <c r="I1470" i="1"/>
  <c r="K1473" i="1"/>
  <c r="J1477" i="1"/>
  <c r="K1683" i="1"/>
  <c r="J1683" i="1"/>
  <c r="K1715" i="1"/>
  <c r="J1715" i="1"/>
  <c r="K1747" i="1"/>
  <c r="J1747" i="1"/>
  <c r="I1797" i="1"/>
  <c r="J1800" i="1"/>
  <c r="K1800" i="1"/>
  <c r="K1592" i="1"/>
  <c r="K1596" i="1"/>
  <c r="K1600" i="1"/>
  <c r="K1604" i="1"/>
  <c r="K1608" i="1"/>
  <c r="K1612" i="1"/>
  <c r="K1616" i="1"/>
  <c r="K1620" i="1"/>
  <c r="K1624" i="1"/>
  <c r="K1628" i="1"/>
  <c r="K1632" i="1"/>
  <c r="K1636" i="1"/>
  <c r="K1640" i="1"/>
  <c r="K1644" i="1"/>
  <c r="K1648" i="1"/>
  <c r="K1652" i="1"/>
  <c r="K1656" i="1"/>
  <c r="K1660" i="1"/>
  <c r="K1664" i="1"/>
  <c r="K1668" i="1"/>
  <c r="K1672" i="1"/>
  <c r="K1681" i="1"/>
  <c r="K1689" i="1"/>
  <c r="K1697" i="1"/>
  <c r="K1705" i="1"/>
  <c r="K1713" i="1"/>
  <c r="K1721" i="1"/>
  <c r="K1729" i="1"/>
  <c r="K1737" i="1"/>
  <c r="K1745" i="1"/>
  <c r="K1753" i="1"/>
  <c r="K1761" i="1"/>
  <c r="J1765" i="1"/>
  <c r="K1769" i="1"/>
  <c r="J1773" i="1"/>
  <c r="K1783" i="1"/>
  <c r="K1810" i="1"/>
  <c r="J1810" i="1"/>
  <c r="K1842" i="1"/>
  <c r="J1842" i="1"/>
  <c r="K1874" i="1"/>
  <c r="J1874" i="1"/>
  <c r="J1986" i="1"/>
  <c r="K1986" i="1"/>
  <c r="K2038" i="1"/>
  <c r="J2038" i="1"/>
  <c r="J1450" i="1"/>
  <c r="J1452" i="1"/>
  <c r="J1454" i="1"/>
  <c r="J1456" i="1"/>
  <c r="J1458" i="1"/>
  <c r="J1460" i="1"/>
  <c r="J1462" i="1"/>
  <c r="J1464" i="1"/>
  <c r="J1466" i="1"/>
  <c r="I1468" i="1"/>
  <c r="J1468" i="1"/>
  <c r="J1470" i="1"/>
  <c r="J1472" i="1"/>
  <c r="J1474" i="1"/>
  <c r="J1476" i="1"/>
  <c r="J1478" i="1"/>
  <c r="J1480" i="1"/>
  <c r="J1482" i="1"/>
  <c r="J1484" i="1"/>
  <c r="J1486" i="1"/>
  <c r="J1488" i="1"/>
  <c r="I1490" i="1"/>
  <c r="J1490" i="1"/>
  <c r="J1492" i="1"/>
  <c r="J1494" i="1"/>
  <c r="J1496" i="1"/>
  <c r="I1498" i="1"/>
  <c r="J1498" i="1"/>
  <c r="J1500" i="1"/>
  <c r="J1502" i="1"/>
  <c r="J1504" i="1"/>
  <c r="J1506" i="1"/>
  <c r="J1508" i="1"/>
  <c r="J1510" i="1"/>
  <c r="J1512" i="1"/>
  <c r="J1514" i="1"/>
  <c r="J1516" i="1"/>
  <c r="J1518" i="1"/>
  <c r="J1520" i="1"/>
  <c r="I1522" i="1"/>
  <c r="J1522" i="1"/>
  <c r="J1524" i="1"/>
  <c r="J1526" i="1"/>
  <c r="I1528" i="1"/>
  <c r="J1528" i="1"/>
  <c r="J1530" i="1"/>
  <c r="J1532" i="1"/>
  <c r="J1534" i="1"/>
  <c r="J1536" i="1"/>
  <c r="I1538" i="1"/>
  <c r="J1538" i="1"/>
  <c r="J1540" i="1"/>
  <c r="J1542" i="1"/>
  <c r="J1544" i="1"/>
  <c r="J1546" i="1"/>
  <c r="J1548" i="1"/>
  <c r="I1550" i="1"/>
  <c r="J1550" i="1"/>
  <c r="J1552" i="1"/>
  <c r="J1554" i="1"/>
  <c r="J1556" i="1"/>
  <c r="J1558" i="1"/>
  <c r="J1560" i="1"/>
  <c r="I1562" i="1"/>
  <c r="J1562" i="1"/>
  <c r="J1564" i="1"/>
  <c r="J1566" i="1"/>
  <c r="J1568" i="1"/>
  <c r="J1570" i="1"/>
  <c r="J1572" i="1"/>
  <c r="J1574" i="1"/>
  <c r="J1576" i="1"/>
  <c r="J1578" i="1"/>
  <c r="J1580" i="1"/>
  <c r="J1582" i="1"/>
  <c r="J1584" i="1"/>
  <c r="J1586" i="1"/>
  <c r="J1588" i="1"/>
  <c r="I1590" i="1"/>
  <c r="K1590" i="1"/>
  <c r="I1591" i="1"/>
  <c r="K1591" i="1"/>
  <c r="I1595" i="1"/>
  <c r="K1595" i="1"/>
  <c r="I1599" i="1"/>
  <c r="K1599" i="1"/>
  <c r="I1603" i="1"/>
  <c r="K1603" i="1"/>
  <c r="I1607" i="1"/>
  <c r="K1607" i="1"/>
  <c r="I1611" i="1"/>
  <c r="K1611" i="1"/>
  <c r="I1615" i="1"/>
  <c r="K1615" i="1"/>
  <c r="I1619" i="1"/>
  <c r="K1619" i="1"/>
  <c r="I1623" i="1"/>
  <c r="K1623" i="1"/>
  <c r="I1627" i="1"/>
  <c r="K1627" i="1"/>
  <c r="I1631" i="1"/>
  <c r="K1631" i="1"/>
  <c r="I1635" i="1"/>
  <c r="K1635" i="1"/>
  <c r="I1639" i="1"/>
  <c r="K1639" i="1"/>
  <c r="I1643" i="1"/>
  <c r="K1643" i="1"/>
  <c r="I1647" i="1"/>
  <c r="K1647" i="1"/>
  <c r="I1651" i="1"/>
  <c r="K1651" i="1"/>
  <c r="I1655" i="1"/>
  <c r="K1655" i="1"/>
  <c r="I1659" i="1"/>
  <c r="K1659" i="1"/>
  <c r="I1663" i="1"/>
  <c r="K1663" i="1"/>
  <c r="I1667" i="1"/>
  <c r="K1667" i="1"/>
  <c r="I1671" i="1"/>
  <c r="K1671" i="1"/>
  <c r="K1679" i="1"/>
  <c r="K1687" i="1"/>
  <c r="K1695" i="1"/>
  <c r="K1703" i="1"/>
  <c r="K1711" i="1"/>
  <c r="K1719" i="1"/>
  <c r="K1727" i="1"/>
  <c r="K1735" i="1"/>
  <c r="K1743" i="1"/>
  <c r="K1751" i="1"/>
  <c r="K1759" i="1"/>
  <c r="K1767" i="1"/>
  <c r="J1780" i="1"/>
  <c r="I1780" i="1"/>
  <c r="I1782" i="1"/>
  <c r="J1783" i="1"/>
  <c r="J1796" i="1"/>
  <c r="J1804" i="1"/>
  <c r="K1834" i="1"/>
  <c r="J1834" i="1"/>
  <c r="K1866" i="1"/>
  <c r="J1866" i="1"/>
  <c r="J1592" i="1"/>
  <c r="K1594" i="1"/>
  <c r="J1596" i="1"/>
  <c r="I1598" i="1"/>
  <c r="K1598" i="1"/>
  <c r="J1600" i="1"/>
  <c r="K1602" i="1"/>
  <c r="J1604" i="1"/>
  <c r="K1606" i="1"/>
  <c r="J1608" i="1"/>
  <c r="K1610" i="1"/>
  <c r="J1612" i="1"/>
  <c r="I1614" i="1"/>
  <c r="K1614" i="1"/>
  <c r="J1616" i="1"/>
  <c r="K1618" i="1"/>
  <c r="J1620" i="1"/>
  <c r="K1622" i="1"/>
  <c r="J1624" i="1"/>
  <c r="K1626" i="1"/>
  <c r="J1628" i="1"/>
  <c r="I1630" i="1"/>
  <c r="K1630" i="1"/>
  <c r="J1632" i="1"/>
  <c r="I1634" i="1"/>
  <c r="K1634" i="1"/>
  <c r="J1636" i="1"/>
  <c r="K1638" i="1"/>
  <c r="J1640" i="1"/>
  <c r="K1642" i="1"/>
  <c r="J1644" i="1"/>
  <c r="K1646" i="1"/>
  <c r="J1648" i="1"/>
  <c r="K1650" i="1"/>
  <c r="J1652" i="1"/>
  <c r="K1654" i="1"/>
  <c r="J1656" i="1"/>
  <c r="K1658" i="1"/>
  <c r="J1660" i="1"/>
  <c r="I1662" i="1"/>
  <c r="K1662" i="1"/>
  <c r="J1664" i="1"/>
  <c r="K1666" i="1"/>
  <c r="J1668" i="1"/>
  <c r="K1670" i="1"/>
  <c r="J1672" i="1"/>
  <c r="I1674" i="1"/>
  <c r="J1674" i="1"/>
  <c r="K1674" i="1"/>
  <c r="K1677" i="1"/>
  <c r="J1681" i="1"/>
  <c r="K1685" i="1"/>
  <c r="J1689" i="1"/>
  <c r="K1693" i="1"/>
  <c r="J1697" i="1"/>
  <c r="K1701" i="1"/>
  <c r="J1705" i="1"/>
  <c r="K1709" i="1"/>
  <c r="J1713" i="1"/>
  <c r="K1717" i="1"/>
  <c r="J1721" i="1"/>
  <c r="K1725" i="1"/>
  <c r="J1729" i="1"/>
  <c r="K1733" i="1"/>
  <c r="J1737" i="1"/>
  <c r="K1741" i="1"/>
  <c r="J1745" i="1"/>
  <c r="K1749" i="1"/>
  <c r="J1753" i="1"/>
  <c r="K1757" i="1"/>
  <c r="J1761" i="1"/>
  <c r="K1765" i="1"/>
  <c r="J1769" i="1"/>
  <c r="K1773" i="1"/>
  <c r="K1775" i="1"/>
  <c r="K1791" i="1"/>
  <c r="K1826" i="1"/>
  <c r="J1826" i="1"/>
  <c r="K1858" i="1"/>
  <c r="J1858" i="1"/>
  <c r="J1777" i="1"/>
  <c r="K1782" i="1"/>
  <c r="J1785" i="1"/>
  <c r="K1790" i="1"/>
  <c r="J1793" i="1"/>
  <c r="I1799" i="1"/>
  <c r="K1799" i="1"/>
  <c r="I1803" i="1"/>
  <c r="K1803" i="1"/>
  <c r="K1808" i="1"/>
  <c r="K1816" i="1"/>
  <c r="K1824" i="1"/>
  <c r="K1832" i="1"/>
  <c r="K1840" i="1"/>
  <c r="J1844" i="1"/>
  <c r="K1848" i="1"/>
  <c r="J1852" i="1"/>
  <c r="K1856" i="1"/>
  <c r="J1860" i="1"/>
  <c r="K1864" i="1"/>
  <c r="J1868" i="1"/>
  <c r="K1872" i="1"/>
  <c r="J1876" i="1"/>
  <c r="K1880" i="1"/>
  <c r="J1884" i="1"/>
  <c r="K1888" i="1"/>
  <c r="J1978" i="1"/>
  <c r="K1978" i="1"/>
  <c r="J1676" i="1"/>
  <c r="J1678" i="1"/>
  <c r="J1680" i="1"/>
  <c r="J1682" i="1"/>
  <c r="J1684" i="1"/>
  <c r="J1686" i="1"/>
  <c r="J1688" i="1"/>
  <c r="J1690" i="1"/>
  <c r="J1692" i="1"/>
  <c r="J1694" i="1"/>
  <c r="J1696" i="1"/>
  <c r="J1698" i="1"/>
  <c r="J1700" i="1"/>
  <c r="J1702" i="1"/>
  <c r="J1704" i="1"/>
  <c r="J1706" i="1"/>
  <c r="J1708" i="1"/>
  <c r="J1710" i="1"/>
  <c r="J1712" i="1"/>
  <c r="J1714" i="1"/>
  <c r="J1716" i="1"/>
  <c r="J1718" i="1"/>
  <c r="J1720" i="1"/>
  <c r="J1722" i="1"/>
  <c r="J1724" i="1"/>
  <c r="J1726" i="1"/>
  <c r="J1728" i="1"/>
  <c r="J1730" i="1"/>
  <c r="J1732" i="1"/>
  <c r="J1734" i="1"/>
  <c r="J1736" i="1"/>
  <c r="J1738" i="1"/>
  <c r="J1740" i="1"/>
  <c r="J1742" i="1"/>
  <c r="J1744" i="1"/>
  <c r="J1746" i="1"/>
  <c r="J1748" i="1"/>
  <c r="J1750" i="1"/>
  <c r="J1752" i="1"/>
  <c r="J1754" i="1"/>
  <c r="J1756" i="1"/>
  <c r="J1758" i="1"/>
  <c r="J1760" i="1"/>
  <c r="J1762" i="1"/>
  <c r="J1764" i="1"/>
  <c r="J1766" i="1"/>
  <c r="J1768" i="1"/>
  <c r="J1770" i="1"/>
  <c r="J1772" i="1"/>
  <c r="J1774" i="1"/>
  <c r="K1776" i="1"/>
  <c r="I1779" i="1"/>
  <c r="J1779" i="1"/>
  <c r="K1784" i="1"/>
  <c r="J1787" i="1"/>
  <c r="K1792" i="1"/>
  <c r="J1795" i="1"/>
  <c r="K1798" i="1"/>
  <c r="K1802" i="1"/>
  <c r="K1806" i="1"/>
  <c r="K1814" i="1"/>
  <c r="K1822" i="1"/>
  <c r="K1830" i="1"/>
  <c r="K1838" i="1"/>
  <c r="K1846" i="1"/>
  <c r="K1854" i="1"/>
  <c r="K1862" i="1"/>
  <c r="K1870" i="1"/>
  <c r="K1878" i="1"/>
  <c r="K1886" i="1"/>
  <c r="J2002" i="1"/>
  <c r="K2002" i="1"/>
  <c r="I1676" i="1"/>
  <c r="I1678" i="1"/>
  <c r="I1680" i="1"/>
  <c r="I1682" i="1"/>
  <c r="I1684" i="1"/>
  <c r="I1686" i="1"/>
  <c r="I1688" i="1"/>
  <c r="I1690" i="1"/>
  <c r="I1692" i="1"/>
  <c r="I1694" i="1"/>
  <c r="I1696" i="1"/>
  <c r="I1698" i="1"/>
  <c r="I1700" i="1"/>
  <c r="I1702" i="1"/>
  <c r="I1704" i="1"/>
  <c r="I1706" i="1"/>
  <c r="I1708" i="1"/>
  <c r="I1710" i="1"/>
  <c r="I1712" i="1"/>
  <c r="I1714" i="1"/>
  <c r="I1716" i="1"/>
  <c r="I1718" i="1"/>
  <c r="I1720" i="1"/>
  <c r="I1722" i="1"/>
  <c r="I1724" i="1"/>
  <c r="I1726" i="1"/>
  <c r="I1728" i="1"/>
  <c r="I1730" i="1"/>
  <c r="I1732" i="1"/>
  <c r="I1734" i="1"/>
  <c r="I1736" i="1"/>
  <c r="I1738" i="1"/>
  <c r="I1740" i="1"/>
  <c r="I1742" i="1"/>
  <c r="I1744" i="1"/>
  <c r="I1746" i="1"/>
  <c r="I1748" i="1"/>
  <c r="I1750" i="1"/>
  <c r="I1752" i="1"/>
  <c r="I1754" i="1"/>
  <c r="I1756" i="1"/>
  <c r="I1758" i="1"/>
  <c r="I1760" i="1"/>
  <c r="I1762" i="1"/>
  <c r="I1764" i="1"/>
  <c r="I1766" i="1"/>
  <c r="I1768" i="1"/>
  <c r="I1770" i="1"/>
  <c r="I1772" i="1"/>
  <c r="I1774" i="1"/>
  <c r="K1777" i="1"/>
  <c r="K1778" i="1"/>
  <c r="J1781" i="1"/>
  <c r="J1782" i="1"/>
  <c r="I1785" i="1"/>
  <c r="K1785" i="1"/>
  <c r="K1786" i="1"/>
  <c r="J1789" i="1"/>
  <c r="I1790" i="1"/>
  <c r="J1790" i="1"/>
  <c r="K1793" i="1"/>
  <c r="K1794" i="1"/>
  <c r="K1797" i="1"/>
  <c r="J1799" i="1"/>
  <c r="I1801" i="1"/>
  <c r="K1801" i="1"/>
  <c r="J1803" i="1"/>
  <c r="K1805" i="1"/>
  <c r="J1808" i="1"/>
  <c r="K1812" i="1"/>
  <c r="J1816" i="1"/>
  <c r="K1820" i="1"/>
  <c r="J1824" i="1"/>
  <c r="K1828" i="1"/>
  <c r="J1832" i="1"/>
  <c r="K1836" i="1"/>
  <c r="J1840" i="1"/>
  <c r="K1844" i="1"/>
  <c r="K1852" i="1"/>
  <c r="K1860" i="1"/>
  <c r="K1868" i="1"/>
  <c r="K1876" i="1"/>
  <c r="K1884" i="1"/>
  <c r="J1994" i="1"/>
  <c r="K1994" i="1"/>
  <c r="J1970" i="1"/>
  <c r="K2030" i="1"/>
  <c r="J2030" i="1"/>
  <c r="J1807" i="1"/>
  <c r="J1809" i="1"/>
  <c r="J1811" i="1"/>
  <c r="J1813" i="1"/>
  <c r="J1815" i="1"/>
  <c r="J1817" i="1"/>
  <c r="J1819" i="1"/>
  <c r="J1821" i="1"/>
  <c r="J1823" i="1"/>
  <c r="J1825" i="1"/>
  <c r="J1827" i="1"/>
  <c r="J1829" i="1"/>
  <c r="J1831" i="1"/>
  <c r="J1833" i="1"/>
  <c r="J1835" i="1"/>
  <c r="J1837" i="1"/>
  <c r="J1839" i="1"/>
  <c r="J1841" i="1"/>
  <c r="J1843" i="1"/>
  <c r="J1845" i="1"/>
  <c r="J1847" i="1"/>
  <c r="J1849" i="1"/>
  <c r="J1851" i="1"/>
  <c r="J1853" i="1"/>
  <c r="J1855" i="1"/>
  <c r="J1857" i="1"/>
  <c r="J1859" i="1"/>
  <c r="J1861" i="1"/>
  <c r="J1863" i="1"/>
  <c r="J1865" i="1"/>
  <c r="J1867" i="1"/>
  <c r="J1869" i="1"/>
  <c r="J1871" i="1"/>
  <c r="J1873" i="1"/>
  <c r="J1875" i="1"/>
  <c r="J1877" i="1"/>
  <c r="J1879" i="1"/>
  <c r="J1881" i="1"/>
  <c r="J1883" i="1"/>
  <c r="J1885" i="1"/>
  <c r="J1887" i="1"/>
  <c r="J1889" i="1"/>
  <c r="I1891" i="1"/>
  <c r="I1895" i="1"/>
  <c r="I1899" i="1"/>
  <c r="I1903" i="1"/>
  <c r="I1907" i="1"/>
  <c r="I1911" i="1"/>
  <c r="I1915" i="1"/>
  <c r="I1919" i="1"/>
  <c r="J1974" i="1"/>
  <c r="J1982" i="1"/>
  <c r="J1990" i="1"/>
  <c r="J1998" i="1"/>
  <c r="J2006" i="1"/>
  <c r="K2022" i="1"/>
  <c r="J2022" i="1"/>
  <c r="I1807" i="1"/>
  <c r="I1809" i="1"/>
  <c r="I1811" i="1"/>
  <c r="I1813" i="1"/>
  <c r="I1815" i="1"/>
  <c r="I1817" i="1"/>
  <c r="I1819" i="1"/>
  <c r="I1821" i="1"/>
  <c r="I1823" i="1"/>
  <c r="I1825" i="1"/>
  <c r="I1827" i="1"/>
  <c r="I1829" i="1"/>
  <c r="I1831" i="1"/>
  <c r="I1833" i="1"/>
  <c r="I1835" i="1"/>
  <c r="I1837" i="1"/>
  <c r="I1839" i="1"/>
  <c r="I1841" i="1"/>
  <c r="I1843" i="1"/>
  <c r="I1845" i="1"/>
  <c r="I1847" i="1"/>
  <c r="I1849" i="1"/>
  <c r="I1851" i="1"/>
  <c r="I1853" i="1"/>
  <c r="I1855" i="1"/>
  <c r="I1857" i="1"/>
  <c r="I1859" i="1"/>
  <c r="I1861" i="1"/>
  <c r="I1863" i="1"/>
  <c r="I1865" i="1"/>
  <c r="I1867" i="1"/>
  <c r="I1869" i="1"/>
  <c r="I1871" i="1"/>
  <c r="I1873" i="1"/>
  <c r="I1875" i="1"/>
  <c r="I1877" i="1"/>
  <c r="I1879" i="1"/>
  <c r="I1881" i="1"/>
  <c r="I1883" i="1"/>
  <c r="I1885" i="1"/>
  <c r="I1887" i="1"/>
  <c r="I1889" i="1"/>
  <c r="K1890" i="1"/>
  <c r="J1890" i="1"/>
  <c r="K1892" i="1"/>
  <c r="I1892" i="1"/>
  <c r="J1892" i="1"/>
  <c r="I1923" i="1"/>
  <c r="I1931" i="1"/>
  <c r="I1939" i="1"/>
  <c r="I1947" i="1"/>
  <c r="I1955" i="1"/>
  <c r="J1966" i="1"/>
  <c r="K1970" i="1"/>
  <c r="K2014" i="1"/>
  <c r="J2014" i="1"/>
  <c r="K2046" i="1"/>
  <c r="J2046" i="1"/>
  <c r="J1891" i="1"/>
  <c r="J1893" i="1"/>
  <c r="K1894" i="1"/>
  <c r="J1895" i="1"/>
  <c r="K1896" i="1"/>
  <c r="J1897" i="1"/>
  <c r="K1898" i="1"/>
  <c r="J1899" i="1"/>
  <c r="K1900" i="1"/>
  <c r="J1901" i="1"/>
  <c r="K1902" i="1"/>
  <c r="J1903" i="1"/>
  <c r="K1904" i="1"/>
  <c r="J1905" i="1"/>
  <c r="K1906" i="1"/>
  <c r="J1907" i="1"/>
  <c r="K1908" i="1"/>
  <c r="J1909" i="1"/>
  <c r="K1910" i="1"/>
  <c r="J1911" i="1"/>
  <c r="K1912" i="1"/>
  <c r="J1913" i="1"/>
  <c r="K1914" i="1"/>
  <c r="J1915" i="1"/>
  <c r="K1916" i="1"/>
  <c r="J1917" i="1"/>
  <c r="K1918" i="1"/>
  <c r="J1919" i="1"/>
  <c r="K1920" i="1"/>
  <c r="J1921" i="1"/>
  <c r="K1922" i="1"/>
  <c r="J1923" i="1"/>
  <c r="K1924" i="1"/>
  <c r="J1925" i="1"/>
  <c r="K1926" i="1"/>
  <c r="J1927" i="1"/>
  <c r="K1928" i="1"/>
  <c r="J1929" i="1"/>
  <c r="K1930" i="1"/>
  <c r="J1931" i="1"/>
  <c r="K1932" i="1"/>
  <c r="J1933" i="1"/>
  <c r="K1934" i="1"/>
  <c r="J1935" i="1"/>
  <c r="K1936" i="1"/>
  <c r="J1937" i="1"/>
  <c r="K1938" i="1"/>
  <c r="J1939" i="1"/>
  <c r="K1940" i="1"/>
  <c r="J1941" i="1"/>
  <c r="K1942" i="1"/>
  <c r="J1943" i="1"/>
  <c r="K1944" i="1"/>
  <c r="J1945" i="1"/>
  <c r="K1946" i="1"/>
  <c r="J1947" i="1"/>
  <c r="K1948" i="1"/>
  <c r="J1949" i="1"/>
  <c r="K1950" i="1"/>
  <c r="J1951" i="1"/>
  <c r="K1952" i="1"/>
  <c r="J1953" i="1"/>
  <c r="K1954" i="1"/>
  <c r="J1955" i="1"/>
  <c r="K1956" i="1"/>
  <c r="J1957" i="1"/>
  <c r="K1958" i="1"/>
  <c r="J1959" i="1"/>
  <c r="K1960" i="1"/>
  <c r="J1961" i="1"/>
  <c r="J1963" i="1"/>
  <c r="I1964" i="1"/>
  <c r="I1969" i="1"/>
  <c r="K1969" i="1"/>
  <c r="I1973" i="1"/>
  <c r="K1973" i="1"/>
  <c r="I1977" i="1"/>
  <c r="K1977" i="1"/>
  <c r="I1981" i="1"/>
  <c r="K1981" i="1"/>
  <c r="I1985" i="1"/>
  <c r="K1985" i="1"/>
  <c r="I1989" i="1"/>
  <c r="K1989" i="1"/>
  <c r="I1993" i="1"/>
  <c r="K1993" i="1"/>
  <c r="I1997" i="1"/>
  <c r="K1997" i="1"/>
  <c r="I2001" i="1"/>
  <c r="K2001" i="1"/>
  <c r="I2005" i="1"/>
  <c r="K2005" i="1"/>
  <c r="K2012" i="1"/>
  <c r="K2020" i="1"/>
  <c r="K2028" i="1"/>
  <c r="K2036" i="1"/>
  <c r="K2044" i="1"/>
  <c r="K2052" i="1"/>
  <c r="J2057" i="1"/>
  <c r="I2057" i="1"/>
  <c r="K1962" i="1"/>
  <c r="J1965" i="1"/>
  <c r="K1968" i="1"/>
  <c r="K1972" i="1"/>
  <c r="K1976" i="1"/>
  <c r="K1980" i="1"/>
  <c r="K1984" i="1"/>
  <c r="K1988" i="1"/>
  <c r="K1992" i="1"/>
  <c r="K1996" i="1"/>
  <c r="K2000" i="1"/>
  <c r="K2004" i="1"/>
  <c r="K2008" i="1"/>
  <c r="K2010" i="1"/>
  <c r="K2018" i="1"/>
  <c r="K2026" i="1"/>
  <c r="K2034" i="1"/>
  <c r="K2042" i="1"/>
  <c r="K2050" i="1"/>
  <c r="I2084" i="1"/>
  <c r="J1894" i="1"/>
  <c r="J1896" i="1"/>
  <c r="J1898" i="1"/>
  <c r="J1900" i="1"/>
  <c r="J1902" i="1"/>
  <c r="J1904" i="1"/>
  <c r="J1906" i="1"/>
  <c r="J1908" i="1"/>
  <c r="J1910" i="1"/>
  <c r="J1912" i="1"/>
  <c r="J1914" i="1"/>
  <c r="J1916" i="1"/>
  <c r="J1918" i="1"/>
  <c r="J1920" i="1"/>
  <c r="J1922" i="1"/>
  <c r="J1924" i="1"/>
  <c r="J1926" i="1"/>
  <c r="J1928" i="1"/>
  <c r="J1930" i="1"/>
  <c r="J1932" i="1"/>
  <c r="J1934" i="1"/>
  <c r="J1936" i="1"/>
  <c r="J1938" i="1"/>
  <c r="J1940" i="1"/>
  <c r="J1942" i="1"/>
  <c r="J1944" i="1"/>
  <c r="J1946" i="1"/>
  <c r="J1948" i="1"/>
  <c r="J1950" i="1"/>
  <c r="J1952" i="1"/>
  <c r="J1954" i="1"/>
  <c r="J1956" i="1"/>
  <c r="J1958" i="1"/>
  <c r="J1960" i="1"/>
  <c r="K1964" i="1"/>
  <c r="I1967" i="1"/>
  <c r="K1967" i="1"/>
  <c r="I1971" i="1"/>
  <c r="K1971" i="1"/>
  <c r="J1973" i="1"/>
  <c r="I1975" i="1"/>
  <c r="K1975" i="1"/>
  <c r="J1977" i="1"/>
  <c r="I1979" i="1"/>
  <c r="K1979" i="1"/>
  <c r="J1981" i="1"/>
  <c r="I1983" i="1"/>
  <c r="K1983" i="1"/>
  <c r="J1985" i="1"/>
  <c r="I1987" i="1"/>
  <c r="K1987" i="1"/>
  <c r="J1989" i="1"/>
  <c r="I1991" i="1"/>
  <c r="K1991" i="1"/>
  <c r="J1993" i="1"/>
  <c r="I1995" i="1"/>
  <c r="K1995" i="1"/>
  <c r="J1997" i="1"/>
  <c r="I1999" i="1"/>
  <c r="K1999" i="1"/>
  <c r="J2001" i="1"/>
  <c r="I2003" i="1"/>
  <c r="K2003" i="1"/>
  <c r="J2005" i="1"/>
  <c r="I2007" i="1"/>
  <c r="K2007" i="1"/>
  <c r="J2012" i="1"/>
  <c r="K2016" i="1"/>
  <c r="J2020" i="1"/>
  <c r="K2024" i="1"/>
  <c r="J2028" i="1"/>
  <c r="K2032" i="1"/>
  <c r="J2036" i="1"/>
  <c r="K2040" i="1"/>
  <c r="J2044" i="1"/>
  <c r="K2048" i="1"/>
  <c r="J2052" i="1"/>
  <c r="K2061" i="1"/>
  <c r="J2061" i="1"/>
  <c r="K2069" i="1"/>
  <c r="J2069" i="1"/>
  <c r="K2077" i="1"/>
  <c r="J2077" i="1"/>
  <c r="K2122" i="1"/>
  <c r="J2122" i="1"/>
  <c r="J2054" i="1"/>
  <c r="K2058" i="1"/>
  <c r="K2059" i="1"/>
  <c r="K2063" i="1"/>
  <c r="J2067" i="1"/>
  <c r="K2071" i="1"/>
  <c r="J2075" i="1"/>
  <c r="K2079" i="1"/>
  <c r="K2083" i="1"/>
  <c r="K2087" i="1"/>
  <c r="K2091" i="1"/>
  <c r="J2095" i="1"/>
  <c r="K2095" i="1"/>
  <c r="J2100" i="1"/>
  <c r="J2108" i="1"/>
  <c r="J2116" i="1"/>
  <c r="J2009" i="1"/>
  <c r="J2011" i="1"/>
  <c r="J2013" i="1"/>
  <c r="J2015" i="1"/>
  <c r="J2017" i="1"/>
  <c r="J2019" i="1"/>
  <c r="J2021" i="1"/>
  <c r="J2023" i="1"/>
  <c r="J2025" i="1"/>
  <c r="J2027" i="1"/>
  <c r="J2029" i="1"/>
  <c r="J2031" i="1"/>
  <c r="J2033" i="1"/>
  <c r="J2035" i="1"/>
  <c r="J2037" i="1"/>
  <c r="J2039" i="1"/>
  <c r="J2041" i="1"/>
  <c r="J2043" i="1"/>
  <c r="J2045" i="1"/>
  <c r="J2047" i="1"/>
  <c r="J2049" i="1"/>
  <c r="J2051" i="1"/>
  <c r="K2053" i="1"/>
  <c r="J2056" i="1"/>
  <c r="K2065" i="1"/>
  <c r="K2073" i="1"/>
  <c r="K2130" i="1"/>
  <c r="J2130" i="1"/>
  <c r="I2009" i="1"/>
  <c r="I2011" i="1"/>
  <c r="I2013" i="1"/>
  <c r="I2015" i="1"/>
  <c r="I2017" i="1"/>
  <c r="I2019" i="1"/>
  <c r="I2021" i="1"/>
  <c r="I2023" i="1"/>
  <c r="I2025" i="1"/>
  <c r="I2027" i="1"/>
  <c r="I2029" i="1"/>
  <c r="I2031" i="1"/>
  <c r="I2033" i="1"/>
  <c r="I2035" i="1"/>
  <c r="I2037" i="1"/>
  <c r="I2039" i="1"/>
  <c r="I2041" i="1"/>
  <c r="I2043" i="1"/>
  <c r="I2045" i="1"/>
  <c r="I2047" i="1"/>
  <c r="I2049" i="1"/>
  <c r="I2051" i="1"/>
  <c r="I2053" i="1"/>
  <c r="I2054" i="1"/>
  <c r="K2054" i="1"/>
  <c r="K2055" i="1"/>
  <c r="J2058" i="1"/>
  <c r="I2059" i="1"/>
  <c r="J2059" i="1"/>
  <c r="I2060" i="1"/>
  <c r="J2063" i="1"/>
  <c r="K2067" i="1"/>
  <c r="J2071" i="1"/>
  <c r="K2075" i="1"/>
  <c r="J2079" i="1"/>
  <c r="K2081" i="1"/>
  <c r="J2083" i="1"/>
  <c r="K2085" i="1"/>
  <c r="J2087" i="1"/>
  <c r="K2089" i="1"/>
  <c r="J2091" i="1"/>
  <c r="K2093" i="1"/>
  <c r="J2096" i="1"/>
  <c r="K2100" i="1"/>
  <c r="J2104" i="1"/>
  <c r="K2108" i="1"/>
  <c r="J2112" i="1"/>
  <c r="K2116" i="1"/>
  <c r="J2120" i="1"/>
  <c r="K2099" i="1"/>
  <c r="K2103" i="1"/>
  <c r="K2107" i="1"/>
  <c r="K2111" i="1"/>
  <c r="K2115" i="1"/>
  <c r="K2119" i="1"/>
  <c r="K2128" i="1"/>
  <c r="K2136" i="1"/>
  <c r="J2060" i="1"/>
  <c r="J2062" i="1"/>
  <c r="J2064" i="1"/>
  <c r="J2066" i="1"/>
  <c r="J2068" i="1"/>
  <c r="J2070" i="1"/>
  <c r="J2072" i="1"/>
  <c r="J2074" i="1"/>
  <c r="J2076" i="1"/>
  <c r="J2078" i="1"/>
  <c r="J2080" i="1"/>
  <c r="J2082" i="1"/>
  <c r="J2084" i="1"/>
  <c r="J2086" i="1"/>
  <c r="J2088" i="1"/>
  <c r="J2090" i="1"/>
  <c r="J2092" i="1"/>
  <c r="J2094" i="1"/>
  <c r="K2098" i="1"/>
  <c r="K2102" i="1"/>
  <c r="K2106" i="1"/>
  <c r="I2107" i="1"/>
  <c r="K2110" i="1"/>
  <c r="K2114" i="1"/>
  <c r="K2118" i="1"/>
  <c r="K2126" i="1"/>
  <c r="K2134" i="1"/>
  <c r="I2080" i="1"/>
  <c r="I2082" i="1"/>
  <c r="I2086" i="1"/>
  <c r="I2088" i="1"/>
  <c r="I2090" i="1"/>
  <c r="I2092" i="1"/>
  <c r="I2094" i="1"/>
  <c r="I2097" i="1"/>
  <c r="K2097" i="1"/>
  <c r="J2099" i="1"/>
  <c r="I2101" i="1"/>
  <c r="K2101" i="1"/>
  <c r="J2103" i="1"/>
  <c r="I2105" i="1"/>
  <c r="K2105" i="1"/>
  <c r="J2107" i="1"/>
  <c r="I2109" i="1"/>
  <c r="K2109" i="1"/>
  <c r="J2111" i="1"/>
  <c r="I2113" i="1"/>
  <c r="K2113" i="1"/>
  <c r="J2115" i="1"/>
  <c r="I2117" i="1"/>
  <c r="K2117" i="1"/>
  <c r="J2119" i="1"/>
  <c r="K2124" i="1"/>
  <c r="J2128" i="1"/>
  <c r="K2132" i="1"/>
  <c r="J2136" i="1"/>
  <c r="I2154" i="1"/>
  <c r="J2121" i="1"/>
  <c r="J2123" i="1"/>
  <c r="J2125" i="1"/>
  <c r="J2127" i="1"/>
  <c r="J2129" i="1"/>
  <c r="J2131" i="1"/>
  <c r="J2133" i="1"/>
  <c r="J2135" i="1"/>
  <c r="J2137" i="1"/>
  <c r="I2140" i="1"/>
  <c r="I2142" i="1"/>
  <c r="I2144" i="1"/>
  <c r="I2146" i="1"/>
  <c r="I2148" i="1"/>
  <c r="I2152" i="1"/>
  <c r="K2184" i="1"/>
  <c r="I2121" i="1"/>
  <c r="I2123" i="1"/>
  <c r="I2125" i="1"/>
  <c r="I2127" i="1"/>
  <c r="I2129" i="1"/>
  <c r="I2131" i="1"/>
  <c r="I2133" i="1"/>
  <c r="I2135" i="1"/>
  <c r="I2137" i="1"/>
  <c r="I2150" i="1"/>
  <c r="I2158" i="1"/>
  <c r="I2166" i="1"/>
  <c r="I2174" i="1"/>
  <c r="K2182" i="1"/>
  <c r="J2138" i="1"/>
  <c r="K2139" i="1"/>
  <c r="J2140" i="1"/>
  <c r="K2141" i="1"/>
  <c r="J2142" i="1"/>
  <c r="K2143" i="1"/>
  <c r="J2144" i="1"/>
  <c r="K2145" i="1"/>
  <c r="J2146" i="1"/>
  <c r="K2147" i="1"/>
  <c r="J2148" i="1"/>
  <c r="K2149" i="1"/>
  <c r="J2150" i="1"/>
  <c r="K2151" i="1"/>
  <c r="J2152" i="1"/>
  <c r="K2153" i="1"/>
  <c r="J2154" i="1"/>
  <c r="K2155" i="1"/>
  <c r="J2156" i="1"/>
  <c r="K2157" i="1"/>
  <c r="J2158" i="1"/>
  <c r="K2159" i="1"/>
  <c r="J2160" i="1"/>
  <c r="K2161" i="1"/>
  <c r="J2162" i="1"/>
  <c r="K2163" i="1"/>
  <c r="J2164" i="1"/>
  <c r="K2165" i="1"/>
  <c r="J2166" i="1"/>
  <c r="K2167" i="1"/>
  <c r="J2168" i="1"/>
  <c r="K2169" i="1"/>
  <c r="J2170" i="1"/>
  <c r="K2171" i="1"/>
  <c r="J2172" i="1"/>
  <c r="K2173" i="1"/>
  <c r="J2174" i="1"/>
  <c r="K2175" i="1"/>
  <c r="J2176" i="1"/>
  <c r="K2177" i="1"/>
  <c r="J2178" i="1"/>
  <c r="K2179" i="1"/>
  <c r="J2180" i="1"/>
  <c r="K2181" i="1"/>
  <c r="J2218" i="1"/>
  <c r="I2187" i="1"/>
  <c r="K2231" i="1"/>
  <c r="J2231" i="1"/>
  <c r="J2139" i="1"/>
  <c r="J2141" i="1"/>
  <c r="J2143" i="1"/>
  <c r="J2145" i="1"/>
  <c r="J2147" i="1"/>
  <c r="J2149" i="1"/>
  <c r="J2151" i="1"/>
  <c r="J2153" i="1"/>
  <c r="J2155" i="1"/>
  <c r="J2157" i="1"/>
  <c r="J2159" i="1"/>
  <c r="J2161" i="1"/>
  <c r="J2163" i="1"/>
  <c r="J2165" i="1"/>
  <c r="J2167" i="1"/>
  <c r="J2169" i="1"/>
  <c r="J2171" i="1"/>
  <c r="J2173" i="1"/>
  <c r="J2175" i="1"/>
  <c r="J2177" i="1"/>
  <c r="J2179" i="1"/>
  <c r="J2181" i="1"/>
  <c r="I2183" i="1"/>
  <c r="J2214" i="1"/>
  <c r="J2222" i="1"/>
  <c r="J2186" i="1"/>
  <c r="J2188" i="1"/>
  <c r="J2190" i="1"/>
  <c r="I2191" i="1"/>
  <c r="J2192" i="1"/>
  <c r="J2194" i="1"/>
  <c r="I2195" i="1"/>
  <c r="J2196" i="1"/>
  <c r="I2197" i="1"/>
  <c r="J2198" i="1"/>
  <c r="I2199" i="1"/>
  <c r="J2200" i="1"/>
  <c r="J2202" i="1"/>
  <c r="I2203" i="1"/>
  <c r="J2204" i="1"/>
  <c r="I2205" i="1"/>
  <c r="J2206" i="1"/>
  <c r="I2207" i="1"/>
  <c r="J2208" i="1"/>
  <c r="J2210" i="1"/>
  <c r="I2213" i="1"/>
  <c r="K2213" i="1"/>
  <c r="I2217" i="1"/>
  <c r="K2217" i="1"/>
  <c r="I2221" i="1"/>
  <c r="K2221" i="1"/>
  <c r="I2225" i="1"/>
  <c r="K2225" i="1"/>
  <c r="K2229" i="1"/>
  <c r="I2234" i="1"/>
  <c r="K2212" i="1"/>
  <c r="K2216" i="1"/>
  <c r="K2220" i="1"/>
  <c r="K2224" i="1"/>
  <c r="K2227" i="1"/>
  <c r="J2183" i="1"/>
  <c r="J2185" i="1"/>
  <c r="K2186" i="1"/>
  <c r="J2187" i="1"/>
  <c r="I2188" i="1"/>
  <c r="K2188" i="1"/>
  <c r="J2189" i="1"/>
  <c r="K2190" i="1"/>
  <c r="J2191" i="1"/>
  <c r="K2192" i="1"/>
  <c r="J2193" i="1"/>
  <c r="K2194" i="1"/>
  <c r="J2195" i="1"/>
  <c r="I2196" i="1"/>
  <c r="K2196" i="1"/>
  <c r="J2197" i="1"/>
  <c r="K2198" i="1"/>
  <c r="J2199" i="1"/>
  <c r="K2200" i="1"/>
  <c r="J2201" i="1"/>
  <c r="K2202" i="1"/>
  <c r="J2203" i="1"/>
  <c r="I2204" i="1"/>
  <c r="K2204" i="1"/>
  <c r="J2205" i="1"/>
  <c r="K2206" i="1"/>
  <c r="J2207" i="1"/>
  <c r="K2208" i="1"/>
  <c r="J2209" i="1"/>
  <c r="K2210" i="1"/>
  <c r="I2211" i="1"/>
  <c r="K2211" i="1"/>
  <c r="I2212" i="1"/>
  <c r="J2213" i="1"/>
  <c r="I2215" i="1"/>
  <c r="K2215" i="1"/>
  <c r="J2217" i="1"/>
  <c r="I2219" i="1"/>
  <c r="K2219" i="1"/>
  <c r="J2221" i="1"/>
  <c r="I2223" i="1"/>
  <c r="K2223" i="1"/>
  <c r="J2225" i="1"/>
  <c r="J2229" i="1"/>
  <c r="I2239" i="1"/>
  <c r="I2247" i="1"/>
  <c r="J2226" i="1"/>
  <c r="J2228" i="1"/>
  <c r="J2230" i="1"/>
  <c r="I2237" i="1"/>
  <c r="I2245" i="1"/>
  <c r="I2253" i="1"/>
  <c r="I2263" i="1"/>
  <c r="J2267" i="1"/>
  <c r="K2267" i="1"/>
  <c r="I2226" i="1"/>
  <c r="I2228" i="1"/>
  <c r="I2230" i="1"/>
  <c r="K2256" i="1"/>
  <c r="J2256" i="1"/>
  <c r="J2233" i="1"/>
  <c r="J2235" i="1"/>
  <c r="K2236" i="1"/>
  <c r="J2237" i="1"/>
  <c r="K2238" i="1"/>
  <c r="J2239" i="1"/>
  <c r="K2240" i="1"/>
  <c r="J2241" i="1"/>
  <c r="K2242" i="1"/>
  <c r="J2243" i="1"/>
  <c r="K2244" i="1"/>
  <c r="J2245" i="1"/>
  <c r="K2246" i="1"/>
  <c r="J2247" i="1"/>
  <c r="K2248" i="1"/>
  <c r="J2249" i="1"/>
  <c r="K2250" i="1"/>
  <c r="J2251" i="1"/>
  <c r="K2252" i="1"/>
  <c r="J2253" i="1"/>
  <c r="K2254" i="1"/>
  <c r="I2261" i="1"/>
  <c r="K2273" i="1"/>
  <c r="J2273" i="1"/>
  <c r="J2232" i="1"/>
  <c r="K2233" i="1"/>
  <c r="J2234" i="1"/>
  <c r="I2235" i="1"/>
  <c r="K2235" i="1"/>
  <c r="J2236" i="1"/>
  <c r="J2238" i="1"/>
  <c r="J2240" i="1"/>
  <c r="J2242" i="1"/>
  <c r="J2244" i="1"/>
  <c r="J2246" i="1"/>
  <c r="J2248" i="1"/>
  <c r="J2250" i="1"/>
  <c r="J2252" i="1"/>
  <c r="J2254" i="1"/>
  <c r="J2258" i="1"/>
  <c r="J2260" i="1"/>
  <c r="J2262" i="1"/>
  <c r="J2264" i="1"/>
  <c r="K2271" i="1"/>
  <c r="I2266" i="1"/>
  <c r="J2266" i="1"/>
  <c r="K2269" i="1"/>
  <c r="J2255" i="1"/>
  <c r="J2257" i="1"/>
  <c r="K2258" i="1"/>
  <c r="J2259" i="1"/>
  <c r="I2260" i="1"/>
  <c r="K2260" i="1"/>
  <c r="J2261" i="1"/>
  <c r="K2262" i="1"/>
  <c r="J2263" i="1"/>
  <c r="I2264" i="1"/>
  <c r="K2264" i="1"/>
  <c r="I2265" i="1"/>
  <c r="J2265" i="1"/>
  <c r="I2268" i="1"/>
  <c r="K2268" i="1"/>
  <c r="J2271" i="1"/>
  <c r="K2275" i="1"/>
  <c r="J2275" i="1"/>
  <c r="K2278" i="1"/>
  <c r="J2278" i="1"/>
  <c r="K2280" i="1"/>
  <c r="J2270" i="1"/>
  <c r="J2272" i="1"/>
  <c r="J2274" i="1"/>
  <c r="I2277" i="1"/>
  <c r="J2277" i="1"/>
  <c r="I2270" i="1"/>
  <c r="I2272" i="1"/>
  <c r="I2274" i="1"/>
  <c r="K2276" i="1"/>
  <c r="J2280" i="1"/>
  <c r="I2289" i="1"/>
  <c r="J2279" i="1"/>
  <c r="J2281" i="1"/>
  <c r="K2282" i="1"/>
  <c r="J2283" i="1"/>
  <c r="K2284" i="1"/>
  <c r="J2285" i="1"/>
  <c r="K2286" i="1"/>
  <c r="J2287" i="1"/>
  <c r="K2288" i="1"/>
  <c r="K2289" i="1"/>
  <c r="I2279" i="1"/>
  <c r="J2282" i="1"/>
  <c r="J2284" i="1"/>
  <c r="J2286" i="1"/>
  <c r="I2287" i="1"/>
  <c r="K2287" i="1"/>
  <c r="J2288" i="1"/>
  <c r="K2291" i="1"/>
  <c r="J2293" i="1"/>
  <c r="I2300" i="1"/>
  <c r="J2290" i="1"/>
  <c r="J2292" i="1"/>
  <c r="K2293" i="1"/>
  <c r="J2294" i="1"/>
  <c r="I2290" i="1"/>
  <c r="I2292" i="1"/>
  <c r="I2294" i="1"/>
  <c r="K2295" i="1"/>
  <c r="J2295" i="1"/>
  <c r="J2296" i="1"/>
  <c r="I2297" i="1"/>
  <c r="K2297" i="1"/>
  <c r="I2298" i="1"/>
  <c r="J2298" i="1"/>
  <c r="K2299" i="1"/>
  <c r="J2300" i="1"/>
  <c r="I2301" i="1"/>
  <c r="J2303" i="1"/>
  <c r="J2302" i="1"/>
  <c r="K2302" i="1"/>
  <c r="J2297" i="1"/>
  <c r="J2299" i="1"/>
  <c r="K2301" i="1"/>
  <c r="K2303" i="1"/>
  <c r="I2304" i="1"/>
  <c r="I2306" i="1"/>
  <c r="K2306" i="1"/>
  <c r="I2307" i="1"/>
  <c r="K2307" i="1"/>
  <c r="I2311" i="1"/>
  <c r="K2311" i="1"/>
  <c r="J2305" i="1"/>
  <c r="K2310" i="1"/>
  <c r="J2312" i="1"/>
  <c r="J2306" i="1"/>
  <c r="K2309" i="1"/>
  <c r="J2304" i="1"/>
  <c r="K2305" i="1"/>
  <c r="K2308" i="1"/>
  <c r="J2310" i="1"/>
  <c r="K2312" i="1"/>
  <c r="C10" i="7"/>
  <c r="F4" i="6"/>
  <c r="W10" i="10" l="1"/>
  <c r="X11" i="10" s="1"/>
  <c r="X8" i="10"/>
  <c r="J23" i="1"/>
  <c r="R12" i="10"/>
  <c r="S13" i="10" s="1"/>
  <c r="Q10" i="10"/>
  <c r="V10" i="10" s="1"/>
  <c r="P9" i="10"/>
  <c r="U9" i="10" s="1"/>
  <c r="Q12" i="10"/>
  <c r="P12" i="10"/>
  <c r="U12" i="10" s="1"/>
  <c r="H415" i="1"/>
  <c r="H122" i="1"/>
  <c r="H90" i="1"/>
  <c r="H446" i="1"/>
  <c r="H382" i="1"/>
  <c r="H451" i="1"/>
  <c r="H367" i="1"/>
  <c r="H627" i="1"/>
  <c r="H414" i="1"/>
  <c r="H563" i="1"/>
  <c r="I1546" i="1"/>
  <c r="I1285" i="1"/>
  <c r="I1530" i="1"/>
  <c r="H2221" i="1"/>
  <c r="H531" i="1"/>
  <c r="I818" i="1"/>
  <c r="I814" i="1"/>
  <c r="I1510" i="1"/>
  <c r="I1383" i="1"/>
  <c r="L80" i="6"/>
  <c r="K9" i="6"/>
  <c r="I1650" i="1"/>
  <c r="I960" i="1"/>
  <c r="I75" i="1"/>
  <c r="I335" i="1"/>
  <c r="I978" i="1"/>
  <c r="I1190" i="1"/>
  <c r="I938" i="1"/>
  <c r="I848" i="1"/>
  <c r="I766" i="1"/>
  <c r="I1024" i="1"/>
  <c r="I992" i="1"/>
  <c r="I928" i="1"/>
  <c r="I1618" i="1"/>
  <c r="I1034" i="1"/>
  <c r="I1393" i="1"/>
  <c r="I1008" i="1"/>
  <c r="I976" i="1"/>
  <c r="I944" i="1"/>
  <c r="I912" i="1"/>
  <c r="H2213" i="1"/>
  <c r="I1646" i="1"/>
  <c r="I399" i="1"/>
  <c r="I1574" i="1"/>
  <c r="I1476" i="1"/>
  <c r="I1030" i="1"/>
  <c r="I1367" i="1"/>
  <c r="I1287" i="1"/>
  <c r="H536" i="1"/>
  <c r="H2306" i="1"/>
  <c r="H154" i="1"/>
  <c r="I1965" i="1"/>
  <c r="I1033" i="1"/>
  <c r="I27" i="1"/>
  <c r="I23" i="1"/>
  <c r="I1319" i="1"/>
  <c r="I834" i="1"/>
  <c r="I806" i="1"/>
  <c r="I1351" i="1"/>
  <c r="Q9" i="10"/>
  <c r="V9" i="10" s="1"/>
  <c r="S8" i="10"/>
  <c r="R8" i="10"/>
  <c r="P10" i="10"/>
  <c r="U10" i="10" s="1"/>
  <c r="H250" i="1"/>
  <c r="H723" i="1"/>
  <c r="H1644" i="1"/>
  <c r="H528" i="1"/>
  <c r="H218" i="1"/>
  <c r="Z10" i="10"/>
  <c r="H2115" i="1"/>
  <c r="H2103" i="1"/>
  <c r="H186" i="1"/>
  <c r="H659" i="1"/>
  <c r="H1950" i="1"/>
  <c r="H1918" i="1"/>
  <c r="H2040" i="1"/>
  <c r="H1975" i="1"/>
  <c r="H1931" i="1"/>
  <c r="H1899" i="1"/>
  <c r="H1885" i="1"/>
  <c r="H1853" i="1"/>
  <c r="H1821" i="1"/>
  <c r="H1868" i="1"/>
  <c r="H1766" i="1"/>
  <c r="H1734" i="1"/>
  <c r="H2244" i="1"/>
  <c r="H2169" i="1"/>
  <c r="H2152" i="1"/>
  <c r="H2070" i="1"/>
  <c r="H1960" i="1"/>
  <c r="H1896" i="1"/>
  <c r="H1831" i="1"/>
  <c r="H1781" i="1"/>
  <c r="H1678" i="1"/>
  <c r="H1816" i="1"/>
  <c r="H1562" i="1"/>
  <c r="H1530" i="1"/>
  <c r="H1498" i="1"/>
  <c r="H1466" i="1"/>
  <c r="H1767" i="1"/>
  <c r="H1654" i="1"/>
  <c r="H2020" i="1"/>
  <c r="H1591" i="1"/>
  <c r="H1425" i="1"/>
  <c r="H1393" i="1"/>
  <c r="H1361" i="1"/>
  <c r="H1329" i="1"/>
  <c r="H1297" i="1"/>
  <c r="H1265" i="1"/>
  <c r="H1651" i="1"/>
  <c r="H1254" i="1"/>
  <c r="H1220" i="1"/>
  <c r="H1188" i="1"/>
  <c r="H1156" i="1"/>
  <c r="H1235" i="1"/>
  <c r="H1169" i="1"/>
  <c r="H1121" i="1"/>
  <c r="H1157" i="1"/>
  <c r="H1114" i="1"/>
  <c r="H1082" i="1"/>
  <c r="H1050" i="1"/>
  <c r="H1010" i="1"/>
  <c r="H978" i="1"/>
  <c r="H946" i="1"/>
  <c r="H914" i="1"/>
  <c r="H2271" i="1"/>
  <c r="H2160" i="1"/>
  <c r="H2117" i="1"/>
  <c r="H2102" i="1"/>
  <c r="H2048" i="1"/>
  <c r="H1913" i="1"/>
  <c r="H1843" i="1"/>
  <c r="H1768" i="1"/>
  <c r="H1696" i="1"/>
  <c r="H1590" i="1"/>
  <c r="H1536" i="1"/>
  <c r="H1516" i="1"/>
  <c r="H1472" i="1"/>
  <c r="H1666" i="1"/>
  <c r="H1626" i="1"/>
  <c r="H1615" i="1"/>
  <c r="H1379" i="1"/>
  <c r="H1335" i="1"/>
  <c r="H1251" i="1"/>
  <c r="H1761" i="1"/>
  <c r="H2282" i="1"/>
  <c r="H2209" i="1"/>
  <c r="H2176" i="1"/>
  <c r="H1956" i="1"/>
  <c r="H1949" i="1"/>
  <c r="H1855" i="1"/>
  <c r="H1968" i="1"/>
  <c r="H1752" i="1"/>
  <c r="H1984" i="1"/>
  <c r="H1802" i="1"/>
  <c r="H1564" i="1"/>
  <c r="H1508" i="1"/>
  <c r="H1448" i="1"/>
  <c r="H1634" i="1"/>
  <c r="H1832" i="1"/>
  <c r="H1311" i="1"/>
  <c r="H1255" i="1"/>
  <c r="H1627" i="1"/>
  <c r="H1247" i="1"/>
  <c r="H1202" i="1"/>
  <c r="H1182" i="1"/>
  <c r="H1256" i="1"/>
  <c r="H1135" i="1"/>
  <c r="H1115" i="1"/>
  <c r="H1128" i="1"/>
  <c r="H1064" i="1"/>
  <c r="H1044" i="1"/>
  <c r="H992" i="1"/>
  <c r="H928" i="1"/>
  <c r="H908" i="1"/>
  <c r="H874" i="1"/>
  <c r="H842" i="1"/>
  <c r="H810" i="1"/>
  <c r="H1101" i="1"/>
  <c r="H1015" i="1"/>
  <c r="H983" i="1"/>
  <c r="H951" i="1"/>
  <c r="H919" i="1"/>
  <c r="H887" i="1"/>
  <c r="H855" i="1"/>
  <c r="H789" i="1"/>
  <c r="H738" i="1"/>
  <c r="H706" i="1"/>
  <c r="H674" i="1"/>
  <c r="H642" i="1"/>
  <c r="H2300" i="1"/>
  <c r="H2247" i="1"/>
  <c r="H2078" i="1"/>
  <c r="H1916" i="1"/>
  <c r="H1905" i="1"/>
  <c r="H1811" i="1"/>
  <c r="H1708" i="1"/>
  <c r="H1743" i="1"/>
  <c r="H1594" i="1"/>
  <c r="H1435" i="1"/>
  <c r="H1375" i="1"/>
  <c r="H1319" i="1"/>
  <c r="H1263" i="1"/>
  <c r="H1208" i="1"/>
  <c r="H1186" i="1"/>
  <c r="H1166" i="1"/>
  <c r="H1246" i="1"/>
  <c r="H1142" i="1"/>
  <c r="H1119" i="1"/>
  <c r="H1167" i="1"/>
  <c r="H1112" i="1"/>
  <c r="H1070" i="1"/>
  <c r="H1048" i="1"/>
  <c r="H1020" i="1"/>
  <c r="H976" i="1"/>
  <c r="H934" i="1"/>
  <c r="H912" i="1"/>
  <c r="H894" i="1"/>
  <c r="H862" i="1"/>
  <c r="H830" i="1"/>
  <c r="H798" i="1"/>
  <c r="H1053" i="1"/>
  <c r="H1003" i="1"/>
  <c r="H971" i="1"/>
  <c r="H939" i="1"/>
  <c r="H907" i="1"/>
  <c r="H875" i="1"/>
  <c r="H1039" i="1"/>
  <c r="H765" i="1"/>
  <c r="H726" i="1"/>
  <c r="H694" i="1"/>
  <c r="H662" i="1"/>
  <c r="H630" i="1"/>
  <c r="H2145" i="1"/>
  <c r="H1961" i="1"/>
  <c r="H1859" i="1"/>
  <c r="H1756" i="1"/>
  <c r="H1676" i="1"/>
  <c r="H1454" i="1"/>
  <c r="H1599" i="1"/>
  <c r="H1343" i="1"/>
  <c r="H1643" i="1"/>
  <c r="H1184" i="1"/>
  <c r="H1175" i="1"/>
  <c r="H1132" i="1"/>
  <c r="H1046" i="1"/>
  <c r="H952" i="1"/>
  <c r="H876" i="1"/>
  <c r="H812" i="1"/>
  <c r="H1017" i="1"/>
  <c r="H953" i="1"/>
  <c r="H889" i="1"/>
  <c r="H794" i="1"/>
  <c r="H708" i="1"/>
  <c r="H644" i="1"/>
  <c r="H598" i="1"/>
  <c r="H566" i="1"/>
  <c r="H785" i="1"/>
  <c r="H737" i="1"/>
  <c r="H721" i="1"/>
  <c r="H713" i="1"/>
  <c r="H705" i="1"/>
  <c r="H697" i="1"/>
  <c r="H689" i="1"/>
  <c r="H673" i="1"/>
  <c r="H665" i="1"/>
  <c r="H657" i="1"/>
  <c r="H649" i="1"/>
  <c r="H641" i="1"/>
  <c r="H625" i="1"/>
  <c r="H609" i="1"/>
  <c r="H593" i="1"/>
  <c r="H585" i="1"/>
  <c r="H577" i="1"/>
  <c r="H569" i="1"/>
  <c r="H561" i="1"/>
  <c r="H553" i="1"/>
  <c r="H545" i="1"/>
  <c r="H513" i="1"/>
  <c r="H481" i="1"/>
  <c r="H24" i="1"/>
  <c r="H28" i="1"/>
  <c r="H32" i="1"/>
  <c r="H36" i="1"/>
  <c r="H38" i="1"/>
  <c r="H40" i="1"/>
  <c r="H44" i="1"/>
  <c r="H46" i="1"/>
  <c r="H48" i="1"/>
  <c r="H52" i="1"/>
  <c r="H56" i="1"/>
  <c r="H60" i="1"/>
  <c r="H68" i="1"/>
  <c r="H76" i="1"/>
  <c r="H84" i="1"/>
  <c r="H100" i="1"/>
  <c r="H116" i="1"/>
  <c r="H132" i="1"/>
  <c r="H164" i="1"/>
  <c r="H180" i="1"/>
  <c r="H196" i="1"/>
  <c r="H228" i="1"/>
  <c r="H244" i="1"/>
  <c r="H272" i="1"/>
  <c r="H276" i="1"/>
  <c r="H310" i="1"/>
  <c r="H331" i="1"/>
  <c r="H363" i="1"/>
  <c r="H379" i="1"/>
  <c r="H395" i="1"/>
  <c r="H2281" i="1"/>
  <c r="H2168" i="1"/>
  <c r="H1948" i="1"/>
  <c r="H1945" i="1"/>
  <c r="H1740" i="1"/>
  <c r="H1560" i="1"/>
  <c r="H1992" i="1"/>
  <c r="H1713" i="1"/>
  <c r="H1339" i="1"/>
  <c r="H1279" i="1"/>
  <c r="H1611" i="1"/>
  <c r="H1178" i="1"/>
  <c r="H1171" i="1"/>
  <c r="H1126" i="1"/>
  <c r="H1141" i="1"/>
  <c r="H948" i="1"/>
  <c r="H872" i="1"/>
  <c r="H840" i="1"/>
  <c r="H808" i="1"/>
  <c r="H1013" i="1"/>
  <c r="H981" i="1"/>
  <c r="H949" i="1"/>
  <c r="H917" i="1"/>
  <c r="H885" i="1"/>
  <c r="H786" i="1"/>
  <c r="H736" i="1"/>
  <c r="H704" i="1"/>
  <c r="H640" i="1"/>
  <c r="H596" i="1"/>
  <c r="H564" i="1"/>
  <c r="H782" i="1"/>
  <c r="H735" i="1"/>
  <c r="H703" i="1"/>
  <c r="H671" i="1"/>
  <c r="H639" i="1"/>
  <c r="H607" i="1"/>
  <c r="H575" i="1"/>
  <c r="H543" i="1"/>
  <c r="H511" i="1"/>
  <c r="H479" i="1"/>
  <c r="H78" i="1"/>
  <c r="H86" i="1"/>
  <c r="H94" i="1"/>
  <c r="H126" i="1"/>
  <c r="H142" i="1"/>
  <c r="H158" i="1"/>
  <c r="H190" i="1"/>
  <c r="H206" i="1"/>
  <c r="H222" i="1"/>
  <c r="H258" i="1"/>
  <c r="H292" i="1"/>
  <c r="H314" i="1"/>
  <c r="H343" i="1"/>
  <c r="H359" i="1"/>
  <c r="H375" i="1"/>
  <c r="H391" i="1"/>
  <c r="H407" i="1"/>
  <c r="H423" i="1"/>
  <c r="H2264" i="1"/>
  <c r="H2229" i="1"/>
  <c r="H1936" i="1"/>
  <c r="H1835" i="1"/>
  <c r="H1840" i="1"/>
  <c r="H1552" i="1"/>
  <c r="H1496" i="1"/>
  <c r="H1614" i="1"/>
  <c r="H1387" i="1"/>
  <c r="H1275" i="1"/>
  <c r="H1216" i="1"/>
  <c r="H1229" i="1"/>
  <c r="H1107" i="1"/>
  <c r="H1120" i="1"/>
  <c r="H1078" i="1"/>
  <c r="H984" i="1"/>
  <c r="H900" i="1"/>
  <c r="H836" i="1"/>
  <c r="H1077" i="1"/>
  <c r="H977" i="1"/>
  <c r="H913" i="1"/>
  <c r="H849" i="1"/>
  <c r="H732" i="1"/>
  <c r="H668" i="1"/>
  <c r="H610" i="1"/>
  <c r="H578" i="1"/>
  <c r="H821" i="1"/>
  <c r="H749" i="1"/>
  <c r="H717" i="1"/>
  <c r="H685" i="1"/>
  <c r="H653" i="1"/>
  <c r="H621" i="1"/>
  <c r="H589" i="1"/>
  <c r="H557" i="1"/>
  <c r="H549" i="1"/>
  <c r="H541" i="1"/>
  <c r="H525" i="1"/>
  <c r="H517" i="1"/>
  <c r="H509" i="1"/>
  <c r="H501" i="1"/>
  <c r="H493" i="1"/>
  <c r="H485" i="1"/>
  <c r="H72" i="1"/>
  <c r="H88" i="1"/>
  <c r="H104" i="1"/>
  <c r="H120" i="1"/>
  <c r="H152" i="1"/>
  <c r="H168" i="1"/>
  <c r="H184" i="1"/>
  <c r="H216" i="1"/>
  <c r="H232" i="1"/>
  <c r="H248" i="1"/>
  <c r="H280" i="1"/>
  <c r="H300" i="1"/>
  <c r="H322" i="1"/>
  <c r="H339" i="1"/>
  <c r="H355" i="1"/>
  <c r="H371" i="1"/>
  <c r="H387" i="1"/>
  <c r="H403" i="1"/>
  <c r="H419" i="1"/>
  <c r="H435" i="1"/>
  <c r="H2267" i="1"/>
  <c r="H2119" i="1"/>
  <c r="H2100" i="1"/>
  <c r="H1977" i="1"/>
  <c r="H2002" i="1"/>
  <c r="H1803" i="1"/>
  <c r="H1788" i="1"/>
  <c r="H1780" i="1"/>
  <c r="H1660" i="1"/>
  <c r="H1656" i="1"/>
  <c r="H1652" i="1"/>
  <c r="H1640" i="1"/>
  <c r="H1596" i="1"/>
  <c r="H1592" i="1"/>
  <c r="H1966" i="1"/>
  <c r="H1649" i="1"/>
  <c r="H1715" i="1"/>
  <c r="H1661" i="1"/>
  <c r="H1613" i="1"/>
  <c r="H1567" i="1"/>
  <c r="H1535" i="1"/>
  <c r="H1503" i="1"/>
  <c r="H1467" i="1"/>
  <c r="H1677" i="1"/>
  <c r="H1545" i="1"/>
  <c r="H1509" i="1"/>
  <c r="H1481" i="1"/>
  <c r="H1388" i="1"/>
  <c r="H1344" i="1"/>
  <c r="H1312" i="1"/>
  <c r="H1426" i="1"/>
  <c r="H1362" i="1"/>
  <c r="H1302" i="1"/>
  <c r="H1241" i="1"/>
  <c r="H1187" i="1"/>
  <c r="H1049" i="1"/>
  <c r="H792" i="1"/>
  <c r="H776" i="1"/>
  <c r="H760" i="1"/>
  <c r="H544" i="1"/>
  <c r="H496" i="1"/>
  <c r="H458" i="1"/>
  <c r="H442" i="1"/>
  <c r="H426" i="1"/>
  <c r="H410" i="1"/>
  <c r="H394" i="1"/>
  <c r="H378" i="1"/>
  <c r="H366" i="1"/>
  <c r="H350" i="1"/>
  <c r="H334" i="1"/>
  <c r="H471" i="1"/>
  <c r="H439" i="1"/>
  <c r="H427" i="1"/>
  <c r="H351" i="1"/>
  <c r="H308" i="1"/>
  <c r="H304" i="1"/>
  <c r="H242" i="1"/>
  <c r="H210" i="1"/>
  <c r="H178" i="1"/>
  <c r="H146" i="1"/>
  <c r="H114" i="1"/>
  <c r="H82" i="1"/>
  <c r="H507" i="1"/>
  <c r="H539" i="1"/>
  <c r="H571" i="1"/>
  <c r="H603" i="1"/>
  <c r="H635" i="1"/>
  <c r="H667" i="1"/>
  <c r="H731" i="1"/>
  <c r="H560" i="1"/>
  <c r="H632" i="1"/>
  <c r="H770" i="1"/>
  <c r="H800" i="1"/>
  <c r="H1116" i="1"/>
  <c r="H1323" i="1"/>
  <c r="H1716" i="1"/>
  <c r="H2086" i="1"/>
  <c r="H2310" i="1"/>
  <c r="H2222" i="1"/>
  <c r="H2010" i="1"/>
  <c r="H1994" i="1"/>
  <c r="H1775" i="1"/>
  <c r="H1804" i="1"/>
  <c r="H1636" i="1"/>
  <c r="H1628" i="1"/>
  <c r="H1830" i="1"/>
  <c r="H1665" i="1"/>
  <c r="H1725" i="1"/>
  <c r="H1701" i="1"/>
  <c r="H1653" i="1"/>
  <c r="H1605" i="1"/>
  <c r="H1547" i="1"/>
  <c r="H1483" i="1"/>
  <c r="H1731" i="1"/>
  <c r="H1517" i="1"/>
  <c r="H1493" i="1"/>
  <c r="H1459" i="1"/>
  <c r="H1416" i="1"/>
  <c r="H1384" i="1"/>
  <c r="H1356" i="1"/>
  <c r="H1324" i="1"/>
  <c r="H1252" i="1"/>
  <c r="H1390" i="1"/>
  <c r="H1326" i="1"/>
  <c r="H1266" i="1"/>
  <c r="H1065" i="1"/>
  <c r="H1028" i="1"/>
  <c r="H512" i="1"/>
  <c r="H470" i="1"/>
  <c r="H454" i="1"/>
  <c r="H422" i="1"/>
  <c r="H390" i="1"/>
  <c r="H362" i="1"/>
  <c r="H346" i="1"/>
  <c r="H443" i="1"/>
  <c r="H431" i="1"/>
  <c r="H399" i="1"/>
  <c r="H335" i="1"/>
  <c r="H288" i="1"/>
  <c r="H234" i="1"/>
  <c r="H202" i="1"/>
  <c r="H170" i="1"/>
  <c r="H138" i="1"/>
  <c r="H106" i="1"/>
  <c r="H483" i="1"/>
  <c r="H515" i="1"/>
  <c r="H547" i="1"/>
  <c r="H611" i="1"/>
  <c r="H643" i="1"/>
  <c r="H675" i="1"/>
  <c r="H739" i="1"/>
  <c r="H648" i="1"/>
  <c r="H957" i="1"/>
  <c r="H816" i="1"/>
  <c r="H958" i="1"/>
  <c r="H1190" i="1"/>
  <c r="H1351" i="1"/>
  <c r="H1460" i="1"/>
  <c r="H1772" i="1"/>
  <c r="H2177" i="1"/>
  <c r="H2210" i="1"/>
  <c r="H2107" i="1"/>
  <c r="H2096" i="1"/>
  <c r="H2309" i="1"/>
  <c r="H2265" i="1"/>
  <c r="H2227" i="1"/>
  <c r="H2099" i="1"/>
  <c r="H2057" i="1"/>
  <c r="H2182" i="1"/>
  <c r="H2112" i="1"/>
  <c r="H1973" i="1"/>
  <c r="H2038" i="1"/>
  <c r="H2018" i="1"/>
  <c r="H1799" i="1"/>
  <c r="H1672" i="1"/>
  <c r="H1668" i="1"/>
  <c r="H1624" i="1"/>
  <c r="H1612" i="1"/>
  <c r="H1608" i="1"/>
  <c r="H1604" i="1"/>
  <c r="H1826" i="1"/>
  <c r="H1784" i="1"/>
  <c r="H1707" i="1"/>
  <c r="H1641" i="1"/>
  <c r="H1755" i="1"/>
  <c r="H1621" i="1"/>
  <c r="H1575" i="1"/>
  <c r="H1511" i="1"/>
  <c r="H1579" i="1"/>
  <c r="H1513" i="1"/>
  <c r="H1239" i="1"/>
  <c r="H1428" i="1"/>
  <c r="H1396" i="1"/>
  <c r="H1368" i="1"/>
  <c r="H1304" i="1"/>
  <c r="H1272" i="1"/>
  <c r="H1264" i="1"/>
  <c r="H1434" i="1"/>
  <c r="H1402" i="1"/>
  <c r="H1338" i="1"/>
  <c r="H1258" i="1"/>
  <c r="H1137" i="1"/>
  <c r="H1081" i="1"/>
  <c r="H1032" i="1"/>
  <c r="H795" i="1"/>
  <c r="H779" i="1"/>
  <c r="H763" i="1"/>
  <c r="H1079" i="1"/>
  <c r="H520" i="1"/>
  <c r="H480" i="1"/>
  <c r="H466" i="1"/>
  <c r="H450" i="1"/>
  <c r="H434" i="1"/>
  <c r="H402" i="1"/>
  <c r="H358" i="1"/>
  <c r="H463" i="1"/>
  <c r="H411" i="1"/>
  <c r="H383" i="1"/>
  <c r="H270" i="1"/>
  <c r="H226" i="1"/>
  <c r="H194" i="1"/>
  <c r="H162" i="1"/>
  <c r="H130" i="1"/>
  <c r="H98" i="1"/>
  <c r="H491" i="1"/>
  <c r="H555" i="1"/>
  <c r="H587" i="1"/>
  <c r="H619" i="1"/>
  <c r="H651" i="1"/>
  <c r="H683" i="1"/>
  <c r="H576" i="1"/>
  <c r="H664" i="1"/>
  <c r="H845" i="1"/>
  <c r="H832" i="1"/>
  <c r="H1143" i="1"/>
  <c r="H1381" i="1"/>
  <c r="H1819" i="1"/>
  <c r="H1675" i="1"/>
  <c r="H22" i="1"/>
  <c r="H74" i="1"/>
  <c r="H1800" i="1"/>
  <c r="H418" i="1"/>
  <c r="H386" i="1"/>
  <c r="H370" i="1"/>
  <c r="H354" i="1"/>
  <c r="H338" i="1"/>
  <c r="H1057" i="1"/>
  <c r="H1040" i="1"/>
  <c r="H438" i="1"/>
  <c r="H430" i="1"/>
  <c r="H406" i="1"/>
  <c r="H398" i="1"/>
  <c r="H374" i="1"/>
  <c r="H342" i="1"/>
  <c r="H467" i="1"/>
  <c r="H459" i="1"/>
  <c r="H523" i="1"/>
  <c r="H579" i="1"/>
  <c r="H595" i="1"/>
  <c r="H691" i="1"/>
  <c r="H699" i="1"/>
  <c r="H707" i="1"/>
  <c r="H715" i="1"/>
  <c r="H80" i="1"/>
  <c r="H533" i="1"/>
  <c r="H70" i="1"/>
  <c r="H617" i="1"/>
  <c r="H633" i="1"/>
  <c r="H681" i="1"/>
  <c r="H64" i="1"/>
  <c r="H54" i="1"/>
  <c r="H26" i="1"/>
  <c r="H504" i="1"/>
  <c r="H1986" i="1"/>
  <c r="H1791" i="1"/>
  <c r="H408" i="1"/>
  <c r="H420" i="1"/>
  <c r="H27" i="1"/>
  <c r="H29" i="1"/>
  <c r="H63" i="1"/>
  <c r="H165" i="1"/>
  <c r="H261" i="1"/>
  <c r="H309" i="1"/>
  <c r="H453" i="1"/>
  <c r="H473" i="1"/>
  <c r="H484" i="1"/>
  <c r="H799" i="1"/>
  <c r="H2292" i="1"/>
  <c r="H2270" i="1"/>
  <c r="H2250" i="1"/>
  <c r="H2245" i="1"/>
  <c r="H2199" i="1"/>
  <c r="H2206" i="1"/>
  <c r="H2175" i="1"/>
  <c r="H2143" i="1"/>
  <c r="H2158" i="1"/>
  <c r="H2129" i="1"/>
  <c r="H2076" i="1"/>
  <c r="H2097" i="1"/>
  <c r="H2047" i="1"/>
  <c r="H2015" i="1"/>
  <c r="H440" i="1"/>
  <c r="H452" i="1"/>
  <c r="H498" i="1"/>
  <c r="H478" i="1"/>
  <c r="H518" i="1"/>
  <c r="H273" i="1"/>
  <c r="H344" i="1"/>
  <c r="H356" i="1"/>
  <c r="H51" i="1"/>
  <c r="H253" i="1"/>
  <c r="H301" i="1"/>
  <c r="H317" i="1"/>
  <c r="H405" i="1"/>
  <c r="H429" i="1"/>
  <c r="H500" i="1"/>
  <c r="H508" i="1"/>
  <c r="H2302" i="1"/>
  <c r="H2305" i="1"/>
  <c r="H2293" i="1"/>
  <c r="H2284" i="1"/>
  <c r="H2278" i="1"/>
  <c r="H2246" i="1"/>
  <c r="H2241" i="1"/>
  <c r="H2233" i="1"/>
  <c r="H2195" i="1"/>
  <c r="H2187" i="1"/>
  <c r="H2202" i="1"/>
  <c r="H2171" i="1"/>
  <c r="H2139" i="1"/>
  <c r="H2178" i="1"/>
  <c r="H2154" i="1"/>
  <c r="H2146" i="1"/>
  <c r="H2125" i="1"/>
  <c r="H2072" i="1"/>
  <c r="H2120" i="1"/>
  <c r="H2106" i="1"/>
  <c r="H2043" i="1"/>
  <c r="H2035" i="1"/>
  <c r="H2011" i="1"/>
  <c r="H62" i="1"/>
  <c r="H30" i="1"/>
  <c r="H376" i="1"/>
  <c r="H1818" i="1"/>
  <c r="H499" i="1"/>
  <c r="H472" i="1"/>
  <c r="H1581" i="1"/>
  <c r="H1978" i="1"/>
  <c r="H1097" i="1"/>
  <c r="H1645" i="1"/>
  <c r="H2231" i="1"/>
  <c r="H1783" i="1"/>
  <c r="H548" i="1"/>
  <c r="H336" i="1"/>
  <c r="H368" i="1"/>
  <c r="H400" i="1"/>
  <c r="H432" i="1"/>
  <c r="H456" i="1"/>
  <c r="H332" i="1"/>
  <c r="H364" i="1"/>
  <c r="H396" i="1"/>
  <c r="H428" i="1"/>
  <c r="H460" i="1"/>
  <c r="H482" i="1"/>
  <c r="H522" i="1"/>
  <c r="H538" i="1"/>
  <c r="H486" i="1"/>
  <c r="H546" i="1"/>
  <c r="H534" i="1"/>
  <c r="H21" i="1"/>
  <c r="H43" i="1"/>
  <c r="H53" i="1"/>
  <c r="H55" i="1"/>
  <c r="H73" i="1"/>
  <c r="H173" i="1"/>
  <c r="H175" i="1"/>
  <c r="H179" i="1"/>
  <c r="H185" i="1"/>
  <c r="H189" i="1"/>
  <c r="H191" i="1"/>
  <c r="H193" i="1"/>
  <c r="H195" i="1"/>
  <c r="H197" i="1"/>
  <c r="H201" i="1"/>
  <c r="H203" i="1"/>
  <c r="H205" i="1"/>
  <c r="H207" i="1"/>
  <c r="H211" i="1"/>
  <c r="H217" i="1"/>
  <c r="H219" i="1"/>
  <c r="H221" i="1"/>
  <c r="H223" i="1"/>
  <c r="H225" i="1"/>
  <c r="H227" i="1"/>
  <c r="H229" i="1"/>
  <c r="H233" i="1"/>
  <c r="H237" i="1"/>
  <c r="H239" i="1"/>
  <c r="H243" i="1"/>
  <c r="H249" i="1"/>
  <c r="H323" i="1"/>
  <c r="H333" i="1"/>
  <c r="H357" i="1"/>
  <c r="H365" i="1"/>
  <c r="H369" i="1"/>
  <c r="H449" i="1"/>
  <c r="H469" i="1"/>
  <c r="H843" i="1"/>
  <c r="H360" i="1"/>
  <c r="H392" i="1"/>
  <c r="H424" i="1"/>
  <c r="H448" i="1"/>
  <c r="H340" i="1"/>
  <c r="H372" i="1"/>
  <c r="H404" i="1"/>
  <c r="H436" i="1"/>
  <c r="H464" i="1"/>
  <c r="H490" i="1"/>
  <c r="H506" i="1"/>
  <c r="H494" i="1"/>
  <c r="H510" i="1"/>
  <c r="H526" i="1"/>
  <c r="H542" i="1"/>
  <c r="H530" i="1"/>
  <c r="H23" i="1"/>
  <c r="H35" i="1"/>
  <c r="H57" i="1"/>
  <c r="H67" i="1"/>
  <c r="H75" i="1"/>
  <c r="H169" i="1"/>
  <c r="H251" i="1"/>
  <c r="H259" i="1"/>
  <c r="H263" i="1"/>
  <c r="H275" i="1"/>
  <c r="H279" i="1"/>
  <c r="H283" i="1"/>
  <c r="H291" i="1"/>
  <c r="H295" i="1"/>
  <c r="H299" i="1"/>
  <c r="H307" i="1"/>
  <c r="H311" i="1"/>
  <c r="H315" i="1"/>
  <c r="H329" i="1"/>
  <c r="H353" i="1"/>
  <c r="H373" i="1"/>
  <c r="H389" i="1"/>
  <c r="H393" i="1"/>
  <c r="H409" i="1"/>
  <c r="H445" i="1"/>
  <c r="H815" i="1"/>
  <c r="H831" i="1"/>
  <c r="H352" i="1"/>
  <c r="H384" i="1"/>
  <c r="H416" i="1"/>
  <c r="H476" i="1"/>
  <c r="H348" i="1"/>
  <c r="H380" i="1"/>
  <c r="H412" i="1"/>
  <c r="H444" i="1"/>
  <c r="H468" i="1"/>
  <c r="H514" i="1"/>
  <c r="H37" i="1"/>
  <c r="H39" i="1"/>
  <c r="H49" i="1"/>
  <c r="H59" i="1"/>
  <c r="H69" i="1"/>
  <c r="H79" i="1"/>
  <c r="H89" i="1"/>
  <c r="H91" i="1"/>
  <c r="H97" i="1"/>
  <c r="H99" i="1"/>
  <c r="H101" i="1"/>
  <c r="H105" i="1"/>
  <c r="H115" i="1"/>
  <c r="H117" i="1"/>
  <c r="H121" i="1"/>
  <c r="H123" i="1"/>
  <c r="H125" i="1"/>
  <c r="H129" i="1"/>
  <c r="H131" i="1"/>
  <c r="H133" i="1"/>
  <c r="H137" i="1"/>
  <c r="H141" i="1"/>
  <c r="H147" i="1"/>
  <c r="H149" i="1"/>
  <c r="H153" i="1"/>
  <c r="H155" i="1"/>
  <c r="H455" i="1"/>
  <c r="H488" i="1"/>
  <c r="H474" i="1"/>
  <c r="H388" i="1"/>
  <c r="H447" i="1"/>
  <c r="H240" i="1"/>
  <c r="H224" i="1"/>
  <c r="H208" i="1"/>
  <c r="H200" i="1"/>
  <c r="H192" i="1"/>
  <c r="H176" i="1"/>
  <c r="H160" i="1"/>
  <c r="H144" i="1"/>
  <c r="H136" i="1"/>
  <c r="H128" i="1"/>
  <c r="H112" i="1"/>
  <c r="H96" i="1"/>
  <c r="H2218" i="1"/>
  <c r="H2122" i="1"/>
  <c r="H1620" i="1"/>
  <c r="H1073" i="1"/>
  <c r="H246" i="1"/>
  <c r="H238" i="1"/>
  <c r="H230" i="1"/>
  <c r="H214" i="1"/>
  <c r="H198" i="1"/>
  <c r="H182" i="1"/>
  <c r="H174" i="1"/>
  <c r="H166" i="1"/>
  <c r="H150" i="1"/>
  <c r="H134" i="1"/>
  <c r="H118" i="1"/>
  <c r="H110" i="1"/>
  <c r="H102" i="1"/>
  <c r="H1215" i="1"/>
  <c r="H1850" i="1"/>
  <c r="H1432" i="1"/>
  <c r="H1400" i="1"/>
  <c r="H1352" i="1"/>
  <c r="H1336" i="1"/>
  <c r="H1320" i="1"/>
  <c r="H1288" i="1"/>
  <c r="H1199" i="1"/>
  <c r="H1089" i="1"/>
  <c r="H462" i="1"/>
  <c r="H475" i="1"/>
  <c r="H347" i="1"/>
  <c r="H236" i="1"/>
  <c r="H220" i="1"/>
  <c r="H212" i="1"/>
  <c r="H204" i="1"/>
  <c r="H188" i="1"/>
  <c r="H172" i="1"/>
  <c r="H156" i="1"/>
  <c r="H148" i="1"/>
  <c r="H140" i="1"/>
  <c r="H124" i="1"/>
  <c r="H108" i="1"/>
  <c r="H92" i="1"/>
  <c r="H66" i="1"/>
  <c r="H58" i="1"/>
  <c r="H50" i="1"/>
  <c r="H42" i="1"/>
  <c r="H34" i="1"/>
  <c r="H601" i="1"/>
  <c r="H2056" i="1"/>
  <c r="H2014" i="1"/>
  <c r="H2034" i="1"/>
  <c r="H1858" i="1"/>
  <c r="I1666" i="1"/>
  <c r="I1602" i="1"/>
  <c r="H1683" i="1"/>
  <c r="H1669" i="1"/>
  <c r="H1637" i="1"/>
  <c r="H1559" i="1"/>
  <c r="H1551" i="1"/>
  <c r="H1543" i="1"/>
  <c r="H1527" i="1"/>
  <c r="H1519" i="1"/>
  <c r="H1495" i="1"/>
  <c r="H1487" i="1"/>
  <c r="H1479" i="1"/>
  <c r="H1457" i="1"/>
  <c r="H1573" i="1"/>
  <c r="H1565" i="1"/>
  <c r="H1557" i="1"/>
  <c r="H1549" i="1"/>
  <c r="H1541" i="1"/>
  <c r="H1533" i="1"/>
  <c r="H1525" i="1"/>
  <c r="H1501" i="1"/>
  <c r="H1485" i="1"/>
  <c r="H1207" i="1"/>
  <c r="H1231" i="1"/>
  <c r="H1217" i="1"/>
  <c r="H502" i="1"/>
  <c r="P11" i="10"/>
  <c r="U11" i="10" s="1"/>
  <c r="C17" i="7"/>
  <c r="C6" i="6"/>
  <c r="I1423" i="1"/>
  <c r="I1391" i="1"/>
  <c r="I1375" i="1"/>
  <c r="I1359" i="1"/>
  <c r="I1335" i="1"/>
  <c r="I1303" i="1"/>
  <c r="I838" i="1"/>
  <c r="H2214" i="1"/>
  <c r="H2108" i="1"/>
  <c r="H1967" i="1"/>
  <c r="H1796" i="1"/>
  <c r="H1776" i="1"/>
  <c r="H1866" i="1"/>
  <c r="H1691" i="1"/>
  <c r="H1709" i="1"/>
  <c r="H1585" i="1"/>
  <c r="H1444" i="1"/>
  <c r="H1436" i="1"/>
  <c r="H1420" i="1"/>
  <c r="H1412" i="1"/>
  <c r="H1404" i="1"/>
  <c r="H1380" i="1"/>
  <c r="H1372" i="1"/>
  <c r="H1364" i="1"/>
  <c r="H1348" i="1"/>
  <c r="H1340" i="1"/>
  <c r="H1332" i="1"/>
  <c r="H1316" i="1"/>
  <c r="H1308" i="1"/>
  <c r="H1300" i="1"/>
  <c r="H1292" i="1"/>
  <c r="H1284" i="1"/>
  <c r="H1276" i="1"/>
  <c r="H1268" i="1"/>
  <c r="H1031" i="1"/>
  <c r="I1244" i="1"/>
  <c r="I1327" i="1"/>
  <c r="I1295" i="1"/>
  <c r="I1279" i="1"/>
  <c r="K3" i="5"/>
  <c r="H2288" i="1"/>
  <c r="H2217" i="1"/>
  <c r="H2006" i="1"/>
  <c r="H1990" i="1"/>
  <c r="H1974" i="1"/>
  <c r="H1685" i="1"/>
  <c r="H1587" i="1"/>
  <c r="H1195" i="1"/>
  <c r="H768" i="1"/>
  <c r="H755" i="1"/>
  <c r="H550" i="1"/>
  <c r="I1439" i="1"/>
  <c r="I1407" i="1"/>
  <c r="H2042" i="1"/>
  <c r="H1440" i="1"/>
  <c r="H1424" i="1"/>
  <c r="H1408" i="1"/>
  <c r="H1392" i="1"/>
  <c r="H1376" i="1"/>
  <c r="H1360" i="1"/>
  <c r="H1328" i="1"/>
  <c r="H1296" i="1"/>
  <c r="H1280" i="1"/>
  <c r="I822" i="1"/>
  <c r="I830" i="1"/>
  <c r="I826" i="1"/>
  <c r="Z12" i="10"/>
  <c r="Z15" i="10"/>
  <c r="Z13" i="10"/>
  <c r="Z14" i="10"/>
  <c r="P8" i="10"/>
  <c r="Q8" i="10" s="1"/>
  <c r="I2309" i="1"/>
  <c r="I2312" i="1"/>
  <c r="I2282" i="1"/>
  <c r="I2281" i="1"/>
  <c r="I2278" i="1"/>
  <c r="I2269" i="1"/>
  <c r="I2273" i="1"/>
  <c r="I2254" i="1"/>
  <c r="I2250" i="1"/>
  <c r="I2246" i="1"/>
  <c r="I2242" i="1"/>
  <c r="I2238" i="1"/>
  <c r="I2251" i="1"/>
  <c r="I2243" i="1"/>
  <c r="I2232" i="1"/>
  <c r="I2224" i="1"/>
  <c r="I2216" i="1"/>
  <c r="I2227" i="1"/>
  <c r="I2220" i="1"/>
  <c r="I2209" i="1"/>
  <c r="I2201" i="1"/>
  <c r="I2193" i="1"/>
  <c r="I2218" i="1"/>
  <c r="I2179" i="1"/>
  <c r="I2175" i="1"/>
  <c r="I2171" i="1"/>
  <c r="I2167" i="1"/>
  <c r="I2163" i="1"/>
  <c r="I2159" i="1"/>
  <c r="I2155" i="1"/>
  <c r="I2151" i="1"/>
  <c r="I2147" i="1"/>
  <c r="I2143" i="1"/>
  <c r="I2139" i="1"/>
  <c r="I2156" i="1"/>
  <c r="I2132" i="1"/>
  <c r="I2115" i="1"/>
  <c r="I2099" i="1"/>
  <c r="I2128" i="1"/>
  <c r="I2112" i="1"/>
  <c r="I2104" i="1"/>
  <c r="I2096" i="1"/>
  <c r="I2130" i="1"/>
  <c r="I2066" i="1"/>
  <c r="I2091" i="1"/>
  <c r="I2087" i="1"/>
  <c r="I2083" i="1"/>
  <c r="I2079" i="1"/>
  <c r="I2071" i="1"/>
  <c r="I2063" i="1"/>
  <c r="H2073" i="1"/>
  <c r="I2061" i="1"/>
  <c r="I2040" i="1"/>
  <c r="I2008" i="1"/>
  <c r="I2004" i="1"/>
  <c r="I2000" i="1"/>
  <c r="I1992" i="1"/>
  <c r="I1988" i="1"/>
  <c r="I1984" i="1"/>
  <c r="I1976" i="1"/>
  <c r="I1972" i="1"/>
  <c r="I2056" i="1"/>
  <c r="I2014" i="1"/>
  <c r="I1868" i="1"/>
  <c r="I1820" i="1"/>
  <c r="I1886" i="1"/>
  <c r="I1870" i="1"/>
  <c r="I1854" i="1"/>
  <c r="I1838" i="1"/>
  <c r="I1822" i="1"/>
  <c r="I1978" i="1"/>
  <c r="I1880" i="1"/>
  <c r="I1848" i="1"/>
  <c r="I1804" i="1"/>
  <c r="I1796" i="1"/>
  <c r="I1751" i="1"/>
  <c r="I1719" i="1"/>
  <c r="I1687" i="1"/>
  <c r="I1660" i="1"/>
  <c r="I1644" i="1"/>
  <c r="I1628" i="1"/>
  <c r="I1612" i="1"/>
  <c r="I1596" i="1"/>
  <c r="I1986" i="1"/>
  <c r="I1753" i="1"/>
  <c r="I1737" i="1"/>
  <c r="I1721" i="1"/>
  <c r="I1705" i="1"/>
  <c r="I1689" i="1"/>
  <c r="I1683" i="1"/>
  <c r="I1465" i="1"/>
  <c r="I1818" i="1"/>
  <c r="I1787" i="1"/>
  <c r="I1669" i="1"/>
  <c r="I1605" i="1"/>
  <c r="I1675" i="1"/>
  <c r="I1613" i="1"/>
  <c r="I1448" i="1"/>
  <c r="I1444" i="1"/>
  <c r="I1440" i="1"/>
  <c r="I1436" i="1"/>
  <c r="I1432" i="1"/>
  <c r="I1428" i="1"/>
  <c r="I1424" i="1"/>
  <c r="I1420" i="1"/>
  <c r="I1416" i="1"/>
  <c r="I1412" i="1"/>
  <c r="I1408" i="1"/>
  <c r="I1404" i="1"/>
  <c r="I1400" i="1"/>
  <c r="I1396" i="1"/>
  <c r="I1392" i="1"/>
  <c r="I1388" i="1"/>
  <c r="I1384" i="1"/>
  <c r="I1380" i="1"/>
  <c r="I1376" i="1"/>
  <c r="I1372" i="1"/>
  <c r="I1368" i="1"/>
  <c r="I1364" i="1"/>
  <c r="I1360" i="1"/>
  <c r="I1356" i="1"/>
  <c r="I1352" i="1"/>
  <c r="I1348" i="1"/>
  <c r="I1344" i="1"/>
  <c r="I1340" i="1"/>
  <c r="I1336" i="1"/>
  <c r="I1332" i="1"/>
  <c r="I1328" i="1"/>
  <c r="I1324" i="1"/>
  <c r="I1320" i="1"/>
  <c r="I1316" i="1"/>
  <c r="I1312" i="1"/>
  <c r="I1308" i="1"/>
  <c r="I1304" i="1"/>
  <c r="I1300" i="1"/>
  <c r="I1296" i="1"/>
  <c r="I1292" i="1"/>
  <c r="I1288" i="1"/>
  <c r="I1284" i="1"/>
  <c r="I1280" i="1"/>
  <c r="I1276" i="1"/>
  <c r="I1272" i="1"/>
  <c r="I1268" i="1"/>
  <c r="I1256" i="1"/>
  <c r="I1245" i="1"/>
  <c r="I1456" i="1"/>
  <c r="I1141" i="1"/>
  <c r="I1139" i="1"/>
  <c r="I1091" i="1"/>
  <c r="I1075" i="1"/>
  <c r="I1059" i="1"/>
  <c r="I1043" i="1"/>
  <c r="I1035" i="1"/>
  <c r="I1013" i="1"/>
  <c r="I981" i="1"/>
  <c r="I949" i="1"/>
  <c r="I917" i="1"/>
  <c r="I885" i="1"/>
  <c r="I853" i="1"/>
  <c r="I1085" i="1"/>
  <c r="I1053" i="1"/>
  <c r="I745" i="1"/>
  <c r="I737" i="1"/>
  <c r="I784" i="1"/>
  <c r="H780" i="1"/>
  <c r="I546" i="1"/>
  <c r="I514" i="1"/>
  <c r="I482" i="1"/>
  <c r="I540" i="1"/>
  <c r="I508" i="1"/>
  <c r="I478" i="1"/>
  <c r="I462" i="1"/>
  <c r="I446" i="1"/>
  <c r="I430" i="1"/>
  <c r="I414" i="1"/>
  <c r="I398" i="1"/>
  <c r="I382" i="1"/>
  <c r="I366" i="1"/>
  <c r="I350" i="1"/>
  <c r="I334" i="1"/>
  <c r="H324" i="1"/>
  <c r="H316" i="1"/>
  <c r="H284" i="1"/>
  <c r="H268" i="1"/>
  <c r="H260" i="1"/>
  <c r="H252" i="1"/>
  <c r="H747" i="1"/>
  <c r="H758" i="1"/>
  <c r="H774" i="1"/>
  <c r="H790" i="1"/>
  <c r="H813" i="1"/>
  <c r="H552" i="1"/>
  <c r="H568" i="1"/>
  <c r="H584" i="1"/>
  <c r="H592" i="1"/>
  <c r="H600" i="1"/>
  <c r="H608" i="1"/>
  <c r="H616" i="1"/>
  <c r="H624" i="1"/>
  <c r="H656" i="1"/>
  <c r="H672" i="1"/>
  <c r="H680" i="1"/>
  <c r="H688" i="1"/>
  <c r="H696" i="1"/>
  <c r="H712" i="1"/>
  <c r="H720" i="1"/>
  <c r="H728" i="1"/>
  <c r="H744" i="1"/>
  <c r="H754" i="1"/>
  <c r="H809" i="1"/>
  <c r="H841" i="1"/>
  <c r="H853" i="1"/>
  <c r="H861" i="1"/>
  <c r="H869" i="1"/>
  <c r="H877" i="1"/>
  <c r="H893" i="1"/>
  <c r="H901" i="1"/>
  <c r="H909" i="1"/>
  <c r="H925" i="1"/>
  <c r="H933" i="1"/>
  <c r="H941" i="1"/>
  <c r="H965" i="1"/>
  <c r="H973" i="1"/>
  <c r="H989" i="1"/>
  <c r="H997" i="1"/>
  <c r="H1005" i="1"/>
  <c r="H1021" i="1"/>
  <c r="H1034" i="1"/>
  <c r="H1061" i="1"/>
  <c r="H1093" i="1"/>
  <c r="H1059" i="1"/>
  <c r="H1091" i="1"/>
  <c r="H824" i="1"/>
  <c r="H848" i="1"/>
  <c r="H856" i="1"/>
  <c r="H864" i="1"/>
  <c r="H880" i="1"/>
  <c r="H888" i="1"/>
  <c r="H896" i="1"/>
  <c r="H904" i="1"/>
  <c r="H920" i="1"/>
  <c r="H936" i="1"/>
  <c r="H944" i="1"/>
  <c r="H960" i="1"/>
  <c r="H968" i="1"/>
  <c r="H1000" i="1"/>
  <c r="H1008" i="1"/>
  <c r="H1016" i="1"/>
  <c r="H1024" i="1"/>
  <c r="H1056" i="1"/>
  <c r="H1072" i="1"/>
  <c r="H1080" i="1"/>
  <c r="H1088" i="1"/>
  <c r="H1096" i="1"/>
  <c r="H1104" i="1"/>
  <c r="H1147" i="1"/>
  <c r="H1155" i="1"/>
  <c r="H1163" i="1"/>
  <c r="H1103" i="1"/>
  <c r="H1111" i="1"/>
  <c r="H1127" i="1"/>
  <c r="H1144" i="1"/>
  <c r="H1227" i="1"/>
  <c r="H1183" i="1"/>
  <c r="H1205" i="1"/>
  <c r="H1146" i="1"/>
  <c r="H1154" i="1"/>
  <c r="H1162" i="1"/>
  <c r="H1170" i="1"/>
  <c r="H1194" i="1"/>
  <c r="H1210" i="1"/>
  <c r="H1218" i="1"/>
  <c r="H1226" i="1"/>
  <c r="H1234" i="1"/>
  <c r="H1242" i="1"/>
  <c r="H1469" i="1"/>
  <c r="H1689" i="1"/>
  <c r="H1774" i="1"/>
  <c r="H1271" i="1"/>
  <c r="H1287" i="1"/>
  <c r="H1295" i="1"/>
  <c r="H1303" i="1"/>
  <c r="H1327" i="1"/>
  <c r="H1359" i="1"/>
  <c r="H1367" i="1"/>
  <c r="H1383" i="1"/>
  <c r="H1391" i="1"/>
  <c r="H1399" i="1"/>
  <c r="H1407" i="1"/>
  <c r="H1415" i="1"/>
  <c r="H1423" i="1"/>
  <c r="H1431" i="1"/>
  <c r="H1439" i="1"/>
  <c r="H1447" i="1"/>
  <c r="H1647" i="1"/>
  <c r="H1705" i="1"/>
  <c r="H1864" i="1"/>
  <c r="H1602" i="1"/>
  <c r="H1618" i="1"/>
  <c r="H1650" i="1"/>
  <c r="H1695" i="1"/>
  <c r="H1727" i="1"/>
  <c r="H1759" i="1"/>
  <c r="H1856" i="1"/>
  <c r="H1456" i="1"/>
  <c r="H1464" i="1"/>
  <c r="H1480" i="1"/>
  <c r="H1488" i="1"/>
  <c r="H1504" i="1"/>
  <c r="H1512" i="1"/>
  <c r="H1520" i="1"/>
  <c r="H1528" i="1"/>
  <c r="H1544" i="1"/>
  <c r="H1568" i="1"/>
  <c r="H1576" i="1"/>
  <c r="H1584" i="1"/>
  <c r="H1805" i="1"/>
  <c r="H1684" i="1"/>
  <c r="H1692" i="1"/>
  <c r="H1700" i="1"/>
  <c r="H1724" i="1"/>
  <c r="H1732" i="1"/>
  <c r="H1748" i="1"/>
  <c r="H1764" i="1"/>
  <c r="H1789" i="1"/>
  <c r="H1828" i="1"/>
  <c r="H1860" i="1"/>
  <c r="H2012" i="1"/>
  <c r="H1827" i="1"/>
  <c r="H1851" i="1"/>
  <c r="H1867" i="1"/>
  <c r="H1875" i="1"/>
  <c r="H1883" i="1"/>
  <c r="H1972" i="1"/>
  <c r="H2004" i="1"/>
  <c r="H2083" i="1"/>
  <c r="H1897" i="1"/>
  <c r="H1921" i="1"/>
  <c r="H1929" i="1"/>
  <c r="H1937" i="1"/>
  <c r="H1953" i="1"/>
  <c r="H1987" i="1"/>
  <c r="H2003" i="1"/>
  <c r="H1964" i="1"/>
  <c r="H2032" i="1"/>
  <c r="H2091" i="1"/>
  <c r="H1900" i="1"/>
  <c r="H1908" i="1"/>
  <c r="H1924" i="1"/>
  <c r="H1932" i="1"/>
  <c r="H1940" i="1"/>
  <c r="H2061" i="1"/>
  <c r="H2009" i="1"/>
  <c r="H2017" i="1"/>
  <c r="H2025" i="1"/>
  <c r="H2033" i="1"/>
  <c r="H2041" i="1"/>
  <c r="H2049" i="1"/>
  <c r="H2081" i="1"/>
  <c r="H2098" i="1"/>
  <c r="H2067" i="1"/>
  <c r="H2101" i="1"/>
  <c r="H2062" i="1"/>
  <c r="H2094" i="1"/>
  <c r="H2123" i="1"/>
  <c r="H2131" i="1"/>
  <c r="H2144" i="1"/>
  <c r="H2224" i="1"/>
  <c r="H2153" i="1"/>
  <c r="H2161" i="1"/>
  <c r="H2184" i="1"/>
  <c r="H2192" i="1"/>
  <c r="H2200" i="1"/>
  <c r="H2208" i="1"/>
  <c r="H2223" i="1"/>
  <c r="H2185" i="1"/>
  <c r="H2193" i="1"/>
  <c r="H2201" i="1"/>
  <c r="H2256" i="1"/>
  <c r="H2239" i="1"/>
  <c r="H2236" i="1"/>
  <c r="H2252" i="1"/>
  <c r="H2255" i="1"/>
  <c r="H2263" i="1"/>
  <c r="H2272" i="1"/>
  <c r="H2291" i="1"/>
  <c r="H2294" i="1"/>
  <c r="H2303" i="1"/>
  <c r="H2311" i="1"/>
  <c r="H540" i="1"/>
  <c r="I534" i="1"/>
  <c r="H524" i="1"/>
  <c r="I518" i="1"/>
  <c r="I502" i="1"/>
  <c r="H492" i="1"/>
  <c r="I486" i="1"/>
  <c r="I330" i="1"/>
  <c r="I536" i="1"/>
  <c r="I520" i="1"/>
  <c r="I504" i="1"/>
  <c r="I488" i="1"/>
  <c r="H477" i="1"/>
  <c r="H461" i="1"/>
  <c r="H437" i="1"/>
  <c r="H421" i="1"/>
  <c r="H413" i="1"/>
  <c r="H397" i="1"/>
  <c r="H381" i="1"/>
  <c r="H349" i="1"/>
  <c r="H341" i="1"/>
  <c r="I326" i="1"/>
  <c r="H321" i="1"/>
  <c r="I318" i="1"/>
  <c r="I314" i="1"/>
  <c r="I310" i="1"/>
  <c r="I306" i="1"/>
  <c r="H303" i="1"/>
  <c r="I302" i="1"/>
  <c r="I298" i="1"/>
  <c r="I294" i="1"/>
  <c r="I290" i="1"/>
  <c r="H287" i="1"/>
  <c r="I286" i="1"/>
  <c r="I282" i="1"/>
  <c r="I278" i="1"/>
  <c r="I274" i="1"/>
  <c r="H271" i="1"/>
  <c r="I270" i="1"/>
  <c r="H267" i="1"/>
  <c r="I266" i="1"/>
  <c r="I262" i="1"/>
  <c r="I258" i="1"/>
  <c r="H255" i="1"/>
  <c r="I254" i="1"/>
  <c r="I250" i="1"/>
  <c r="H245" i="1"/>
  <c r="I242" i="1"/>
  <c r="I234" i="1"/>
  <c r="I226" i="1"/>
  <c r="I218" i="1"/>
  <c r="H213" i="1"/>
  <c r="I210" i="1"/>
  <c r="I202" i="1"/>
  <c r="I194" i="1"/>
  <c r="I186" i="1"/>
  <c r="H181" i="1"/>
  <c r="I178" i="1"/>
  <c r="I170" i="1"/>
  <c r="I162" i="1"/>
  <c r="H157" i="1"/>
  <c r="I154" i="1"/>
  <c r="I146" i="1"/>
  <c r="I138" i="1"/>
  <c r="I130" i="1"/>
  <c r="I122" i="1"/>
  <c r="I114" i="1"/>
  <c r="H109" i="1"/>
  <c r="I106" i="1"/>
  <c r="I98" i="1"/>
  <c r="H93" i="1"/>
  <c r="I90" i="1"/>
  <c r="H87" i="1"/>
  <c r="H83" i="1"/>
  <c r="I82" i="1"/>
  <c r="I74" i="1"/>
  <c r="H71" i="1"/>
  <c r="H47" i="1"/>
  <c r="H31" i="1"/>
  <c r="I30" i="1"/>
  <c r="I2305" i="1"/>
  <c r="I2310" i="1"/>
  <c r="I2302" i="1"/>
  <c r="I2299" i="1"/>
  <c r="I2284" i="1"/>
  <c r="I2285" i="1"/>
  <c r="I2275" i="1"/>
  <c r="H2277" i="1"/>
  <c r="I2233" i="1"/>
  <c r="I2256" i="1"/>
  <c r="I2267" i="1"/>
  <c r="I2210" i="1"/>
  <c r="I2202" i="1"/>
  <c r="I2186" i="1"/>
  <c r="I2241" i="1"/>
  <c r="I2182" i="1"/>
  <c r="I2184" i="1"/>
  <c r="I2176" i="1"/>
  <c r="I2168" i="1"/>
  <c r="I2160" i="1"/>
  <c r="I2178" i="1"/>
  <c r="I2162" i="1"/>
  <c r="I2124" i="1"/>
  <c r="H2111" i="1"/>
  <c r="H2095" i="1"/>
  <c r="I2172" i="1"/>
  <c r="I2089" i="1"/>
  <c r="I2081" i="1"/>
  <c r="I2068" i="1"/>
  <c r="I2074" i="1"/>
  <c r="I2065" i="1"/>
  <c r="I2100" i="1"/>
  <c r="I2069" i="1"/>
  <c r="I2062" i="1"/>
  <c r="I2032" i="1"/>
  <c r="H2053" i="1"/>
  <c r="I2050" i="1"/>
  <c r="I2034" i="1"/>
  <c r="I2018" i="1"/>
  <c r="I2052" i="1"/>
  <c r="I2036" i="1"/>
  <c r="I2020" i="1"/>
  <c r="I1996" i="1"/>
  <c r="I1980" i="1"/>
  <c r="I1958" i="1"/>
  <c r="I1954" i="1"/>
  <c r="I1950" i="1"/>
  <c r="I1946" i="1"/>
  <c r="I1942" i="1"/>
  <c r="I1938" i="1"/>
  <c r="I1934" i="1"/>
  <c r="I1930" i="1"/>
  <c r="I1926" i="1"/>
  <c r="I1922" i="1"/>
  <c r="I1918" i="1"/>
  <c r="I1914" i="1"/>
  <c r="I1910" i="1"/>
  <c r="I1906" i="1"/>
  <c r="I1902" i="1"/>
  <c r="I1898" i="1"/>
  <c r="I1894" i="1"/>
  <c r="I2046" i="1"/>
  <c r="H2050" i="1"/>
  <c r="I2022" i="1"/>
  <c r="I2006" i="1"/>
  <c r="I1998" i="1"/>
  <c r="I1990" i="1"/>
  <c r="I1982" i="1"/>
  <c r="I1974" i="1"/>
  <c r="I1957" i="1"/>
  <c r="I1949" i="1"/>
  <c r="I1941" i="1"/>
  <c r="I1933" i="1"/>
  <c r="I1925" i="1"/>
  <c r="I1917" i="1"/>
  <c r="I1970" i="1"/>
  <c r="I1963" i="1"/>
  <c r="I1951" i="1"/>
  <c r="I1935" i="1"/>
  <c r="I1994" i="1"/>
  <c r="I1961" i="1"/>
  <c r="I1945" i="1"/>
  <c r="I1929" i="1"/>
  <c r="I1876" i="1"/>
  <c r="I1844" i="1"/>
  <c r="I1812" i="1"/>
  <c r="I1784" i="1"/>
  <c r="I2002" i="1"/>
  <c r="I1888" i="1"/>
  <c r="I1856" i="1"/>
  <c r="I1832" i="1"/>
  <c r="I1816" i="1"/>
  <c r="I1789" i="1"/>
  <c r="I1781" i="1"/>
  <c r="H1882" i="1"/>
  <c r="I1773" i="1"/>
  <c r="I1765" i="1"/>
  <c r="I1757" i="1"/>
  <c r="I1749" i="1"/>
  <c r="I1741" i="1"/>
  <c r="I1733" i="1"/>
  <c r="I1725" i="1"/>
  <c r="I1717" i="1"/>
  <c r="I1709" i="1"/>
  <c r="I1701" i="1"/>
  <c r="I1693" i="1"/>
  <c r="I1685" i="1"/>
  <c r="I1677" i="1"/>
  <c r="H1846" i="1"/>
  <c r="I1759" i="1"/>
  <c r="I1727" i="1"/>
  <c r="I1695" i="1"/>
  <c r="I1670" i="1"/>
  <c r="I1664" i="1"/>
  <c r="I1654" i="1"/>
  <c r="I1648" i="1"/>
  <c r="I1638" i="1"/>
  <c r="I1632" i="1"/>
  <c r="I1622" i="1"/>
  <c r="I1616" i="1"/>
  <c r="I1606" i="1"/>
  <c r="I1600" i="1"/>
  <c r="I2038" i="1"/>
  <c r="H1854" i="1"/>
  <c r="H1838" i="1"/>
  <c r="I1810" i="1"/>
  <c r="H1739" i="1"/>
  <c r="H1717" i="1"/>
  <c r="I1715" i="1"/>
  <c r="H1673" i="1"/>
  <c r="H1657" i="1"/>
  <c r="H1625" i="1"/>
  <c r="H1609" i="1"/>
  <c r="H1593" i="1"/>
  <c r="I1462" i="1"/>
  <c r="I1457" i="1"/>
  <c r="I1449" i="1"/>
  <c r="H1693" i="1"/>
  <c r="I1691" i="1"/>
  <c r="I1673" i="1"/>
  <c r="I1665" i="1"/>
  <c r="I1657" i="1"/>
  <c r="I1649" i="1"/>
  <c r="I1641" i="1"/>
  <c r="I1633" i="1"/>
  <c r="I1625" i="1"/>
  <c r="I1617" i="1"/>
  <c r="I1609" i="1"/>
  <c r="I1601" i="1"/>
  <c r="I1593" i="1"/>
  <c r="I1475" i="1"/>
  <c r="I1450" i="1"/>
  <c r="H1723" i="1"/>
  <c r="I1699" i="1"/>
  <c r="H1699" i="1"/>
  <c r="I1575" i="1"/>
  <c r="I1571" i="1"/>
  <c r="I1567" i="1"/>
  <c r="I1563" i="1"/>
  <c r="I1559" i="1"/>
  <c r="I1555" i="1"/>
  <c r="I1551" i="1"/>
  <c r="I1547" i="1"/>
  <c r="I1543" i="1"/>
  <c r="I1539" i="1"/>
  <c r="I1535" i="1"/>
  <c r="I1531" i="1"/>
  <c r="I1527" i="1"/>
  <c r="I1523" i="1"/>
  <c r="I1519" i="1"/>
  <c r="I1515" i="1"/>
  <c r="I1511" i="1"/>
  <c r="I1507" i="1"/>
  <c r="I1503" i="1"/>
  <c r="I1499" i="1"/>
  <c r="I1495" i="1"/>
  <c r="I1491" i="1"/>
  <c r="I1487" i="1"/>
  <c r="I1483" i="1"/>
  <c r="I1479" i="1"/>
  <c r="I1255" i="1"/>
  <c r="I1597" i="1"/>
  <c r="I1585" i="1"/>
  <c r="I1253" i="1"/>
  <c r="I1579" i="1"/>
  <c r="I1263" i="1"/>
  <c r="I1581" i="1"/>
  <c r="H1475" i="1"/>
  <c r="I1247" i="1"/>
  <c r="H1250" i="1"/>
  <c r="I1446" i="1"/>
  <c r="I1442" i="1"/>
  <c r="I1438" i="1"/>
  <c r="I1434" i="1"/>
  <c r="I1430" i="1"/>
  <c r="I1426" i="1"/>
  <c r="I1422" i="1"/>
  <c r="I1418" i="1"/>
  <c r="I1414" i="1"/>
  <c r="I1410" i="1"/>
  <c r="I1406" i="1"/>
  <c r="I1402" i="1"/>
  <c r="I1398" i="1"/>
  <c r="I1394" i="1"/>
  <c r="I1390" i="1"/>
  <c r="I1386" i="1"/>
  <c r="I1382" i="1"/>
  <c r="I1378" i="1"/>
  <c r="I1374" i="1"/>
  <c r="I1370" i="1"/>
  <c r="I1366" i="1"/>
  <c r="I1362" i="1"/>
  <c r="I1358" i="1"/>
  <c r="I1354" i="1"/>
  <c r="I1350" i="1"/>
  <c r="I1346" i="1"/>
  <c r="I1342" i="1"/>
  <c r="I1338" i="1"/>
  <c r="I1334" i="1"/>
  <c r="I1330" i="1"/>
  <c r="I1326" i="1"/>
  <c r="I1322" i="1"/>
  <c r="I1318" i="1"/>
  <c r="I1314" i="1"/>
  <c r="I1310" i="1"/>
  <c r="I1306" i="1"/>
  <c r="I1302" i="1"/>
  <c r="I1298" i="1"/>
  <c r="I1294" i="1"/>
  <c r="I1290" i="1"/>
  <c r="I1286" i="1"/>
  <c r="I1282" i="1"/>
  <c r="I1278" i="1"/>
  <c r="I1274" i="1"/>
  <c r="I1270" i="1"/>
  <c r="I1266" i="1"/>
  <c r="I1261" i="1"/>
  <c r="H1442" i="1"/>
  <c r="H1418" i="1"/>
  <c r="H1410" i="1"/>
  <c r="H1394" i="1"/>
  <c r="H1386" i="1"/>
  <c r="H1378" i="1"/>
  <c r="H1370" i="1"/>
  <c r="H1354" i="1"/>
  <c r="H1346" i="1"/>
  <c r="H1330" i="1"/>
  <c r="H1322" i="1"/>
  <c r="H1314" i="1"/>
  <c r="H1306" i="1"/>
  <c r="H1298" i="1"/>
  <c r="H1290" i="1"/>
  <c r="H1282" i="1"/>
  <c r="H1274" i="1"/>
  <c r="I1225" i="1"/>
  <c r="I1215" i="1"/>
  <c r="I1199" i="1"/>
  <c r="I1227" i="1"/>
  <c r="H1233" i="1"/>
  <c r="I1195" i="1"/>
  <c r="I1187" i="1"/>
  <c r="H1225" i="1"/>
  <c r="I1180" i="1"/>
  <c r="I1172" i="1"/>
  <c r="I1164" i="1"/>
  <c r="I1156" i="1"/>
  <c r="I1148" i="1"/>
  <c r="I1143" i="1"/>
  <c r="I1138" i="1"/>
  <c r="H1201" i="1"/>
  <c r="I1115" i="1"/>
  <c r="I1021" i="1"/>
  <c r="I1019" i="1"/>
  <c r="I1005" i="1"/>
  <c r="I997" i="1"/>
  <c r="I995" i="1"/>
  <c r="I989" i="1"/>
  <c r="I987" i="1"/>
  <c r="I973" i="1"/>
  <c r="I965" i="1"/>
  <c r="I963" i="1"/>
  <c r="I957" i="1"/>
  <c r="I955" i="1"/>
  <c r="I941" i="1"/>
  <c r="I933" i="1"/>
  <c r="I931" i="1"/>
  <c r="I925" i="1"/>
  <c r="I923" i="1"/>
  <c r="I909" i="1"/>
  <c r="I901" i="1"/>
  <c r="I899" i="1"/>
  <c r="I893" i="1"/>
  <c r="I891" i="1"/>
  <c r="I877" i="1"/>
  <c r="I869" i="1"/>
  <c r="I867" i="1"/>
  <c r="I861" i="1"/>
  <c r="I859" i="1"/>
  <c r="I845" i="1"/>
  <c r="I1077" i="1"/>
  <c r="I1045" i="1"/>
  <c r="H1037" i="1"/>
  <c r="H1033" i="1"/>
  <c r="H1145" i="1"/>
  <c r="I1087" i="1"/>
  <c r="I1071" i="1"/>
  <c r="I1055" i="1"/>
  <c r="I1097" i="1"/>
  <c r="I1081" i="1"/>
  <c r="I1065" i="1"/>
  <c r="I1049" i="1"/>
  <c r="I1029" i="1"/>
  <c r="H1087" i="1"/>
  <c r="I823" i="1"/>
  <c r="I799" i="1"/>
  <c r="I767" i="1"/>
  <c r="I751" i="1"/>
  <c r="I743" i="1"/>
  <c r="I735" i="1"/>
  <c r="I837" i="1"/>
  <c r="I805" i="1"/>
  <c r="H787" i="1"/>
  <c r="I764" i="1"/>
  <c r="I757" i="1"/>
  <c r="H1063" i="1"/>
  <c r="I787" i="1"/>
  <c r="I771" i="1"/>
  <c r="I728" i="1"/>
  <c r="I720" i="1"/>
  <c r="I714" i="1"/>
  <c r="I712" i="1"/>
  <c r="I704" i="1"/>
  <c r="I698" i="1"/>
  <c r="I696" i="1"/>
  <c r="I688" i="1"/>
  <c r="I682" i="1"/>
  <c r="I680" i="1"/>
  <c r="I672" i="1"/>
  <c r="I666" i="1"/>
  <c r="I664" i="1"/>
  <c r="I656" i="1"/>
  <c r="I650" i="1"/>
  <c r="I648" i="1"/>
  <c r="I640" i="1"/>
  <c r="I634" i="1"/>
  <c r="I632" i="1"/>
  <c r="I624" i="1"/>
  <c r="I618" i="1"/>
  <c r="I616" i="1"/>
  <c r="I608" i="1"/>
  <c r="I602" i="1"/>
  <c r="I600" i="1"/>
  <c r="I592" i="1"/>
  <c r="I586" i="1"/>
  <c r="I584" i="1"/>
  <c r="I576" i="1"/>
  <c r="I570" i="1"/>
  <c r="I568" i="1"/>
  <c r="I560" i="1"/>
  <c r="I554" i="1"/>
  <c r="I552" i="1"/>
  <c r="H788" i="1"/>
  <c r="I769" i="1"/>
  <c r="I753" i="1"/>
  <c r="I783" i="1"/>
  <c r="I755" i="1"/>
  <c r="I538" i="1"/>
  <c r="I506" i="1"/>
  <c r="I532" i="1"/>
  <c r="I484" i="1"/>
  <c r="I466" i="1"/>
  <c r="I450" i="1"/>
  <c r="I434" i="1"/>
  <c r="I418" i="1"/>
  <c r="I402" i="1"/>
  <c r="I386" i="1"/>
  <c r="I370" i="1"/>
  <c r="I354" i="1"/>
  <c r="I338" i="1"/>
  <c r="H306" i="1"/>
  <c r="H298" i="1"/>
  <c r="H290" i="1"/>
  <c r="H282" i="1"/>
  <c r="H274" i="1"/>
  <c r="H266" i="1"/>
  <c r="H565" i="1"/>
  <c r="H573" i="1"/>
  <c r="H581" i="1"/>
  <c r="H597" i="1"/>
  <c r="H605" i="1"/>
  <c r="H613" i="1"/>
  <c r="H629" i="1"/>
  <c r="H637" i="1"/>
  <c r="H645" i="1"/>
  <c r="H661" i="1"/>
  <c r="H669" i="1"/>
  <c r="H677" i="1"/>
  <c r="H693" i="1"/>
  <c r="H701" i="1"/>
  <c r="H709" i="1"/>
  <c r="H725" i="1"/>
  <c r="H733" i="1"/>
  <c r="H741" i="1"/>
  <c r="H761" i="1"/>
  <c r="H777" i="1"/>
  <c r="H793" i="1"/>
  <c r="H554" i="1"/>
  <c r="H562" i="1"/>
  <c r="H570" i="1"/>
  <c r="H586" i="1"/>
  <c r="H594" i="1"/>
  <c r="H602" i="1"/>
  <c r="H618" i="1"/>
  <c r="H626" i="1"/>
  <c r="H634" i="1"/>
  <c r="H650" i="1"/>
  <c r="H658" i="1"/>
  <c r="H666" i="1"/>
  <c r="H682" i="1"/>
  <c r="H690" i="1"/>
  <c r="H698" i="1"/>
  <c r="H714" i="1"/>
  <c r="H722" i="1"/>
  <c r="H730" i="1"/>
  <c r="H746" i="1"/>
  <c r="H757" i="1"/>
  <c r="H773" i="1"/>
  <c r="H817" i="1"/>
  <c r="H1027" i="1"/>
  <c r="H847" i="1"/>
  <c r="H863" i="1"/>
  <c r="H871" i="1"/>
  <c r="H879" i="1"/>
  <c r="H895" i="1"/>
  <c r="H903" i="1"/>
  <c r="H911" i="1"/>
  <c r="H927" i="1"/>
  <c r="H935" i="1"/>
  <c r="H943" i="1"/>
  <c r="H959" i="1"/>
  <c r="H967" i="1"/>
  <c r="H975" i="1"/>
  <c r="H991" i="1"/>
  <c r="H999" i="1"/>
  <c r="H1007" i="1"/>
  <c r="H1023" i="1"/>
  <c r="H1038" i="1"/>
  <c r="H1069" i="1"/>
  <c r="H1067" i="1"/>
  <c r="H1099" i="1"/>
  <c r="H802" i="1"/>
  <c r="H818" i="1"/>
  <c r="H826" i="1"/>
  <c r="H834" i="1"/>
  <c r="H850" i="1"/>
  <c r="H858" i="1"/>
  <c r="H866" i="1"/>
  <c r="H882" i="1"/>
  <c r="H890" i="1"/>
  <c r="H898" i="1"/>
  <c r="H906" i="1"/>
  <c r="H922" i="1"/>
  <c r="H930" i="1"/>
  <c r="H938" i="1"/>
  <c r="H954" i="1"/>
  <c r="H962" i="1"/>
  <c r="H970" i="1"/>
  <c r="H986" i="1"/>
  <c r="H994" i="1"/>
  <c r="H1002" i="1"/>
  <c r="H1018" i="1"/>
  <c r="H1025" i="1"/>
  <c r="H1042" i="1"/>
  <c r="H1058" i="1"/>
  <c r="H1066" i="1"/>
  <c r="H1074" i="1"/>
  <c r="H1090" i="1"/>
  <c r="H1098" i="1"/>
  <c r="H1106" i="1"/>
  <c r="H1122" i="1"/>
  <c r="H1130" i="1"/>
  <c r="H1149" i="1"/>
  <c r="H1165" i="1"/>
  <c r="H1105" i="1"/>
  <c r="H1113" i="1"/>
  <c r="H1129" i="1"/>
  <c r="H1138" i="1"/>
  <c r="H1203" i="1"/>
  <c r="H1177" i="1"/>
  <c r="H1185" i="1"/>
  <c r="H1213" i="1"/>
  <c r="H1237" i="1"/>
  <c r="H1455" i="1"/>
  <c r="H1148" i="1"/>
  <c r="H1164" i="1"/>
  <c r="H1172" i="1"/>
  <c r="H1180" i="1"/>
  <c r="H1196" i="1"/>
  <c r="H1204" i="1"/>
  <c r="H1212" i="1"/>
  <c r="H1228" i="1"/>
  <c r="H1236" i="1"/>
  <c r="H1244" i="1"/>
  <c r="H1798" i="1"/>
  <c r="H1477" i="1"/>
  <c r="H1619" i="1"/>
  <c r="H1721" i="1"/>
  <c r="H1249" i="1"/>
  <c r="H1257" i="1"/>
  <c r="H1273" i="1"/>
  <c r="H1281" i="1"/>
  <c r="H1289" i="1"/>
  <c r="H1305" i="1"/>
  <c r="H1313" i="1"/>
  <c r="H1321" i="1"/>
  <c r="H1337" i="1"/>
  <c r="H1345" i="1"/>
  <c r="H1353" i="1"/>
  <c r="H1369" i="1"/>
  <c r="H1377" i="1"/>
  <c r="H1385" i="1"/>
  <c r="H1401" i="1"/>
  <c r="H1409" i="1"/>
  <c r="H1417" i="1"/>
  <c r="H1433" i="1"/>
  <c r="H1441" i="1"/>
  <c r="H1681" i="1"/>
  <c r="H1623" i="1"/>
  <c r="H1655" i="1"/>
  <c r="H1737" i="1"/>
  <c r="H1606" i="1"/>
  <c r="H1622" i="1"/>
  <c r="H1638" i="1"/>
  <c r="H1670" i="1"/>
  <c r="H1703" i="1"/>
  <c r="H1735" i="1"/>
  <c r="H1888" i="1"/>
  <c r="H1450" i="1"/>
  <c r="H1458" i="1"/>
  <c r="H1474" i="1"/>
  <c r="H1482" i="1"/>
  <c r="H1490" i="1"/>
  <c r="H1506" i="1"/>
  <c r="H1514" i="1"/>
  <c r="H1522" i="1"/>
  <c r="H1538" i="1"/>
  <c r="H1546" i="1"/>
  <c r="H1554" i="1"/>
  <c r="H1570" i="1"/>
  <c r="H1578" i="1"/>
  <c r="H1586" i="1"/>
  <c r="H1777" i="1"/>
  <c r="H1872" i="1"/>
  <c r="H1892" i="1"/>
  <c r="H1686" i="1"/>
  <c r="H1694" i="1"/>
  <c r="H1702" i="1"/>
  <c r="H1710" i="1"/>
  <c r="H1718" i="1"/>
  <c r="H1726" i="1"/>
  <c r="H1742" i="1"/>
  <c r="H1750" i="1"/>
  <c r="H1758" i="1"/>
  <c r="H1778" i="1"/>
  <c r="H1794" i="1"/>
  <c r="H1836" i="1"/>
  <c r="H1976" i="1"/>
  <c r="H2044" i="1"/>
  <c r="H1813" i="1"/>
  <c r="H1829" i="1"/>
  <c r="H1837" i="1"/>
  <c r="H1845" i="1"/>
  <c r="H1861" i="1"/>
  <c r="H1869" i="1"/>
  <c r="H1877" i="1"/>
  <c r="H1980" i="1"/>
  <c r="H2036" i="1"/>
  <c r="H1891" i="1"/>
  <c r="H1907" i="1"/>
  <c r="H1915" i="1"/>
  <c r="H1923" i="1"/>
  <c r="H1939" i="1"/>
  <c r="H1947" i="1"/>
  <c r="H1955" i="1"/>
  <c r="H1991" i="1"/>
  <c r="H2007" i="1"/>
  <c r="H2008" i="1"/>
  <c r="H1894" i="1"/>
  <c r="H1902" i="1"/>
  <c r="H1910" i="1"/>
  <c r="H1926" i="1"/>
  <c r="H1934" i="1"/>
  <c r="H1942" i="1"/>
  <c r="H1958" i="1"/>
  <c r="H2069" i="1"/>
  <c r="H2063" i="1"/>
  <c r="H2019" i="1"/>
  <c r="H2027" i="1"/>
  <c r="H2051" i="1"/>
  <c r="H2085" i="1"/>
  <c r="H2105" i="1"/>
  <c r="H2126" i="1"/>
  <c r="H2064" i="1"/>
  <c r="H2080" i="1"/>
  <c r="H2088" i="1"/>
  <c r="H2124" i="1"/>
  <c r="H2133" i="1"/>
  <c r="H2138" i="1"/>
  <c r="H2162" i="1"/>
  <c r="H2170" i="1"/>
  <c r="H2147" i="1"/>
  <c r="H2155" i="1"/>
  <c r="H2163" i="1"/>
  <c r="H2179" i="1"/>
  <c r="H2186" i="1"/>
  <c r="H2194" i="1"/>
  <c r="H2211" i="1"/>
  <c r="H2225" i="1"/>
  <c r="H2203" i="1"/>
  <c r="H2226" i="1"/>
  <c r="H2249" i="1"/>
  <c r="H2254" i="1"/>
  <c r="H2238" i="1"/>
  <c r="H2258" i="1"/>
  <c r="H2268" i="1"/>
  <c r="H2257" i="1"/>
  <c r="H2274" i="1"/>
  <c r="H2283" i="1"/>
  <c r="H2296" i="1"/>
  <c r="H2295" i="1"/>
  <c r="H827" i="1"/>
  <c r="H811" i="1"/>
  <c r="I476" i="1"/>
  <c r="I468" i="1"/>
  <c r="I460" i="1"/>
  <c r="I452" i="1"/>
  <c r="I444" i="1"/>
  <c r="I436" i="1"/>
  <c r="I428" i="1"/>
  <c r="I420" i="1"/>
  <c r="I412" i="1"/>
  <c r="I404" i="1"/>
  <c r="I396" i="1"/>
  <c r="I388" i="1"/>
  <c r="I380" i="1"/>
  <c r="I372" i="1"/>
  <c r="I364" i="1"/>
  <c r="I356" i="1"/>
  <c r="I348" i="1"/>
  <c r="I340" i="1"/>
  <c r="I332" i="1"/>
  <c r="I328" i="1"/>
  <c r="I320" i="1"/>
  <c r="H235" i="1"/>
  <c r="H187" i="1"/>
  <c r="H171" i="1"/>
  <c r="H163" i="1"/>
  <c r="H139" i="1"/>
  <c r="H107" i="1"/>
  <c r="I86" i="1"/>
  <c r="I78" i="1"/>
  <c r="I70" i="1"/>
  <c r="I66" i="1"/>
  <c r="I46" i="1"/>
  <c r="I2291" i="1"/>
  <c r="I2283" i="1"/>
  <c r="I2258" i="1"/>
  <c r="I2271" i="1"/>
  <c r="H2273" i="1"/>
  <c r="I2252" i="1"/>
  <c r="I2248" i="1"/>
  <c r="I2244" i="1"/>
  <c r="I2240" i="1"/>
  <c r="I2236" i="1"/>
  <c r="I2255" i="1"/>
  <c r="I2208" i="1"/>
  <c r="I2200" i="1"/>
  <c r="I2194" i="1"/>
  <c r="I2192" i="1"/>
  <c r="I2229" i="1"/>
  <c r="I2222" i="1"/>
  <c r="I2214" i="1"/>
  <c r="I2231" i="1"/>
  <c r="I2189" i="1"/>
  <c r="I2185" i="1"/>
  <c r="I2181" i="1"/>
  <c r="I2177" i="1"/>
  <c r="I2173" i="1"/>
  <c r="I2169" i="1"/>
  <c r="I2165" i="1"/>
  <c r="I2161" i="1"/>
  <c r="I2157" i="1"/>
  <c r="I2153" i="1"/>
  <c r="I2149" i="1"/>
  <c r="I2145" i="1"/>
  <c r="I2141" i="1"/>
  <c r="I2126" i="1"/>
  <c r="I2119" i="1"/>
  <c r="I2111" i="1"/>
  <c r="I2103" i="1"/>
  <c r="I2136" i="1"/>
  <c r="I2076" i="1"/>
  <c r="I2067" i="1"/>
  <c r="H2116" i="1"/>
  <c r="I2073" i="1"/>
  <c r="H2130" i="1"/>
  <c r="I2108" i="1"/>
  <c r="I2058" i="1"/>
  <c r="I2122" i="1"/>
  <c r="I2077" i="1"/>
  <c r="I2070" i="1"/>
  <c r="I2024" i="1"/>
  <c r="H2005" i="1"/>
  <c r="H2001" i="1"/>
  <c r="H1997" i="1"/>
  <c r="H1993" i="1"/>
  <c r="H1989" i="1"/>
  <c r="H1985" i="1"/>
  <c r="H1981" i="1"/>
  <c r="I1968" i="1"/>
  <c r="H2104" i="1"/>
  <c r="H1998" i="1"/>
  <c r="H1982" i="1"/>
  <c r="I1966" i="1"/>
  <c r="I1890" i="1"/>
  <c r="H2046" i="1"/>
  <c r="H1970" i="1"/>
  <c r="I1913" i="1"/>
  <c r="I1909" i="1"/>
  <c r="I1905" i="1"/>
  <c r="I1901" i="1"/>
  <c r="I1897" i="1"/>
  <c r="I1893" i="1"/>
  <c r="H2026" i="1"/>
  <c r="H1971" i="1"/>
  <c r="H1965" i="1"/>
  <c r="H2075" i="1"/>
  <c r="I1884" i="1"/>
  <c r="I1852" i="1"/>
  <c r="I1836" i="1"/>
  <c r="I1793" i="1"/>
  <c r="I1777" i="1"/>
  <c r="I1878" i="1"/>
  <c r="I1862" i="1"/>
  <c r="I1846" i="1"/>
  <c r="I1830" i="1"/>
  <c r="I1814" i="1"/>
  <c r="I1864" i="1"/>
  <c r="H2030" i="1"/>
  <c r="H1870" i="1"/>
  <c r="H1822" i="1"/>
  <c r="H1664" i="1"/>
  <c r="H1648" i="1"/>
  <c r="H1632" i="1"/>
  <c r="H1616" i="1"/>
  <c r="H1600" i="1"/>
  <c r="H1878" i="1"/>
  <c r="I1834" i="1"/>
  <c r="I1795" i="1"/>
  <c r="I1767" i="1"/>
  <c r="I1735" i="1"/>
  <c r="I1703" i="1"/>
  <c r="I1668" i="1"/>
  <c r="I1658" i="1"/>
  <c r="I1652" i="1"/>
  <c r="I1642" i="1"/>
  <c r="I1636" i="1"/>
  <c r="I1626" i="1"/>
  <c r="I1620" i="1"/>
  <c r="I1610" i="1"/>
  <c r="I1604" i="1"/>
  <c r="I1594" i="1"/>
  <c r="H1962" i="1"/>
  <c r="H1886" i="1"/>
  <c r="I1842" i="1"/>
  <c r="H1834" i="1"/>
  <c r="I1761" i="1"/>
  <c r="I1745" i="1"/>
  <c r="I1729" i="1"/>
  <c r="I1713" i="1"/>
  <c r="I1697" i="1"/>
  <c r="I1681" i="1"/>
  <c r="H1874" i="1"/>
  <c r="H1749" i="1"/>
  <c r="I1747" i="1"/>
  <c r="I1454" i="1"/>
  <c r="I1451" i="1"/>
  <c r="H1779" i="1"/>
  <c r="H1747" i="1"/>
  <c r="I1723" i="1"/>
  <c r="I1467" i="1"/>
  <c r="I1882" i="1"/>
  <c r="H1795" i="1"/>
  <c r="I1788" i="1"/>
  <c r="H1771" i="1"/>
  <c r="H1733" i="1"/>
  <c r="I1731" i="1"/>
  <c r="H1629" i="1"/>
  <c r="H1597" i="1"/>
  <c r="I1850" i="1"/>
  <c r="H1741" i="1"/>
  <c r="I1707" i="1"/>
  <c r="I1637" i="1"/>
  <c r="H1589" i="1"/>
  <c r="I1262" i="1"/>
  <c r="I1254" i="1"/>
  <c r="I1661" i="1"/>
  <c r="H1583" i="1"/>
  <c r="H1571" i="1"/>
  <c r="H1563" i="1"/>
  <c r="H1555" i="1"/>
  <c r="H1539" i="1"/>
  <c r="H1531" i="1"/>
  <c r="H1523" i="1"/>
  <c r="H1515" i="1"/>
  <c r="H1507" i="1"/>
  <c r="H1499" i="1"/>
  <c r="H1491" i="1"/>
  <c r="H1473" i="1"/>
  <c r="I1464" i="1"/>
  <c r="H1451" i="1"/>
  <c r="I1252" i="1"/>
  <c r="H1773" i="1"/>
  <c r="I1653" i="1"/>
  <c r="H1577" i="1"/>
  <c r="I1471" i="1"/>
  <c r="I1251" i="1"/>
  <c r="I1739" i="1"/>
  <c r="H1569" i="1"/>
  <c r="H1561" i="1"/>
  <c r="H1553" i="1"/>
  <c r="H1537" i="1"/>
  <c r="H1529" i="1"/>
  <c r="H1521" i="1"/>
  <c r="H1505" i="1"/>
  <c r="H1497" i="1"/>
  <c r="H1489" i="1"/>
  <c r="I1229" i="1"/>
  <c r="H1465" i="1"/>
  <c r="I1233" i="1"/>
  <c r="I1191" i="1"/>
  <c r="I1189" i="1"/>
  <c r="I1203" i="1"/>
  <c r="I1183" i="1"/>
  <c r="I1179" i="1"/>
  <c r="I1175" i="1"/>
  <c r="I1171" i="1"/>
  <c r="I1167" i="1"/>
  <c r="I1163" i="1"/>
  <c r="I1159" i="1"/>
  <c r="I1155" i="1"/>
  <c r="I1151" i="1"/>
  <c r="I1147" i="1"/>
  <c r="I1186" i="1"/>
  <c r="I1178" i="1"/>
  <c r="I1170" i="1"/>
  <c r="I1162" i="1"/>
  <c r="I1154" i="1"/>
  <c r="I1134" i="1"/>
  <c r="I1132" i="1"/>
  <c r="H1193" i="1"/>
  <c r="I1145" i="1"/>
  <c r="I1125" i="1"/>
  <c r="I1123" i="1"/>
  <c r="I1117" i="1"/>
  <c r="I1109" i="1"/>
  <c r="I1107" i="1"/>
  <c r="H1223" i="1"/>
  <c r="I1099" i="1"/>
  <c r="I1083" i="1"/>
  <c r="I1067" i="1"/>
  <c r="I1051" i="1"/>
  <c r="H1041" i="1"/>
  <c r="I1039" i="1"/>
  <c r="H1036" i="1"/>
  <c r="I1017" i="1"/>
  <c r="I1011" i="1"/>
  <c r="I1009" i="1"/>
  <c r="I1003" i="1"/>
  <c r="I993" i="1"/>
  <c r="I985" i="1"/>
  <c r="I979" i="1"/>
  <c r="I977" i="1"/>
  <c r="I971" i="1"/>
  <c r="I961" i="1"/>
  <c r="I953" i="1"/>
  <c r="I947" i="1"/>
  <c r="I945" i="1"/>
  <c r="I939" i="1"/>
  <c r="I929" i="1"/>
  <c r="I921" i="1"/>
  <c r="I915" i="1"/>
  <c r="I913" i="1"/>
  <c r="I907" i="1"/>
  <c r="I897" i="1"/>
  <c r="I889" i="1"/>
  <c r="I883" i="1"/>
  <c r="I881" i="1"/>
  <c r="I875" i="1"/>
  <c r="I865" i="1"/>
  <c r="I857" i="1"/>
  <c r="I851" i="1"/>
  <c r="I849" i="1"/>
  <c r="I1101" i="1"/>
  <c r="I1069" i="1"/>
  <c r="I1025" i="1"/>
  <c r="H1071" i="1"/>
  <c r="I815" i="1"/>
  <c r="I749" i="1"/>
  <c r="I741" i="1"/>
  <c r="I733" i="1"/>
  <c r="I813" i="1"/>
  <c r="I801" i="1"/>
  <c r="I788" i="1"/>
  <c r="I756" i="1"/>
  <c r="H1047" i="1"/>
  <c r="I724" i="1"/>
  <c r="I722" i="1"/>
  <c r="I716" i="1"/>
  <c r="I708" i="1"/>
  <c r="I706" i="1"/>
  <c r="I700" i="1"/>
  <c r="I692" i="1"/>
  <c r="I690" i="1"/>
  <c r="I684" i="1"/>
  <c r="I676" i="1"/>
  <c r="I674" i="1"/>
  <c r="I668" i="1"/>
  <c r="I660" i="1"/>
  <c r="I658" i="1"/>
  <c r="I652" i="1"/>
  <c r="I644" i="1"/>
  <c r="I642" i="1"/>
  <c r="I636" i="1"/>
  <c r="I628" i="1"/>
  <c r="I626" i="1"/>
  <c r="I620" i="1"/>
  <c r="I612" i="1"/>
  <c r="I610" i="1"/>
  <c r="I604" i="1"/>
  <c r="I596" i="1"/>
  <c r="I594" i="1"/>
  <c r="I588" i="1"/>
  <c r="I580" i="1"/>
  <c r="I578" i="1"/>
  <c r="I572" i="1"/>
  <c r="I564" i="1"/>
  <c r="I562" i="1"/>
  <c r="I556" i="1"/>
  <c r="I833" i="1"/>
  <c r="I817" i="1"/>
  <c r="I797" i="1"/>
  <c r="I777" i="1"/>
  <c r="I768" i="1"/>
  <c r="I760" i="1"/>
  <c r="I752" i="1"/>
  <c r="H759" i="1"/>
  <c r="I530" i="1"/>
  <c r="I498" i="1"/>
  <c r="I524" i="1"/>
  <c r="I492" i="1"/>
  <c r="I470" i="1"/>
  <c r="I454" i="1"/>
  <c r="I438" i="1"/>
  <c r="I422" i="1"/>
  <c r="I406" i="1"/>
  <c r="I390" i="1"/>
  <c r="I374" i="1"/>
  <c r="I358" i="1"/>
  <c r="I342" i="1"/>
  <c r="H328" i="1"/>
  <c r="H320" i="1"/>
  <c r="H312" i="1"/>
  <c r="H296" i="1"/>
  <c r="H264" i="1"/>
  <c r="H256" i="1"/>
  <c r="H487" i="1"/>
  <c r="H495" i="1"/>
  <c r="H503" i="1"/>
  <c r="H519" i="1"/>
  <c r="H527" i="1"/>
  <c r="H535" i="1"/>
  <c r="H551" i="1"/>
  <c r="H559" i="1"/>
  <c r="H567" i="1"/>
  <c r="H583" i="1"/>
  <c r="H591" i="1"/>
  <c r="H599" i="1"/>
  <c r="H615" i="1"/>
  <c r="H623" i="1"/>
  <c r="H631" i="1"/>
  <c r="H647" i="1"/>
  <c r="H655" i="1"/>
  <c r="H663" i="1"/>
  <c r="H679" i="1"/>
  <c r="H687" i="1"/>
  <c r="H695" i="1"/>
  <c r="H711" i="1"/>
  <c r="H719" i="1"/>
  <c r="H727" i="1"/>
  <c r="H743" i="1"/>
  <c r="H751" i="1"/>
  <c r="H766" i="1"/>
  <c r="H801" i="1"/>
  <c r="H829" i="1"/>
  <c r="H556" i="1"/>
  <c r="H572" i="1"/>
  <c r="H580" i="1"/>
  <c r="H588" i="1"/>
  <c r="H604" i="1"/>
  <c r="H612" i="1"/>
  <c r="H620" i="1"/>
  <c r="H628" i="1"/>
  <c r="H636" i="1"/>
  <c r="H652" i="1"/>
  <c r="H660" i="1"/>
  <c r="H676" i="1"/>
  <c r="H684" i="1"/>
  <c r="H692" i="1"/>
  <c r="H700" i="1"/>
  <c r="H716" i="1"/>
  <c r="H724" i="1"/>
  <c r="H740" i="1"/>
  <c r="H748" i="1"/>
  <c r="H762" i="1"/>
  <c r="H778" i="1"/>
  <c r="H825" i="1"/>
  <c r="H1035" i="1"/>
  <c r="H857" i="1"/>
  <c r="H865" i="1"/>
  <c r="H873" i="1"/>
  <c r="H881" i="1"/>
  <c r="H897" i="1"/>
  <c r="H905" i="1"/>
  <c r="H921" i="1"/>
  <c r="H929" i="1"/>
  <c r="H937" i="1"/>
  <c r="H945" i="1"/>
  <c r="H961" i="1"/>
  <c r="H969" i="1"/>
  <c r="H985" i="1"/>
  <c r="H993" i="1"/>
  <c r="H1001" i="1"/>
  <c r="H1009" i="1"/>
  <c r="H1026" i="1"/>
  <c r="H1045" i="1"/>
  <c r="H1043" i="1"/>
  <c r="H1075" i="1"/>
  <c r="H796" i="1"/>
  <c r="H804" i="1"/>
  <c r="H820" i="1"/>
  <c r="H828" i="1"/>
  <c r="H844" i="1"/>
  <c r="H852" i="1"/>
  <c r="H860" i="1"/>
  <c r="H868" i="1"/>
  <c r="H884" i="1"/>
  <c r="H892" i="1"/>
  <c r="H916" i="1"/>
  <c r="H924" i="1"/>
  <c r="H932" i="1"/>
  <c r="H940" i="1"/>
  <c r="H956" i="1"/>
  <c r="H964" i="1"/>
  <c r="H972" i="1"/>
  <c r="H980" i="1"/>
  <c r="H988" i="1"/>
  <c r="H996" i="1"/>
  <c r="H1004" i="1"/>
  <c r="H1012" i="1"/>
  <c r="H1136" i="1"/>
  <c r="H1052" i="1"/>
  <c r="H1060" i="1"/>
  <c r="H1068" i="1"/>
  <c r="H1076" i="1"/>
  <c r="H1084" i="1"/>
  <c r="H1092" i="1"/>
  <c r="H1100" i="1"/>
  <c r="H1108" i="1"/>
  <c r="H1124" i="1"/>
  <c r="H1151" i="1"/>
  <c r="H1159" i="1"/>
  <c r="H1123" i="1"/>
  <c r="H1131" i="1"/>
  <c r="H1140" i="1"/>
  <c r="H1211" i="1"/>
  <c r="H1179" i="1"/>
  <c r="H1189" i="1"/>
  <c r="H1191" i="1"/>
  <c r="H1243" i="1"/>
  <c r="H1245" i="1"/>
  <c r="H1471" i="1"/>
  <c r="H1150" i="1"/>
  <c r="H1158" i="1"/>
  <c r="H1174" i="1"/>
  <c r="H1198" i="1"/>
  <c r="H1206" i="1"/>
  <c r="H1214" i="1"/>
  <c r="H1222" i="1"/>
  <c r="H1230" i="1"/>
  <c r="H1238" i="1"/>
  <c r="H1449" i="1"/>
  <c r="H1262" i="1"/>
  <c r="H1453" i="1"/>
  <c r="H1595" i="1"/>
  <c r="H1659" i="1"/>
  <c r="H1753" i="1"/>
  <c r="H1259" i="1"/>
  <c r="H1267" i="1"/>
  <c r="H1283" i="1"/>
  <c r="H1291" i="1"/>
  <c r="H1299" i="1"/>
  <c r="H1307" i="1"/>
  <c r="H1315" i="1"/>
  <c r="H1331" i="1"/>
  <c r="H1347" i="1"/>
  <c r="H1355" i="1"/>
  <c r="H1363" i="1"/>
  <c r="H1371" i="1"/>
  <c r="H1395" i="1"/>
  <c r="H1403" i="1"/>
  <c r="H1411" i="1"/>
  <c r="H1419" i="1"/>
  <c r="H1427" i="1"/>
  <c r="H1443" i="1"/>
  <c r="H1631" i="1"/>
  <c r="H1663" i="1"/>
  <c r="H1790" i="1"/>
  <c r="H1610" i="1"/>
  <c r="H1642" i="1"/>
  <c r="H1658" i="1"/>
  <c r="H1679" i="1"/>
  <c r="H1711" i="1"/>
  <c r="H1785" i="1"/>
  <c r="H1890" i="1"/>
  <c r="H1452" i="1"/>
  <c r="H1468" i="1"/>
  <c r="H1476" i="1"/>
  <c r="H1484" i="1"/>
  <c r="H1492" i="1"/>
  <c r="H1500" i="1"/>
  <c r="H1524" i="1"/>
  <c r="H1532" i="1"/>
  <c r="H1540" i="1"/>
  <c r="H1548" i="1"/>
  <c r="H1556" i="1"/>
  <c r="H1572" i="1"/>
  <c r="H1580" i="1"/>
  <c r="H1588" i="1"/>
  <c r="H1848" i="1"/>
  <c r="H1793" i="1"/>
  <c r="H1797" i="1"/>
  <c r="H1680" i="1"/>
  <c r="H1688" i="1"/>
  <c r="H1704" i="1"/>
  <c r="H1712" i="1"/>
  <c r="H1720" i="1"/>
  <c r="H1728" i="1"/>
  <c r="H1736" i="1"/>
  <c r="H1744" i="1"/>
  <c r="H1760" i="1"/>
  <c r="H1812" i="1"/>
  <c r="H1844" i="1"/>
  <c r="H1876" i="1"/>
  <c r="H2000" i="1"/>
  <c r="H1807" i="1"/>
  <c r="H1815" i="1"/>
  <c r="H1823" i="1"/>
  <c r="H1839" i="1"/>
  <c r="H1847" i="1"/>
  <c r="H1863" i="1"/>
  <c r="H1871" i="1"/>
  <c r="H1879" i="1"/>
  <c r="H1887" i="1"/>
  <c r="H1988" i="1"/>
  <c r="H2110" i="1"/>
  <c r="H1893" i="1"/>
  <c r="H1901" i="1"/>
  <c r="H1909" i="1"/>
  <c r="H1917" i="1"/>
  <c r="H1925" i="1"/>
  <c r="H1933" i="1"/>
  <c r="H1941" i="1"/>
  <c r="H1957" i="1"/>
  <c r="H1979" i="1"/>
  <c r="H1995" i="1"/>
  <c r="H2087" i="1"/>
  <c r="H2016" i="1"/>
  <c r="H1904" i="1"/>
  <c r="H1912" i="1"/>
  <c r="H1920" i="1"/>
  <c r="H1928" i="1"/>
  <c r="H1944" i="1"/>
  <c r="H1952" i="1"/>
  <c r="H2077" i="1"/>
  <c r="H2071" i="1"/>
  <c r="H2013" i="1"/>
  <c r="H2021" i="1"/>
  <c r="H2029" i="1"/>
  <c r="H2037" i="1"/>
  <c r="H2045" i="1"/>
  <c r="H2055" i="1"/>
  <c r="H2089" i="1"/>
  <c r="H2114" i="1"/>
  <c r="H2136" i="1"/>
  <c r="H2109" i="1"/>
  <c r="H2134" i="1"/>
  <c r="H2066" i="1"/>
  <c r="H2074" i="1"/>
  <c r="H2082" i="1"/>
  <c r="H2090" i="1"/>
  <c r="H2132" i="1"/>
  <c r="H2127" i="1"/>
  <c r="H2135" i="1"/>
  <c r="H2140" i="1"/>
  <c r="H2148" i="1"/>
  <c r="H2156" i="1"/>
  <c r="H2164" i="1"/>
  <c r="H2172" i="1"/>
  <c r="H2180" i="1"/>
  <c r="H2141" i="1"/>
  <c r="H2149" i="1"/>
  <c r="H2157" i="1"/>
  <c r="H2165" i="1"/>
  <c r="H2173" i="1"/>
  <c r="H2212" i="1"/>
  <c r="H2188" i="1"/>
  <c r="H2196" i="1"/>
  <c r="H2204" i="1"/>
  <c r="H2215" i="1"/>
  <c r="H2181" i="1"/>
  <c r="H2189" i="1"/>
  <c r="H2197" i="1"/>
  <c r="H2205" i="1"/>
  <c r="H2228" i="1"/>
  <c r="H2235" i="1"/>
  <c r="H2243" i="1"/>
  <c r="H2251" i="1"/>
  <c r="H2232" i="1"/>
  <c r="H2240" i="1"/>
  <c r="H2248" i="1"/>
  <c r="H2260" i="1"/>
  <c r="H2269" i="1"/>
  <c r="H2259" i="1"/>
  <c r="H2280" i="1"/>
  <c r="H2276" i="1"/>
  <c r="H2285" i="1"/>
  <c r="H2286" i="1"/>
  <c r="H2290" i="1"/>
  <c r="H2298" i="1"/>
  <c r="H2297" i="1"/>
  <c r="H2308" i="1"/>
  <c r="H2304" i="1"/>
  <c r="I550" i="1"/>
  <c r="I542" i="1"/>
  <c r="H532" i="1"/>
  <c r="I526" i="1"/>
  <c r="H516" i="1"/>
  <c r="I510" i="1"/>
  <c r="I494" i="1"/>
  <c r="H839" i="1"/>
  <c r="H823" i="1"/>
  <c r="H807" i="1"/>
  <c r="H783" i="1"/>
  <c r="H767" i="1"/>
  <c r="I544" i="1"/>
  <c r="I528" i="1"/>
  <c r="I512" i="1"/>
  <c r="I496" i="1"/>
  <c r="I480" i="1"/>
  <c r="H465" i="1"/>
  <c r="H457" i="1"/>
  <c r="H441" i="1"/>
  <c r="H433" i="1"/>
  <c r="H425" i="1"/>
  <c r="H417" i="1"/>
  <c r="H401" i="1"/>
  <c r="H385" i="1"/>
  <c r="H377" i="1"/>
  <c r="H361" i="1"/>
  <c r="H345" i="1"/>
  <c r="H337" i="1"/>
  <c r="H325" i="1"/>
  <c r="I322" i="1"/>
  <c r="I316" i="1"/>
  <c r="H313" i="1"/>
  <c r="I312" i="1"/>
  <c r="I308" i="1"/>
  <c r="H305" i="1"/>
  <c r="I304" i="1"/>
  <c r="I300" i="1"/>
  <c r="H297" i="1"/>
  <c r="I296" i="1"/>
  <c r="H293" i="1"/>
  <c r="I292" i="1"/>
  <c r="H289" i="1"/>
  <c r="I288" i="1"/>
  <c r="H285" i="1"/>
  <c r="I284" i="1"/>
  <c r="H281" i="1"/>
  <c r="I280" i="1"/>
  <c r="H277" i="1"/>
  <c r="I276" i="1"/>
  <c r="I272" i="1"/>
  <c r="H269" i="1"/>
  <c r="I268" i="1"/>
  <c r="H265" i="1"/>
  <c r="I264" i="1"/>
  <c r="I260" i="1"/>
  <c r="H257" i="1"/>
  <c r="I256" i="1"/>
  <c r="I252" i="1"/>
  <c r="I248" i="1"/>
  <c r="I246" i="1"/>
  <c r="H241" i="1"/>
  <c r="I240" i="1"/>
  <c r="I238" i="1"/>
  <c r="I232" i="1"/>
  <c r="I230" i="1"/>
  <c r="I224" i="1"/>
  <c r="I222" i="1"/>
  <c r="I216" i="1"/>
  <c r="I214" i="1"/>
  <c r="H209" i="1"/>
  <c r="I208" i="1"/>
  <c r="I206" i="1"/>
  <c r="I200" i="1"/>
  <c r="I198" i="1"/>
  <c r="I192" i="1"/>
  <c r="I190" i="1"/>
  <c r="I184" i="1"/>
  <c r="I182" i="1"/>
  <c r="H177" i="1"/>
  <c r="I176" i="1"/>
  <c r="I174" i="1"/>
  <c r="I168" i="1"/>
  <c r="I166" i="1"/>
  <c r="H161" i="1"/>
  <c r="I160" i="1"/>
  <c r="I158" i="1"/>
  <c r="I152" i="1"/>
  <c r="I150" i="1"/>
  <c r="H145" i="1"/>
  <c r="I144" i="1"/>
  <c r="I142" i="1"/>
  <c r="I136" i="1"/>
  <c r="I134" i="1"/>
  <c r="I128" i="1"/>
  <c r="I126" i="1"/>
  <c r="I120" i="1"/>
  <c r="I118" i="1"/>
  <c r="H113" i="1"/>
  <c r="I112" i="1"/>
  <c r="I110" i="1"/>
  <c r="I104" i="1"/>
  <c r="I102" i="1"/>
  <c r="I96" i="1"/>
  <c r="I94" i="1"/>
  <c r="I88" i="1"/>
  <c r="H85" i="1"/>
  <c r="I84" i="1"/>
  <c r="H81" i="1"/>
  <c r="I80" i="1"/>
  <c r="H77" i="1"/>
  <c r="I76" i="1"/>
  <c r="I72" i="1"/>
  <c r="I68" i="1"/>
  <c r="H65" i="1"/>
  <c r="I64" i="1"/>
  <c r="H61" i="1"/>
  <c r="I60" i="1"/>
  <c r="I56" i="1"/>
  <c r="I52" i="1"/>
  <c r="I48" i="1"/>
  <c r="H45" i="1"/>
  <c r="I44" i="1"/>
  <c r="H41" i="1"/>
  <c r="I40" i="1"/>
  <c r="I36" i="1"/>
  <c r="H33" i="1"/>
  <c r="I32" i="1"/>
  <c r="I28" i="1"/>
  <c r="H25" i="1"/>
  <c r="I24" i="1"/>
  <c r="I2308" i="1"/>
  <c r="I2303" i="1"/>
  <c r="H2312" i="1"/>
  <c r="I2295" i="1"/>
  <c r="I2293" i="1"/>
  <c r="I2288" i="1"/>
  <c r="I2286" i="1"/>
  <c r="I2280" i="1"/>
  <c r="I2262" i="1"/>
  <c r="H2266" i="1"/>
  <c r="I2206" i="1"/>
  <c r="I2198" i="1"/>
  <c r="I2190" i="1"/>
  <c r="I2249" i="1"/>
  <c r="I2138" i="1"/>
  <c r="I2170" i="1"/>
  <c r="I2118" i="1"/>
  <c r="I2114" i="1"/>
  <c r="I2110" i="1"/>
  <c r="I2106" i="1"/>
  <c r="I2102" i="1"/>
  <c r="I2098" i="1"/>
  <c r="I2180" i="1"/>
  <c r="I2164" i="1"/>
  <c r="I2134" i="1"/>
  <c r="I2120" i="1"/>
  <c r="I2093" i="1"/>
  <c r="I2085" i="1"/>
  <c r="I2075" i="1"/>
  <c r="H2052" i="1"/>
  <c r="I2116" i="1"/>
  <c r="I2095" i="1"/>
  <c r="I2072" i="1"/>
  <c r="I2064" i="1"/>
  <c r="I2078" i="1"/>
  <c r="H2065" i="1"/>
  <c r="I2048" i="1"/>
  <c r="I2016" i="1"/>
  <c r="I1962" i="1"/>
  <c r="I2042" i="1"/>
  <c r="I2026" i="1"/>
  <c r="I2010" i="1"/>
  <c r="I2044" i="1"/>
  <c r="I2028" i="1"/>
  <c r="I2012" i="1"/>
  <c r="I1960" i="1"/>
  <c r="I1956" i="1"/>
  <c r="I1952" i="1"/>
  <c r="I1948" i="1"/>
  <c r="I1944" i="1"/>
  <c r="I1940" i="1"/>
  <c r="I1936" i="1"/>
  <c r="I1932" i="1"/>
  <c r="I1928" i="1"/>
  <c r="I1924" i="1"/>
  <c r="I1920" i="1"/>
  <c r="I1916" i="1"/>
  <c r="I1912" i="1"/>
  <c r="I1908" i="1"/>
  <c r="I1904" i="1"/>
  <c r="I1900" i="1"/>
  <c r="I1896" i="1"/>
  <c r="I2030" i="1"/>
  <c r="H2022" i="1"/>
  <c r="I1959" i="1"/>
  <c r="I1943" i="1"/>
  <c r="I1927" i="1"/>
  <c r="I1953" i="1"/>
  <c r="I1937" i="1"/>
  <c r="I1921" i="1"/>
  <c r="I1860" i="1"/>
  <c r="I1828" i="1"/>
  <c r="I1806" i="1"/>
  <c r="I1802" i="1"/>
  <c r="I1798" i="1"/>
  <c r="I1792" i="1"/>
  <c r="I1776" i="1"/>
  <c r="I1872" i="1"/>
  <c r="I1840" i="1"/>
  <c r="I1824" i="1"/>
  <c r="I1808" i="1"/>
  <c r="I1858" i="1"/>
  <c r="I1826" i="1"/>
  <c r="H1792" i="1"/>
  <c r="I1791" i="1"/>
  <c r="I1775" i="1"/>
  <c r="I1866" i="1"/>
  <c r="H1787" i="1"/>
  <c r="I1743" i="1"/>
  <c r="I1711" i="1"/>
  <c r="I1679" i="1"/>
  <c r="I1672" i="1"/>
  <c r="I1656" i="1"/>
  <c r="I1640" i="1"/>
  <c r="I1624" i="1"/>
  <c r="I1608" i="1"/>
  <c r="I1592" i="1"/>
  <c r="I1874" i="1"/>
  <c r="I1783" i="1"/>
  <c r="I1769" i="1"/>
  <c r="I1800" i="1"/>
  <c r="H1765" i="1"/>
  <c r="H1633" i="1"/>
  <c r="H1617" i="1"/>
  <c r="H1601" i="1"/>
  <c r="I1478" i="1"/>
  <c r="I1473" i="1"/>
  <c r="H1842" i="1"/>
  <c r="H1814" i="1"/>
  <c r="I1771" i="1"/>
  <c r="H1757" i="1"/>
  <c r="I1755" i="1"/>
  <c r="I1459" i="1"/>
  <c r="H1862" i="1"/>
  <c r="H1810" i="1"/>
  <c r="I1763" i="1"/>
  <c r="I1477" i="1"/>
  <c r="I1469" i="1"/>
  <c r="I1461" i="1"/>
  <c r="I1453" i="1"/>
  <c r="I1583" i="1"/>
  <c r="I1463" i="1"/>
  <c r="I1629" i="1"/>
  <c r="I1577" i="1"/>
  <c r="H1763" i="1"/>
  <c r="I1621" i="1"/>
  <c r="I1587" i="1"/>
  <c r="I1573" i="1"/>
  <c r="I1569" i="1"/>
  <c r="I1565" i="1"/>
  <c r="I1561" i="1"/>
  <c r="I1557" i="1"/>
  <c r="I1553" i="1"/>
  <c r="I1549" i="1"/>
  <c r="I1545" i="1"/>
  <c r="I1541" i="1"/>
  <c r="I1537" i="1"/>
  <c r="I1533" i="1"/>
  <c r="I1529" i="1"/>
  <c r="I1525" i="1"/>
  <c r="I1521" i="1"/>
  <c r="I1517" i="1"/>
  <c r="I1513" i="1"/>
  <c r="I1509" i="1"/>
  <c r="I1505" i="1"/>
  <c r="I1501" i="1"/>
  <c r="I1497" i="1"/>
  <c r="I1493" i="1"/>
  <c r="I1489" i="1"/>
  <c r="I1485" i="1"/>
  <c r="I1481" i="1"/>
  <c r="I1455" i="1"/>
  <c r="I1258" i="1"/>
  <c r="I1250" i="1"/>
  <c r="I1645" i="1"/>
  <c r="I1589" i="1"/>
  <c r="I1239" i="1"/>
  <c r="I1231" i="1"/>
  <c r="I1472" i="1"/>
  <c r="I1260" i="1"/>
  <c r="I1237" i="1"/>
  <c r="I1243" i="1"/>
  <c r="I1235" i="1"/>
  <c r="H1446" i="1"/>
  <c r="H1438" i="1"/>
  <c r="H1430" i="1"/>
  <c r="H1422" i="1"/>
  <c r="H1414" i="1"/>
  <c r="H1406" i="1"/>
  <c r="H1398" i="1"/>
  <c r="H1382" i="1"/>
  <c r="H1374" i="1"/>
  <c r="H1366" i="1"/>
  <c r="H1358" i="1"/>
  <c r="H1350" i="1"/>
  <c r="H1342" i="1"/>
  <c r="H1334" i="1"/>
  <c r="H1318" i="1"/>
  <c r="H1310" i="1"/>
  <c r="H1294" i="1"/>
  <c r="H1286" i="1"/>
  <c r="H1278" i="1"/>
  <c r="H1270" i="1"/>
  <c r="I1241" i="1"/>
  <c r="I1221" i="1"/>
  <c r="I1207" i="1"/>
  <c r="I1213" i="1"/>
  <c r="I1205" i="1"/>
  <c r="I1197" i="1"/>
  <c r="I1223" i="1"/>
  <c r="I1219" i="1"/>
  <c r="I1211" i="1"/>
  <c r="I1217" i="1"/>
  <c r="I1209" i="1"/>
  <c r="I1201" i="1"/>
  <c r="I1193" i="1"/>
  <c r="I1184" i="1"/>
  <c r="I1176" i="1"/>
  <c r="I1168" i="1"/>
  <c r="I1160" i="1"/>
  <c r="I1152" i="1"/>
  <c r="I1130" i="1"/>
  <c r="H1209" i="1"/>
  <c r="I1127" i="1"/>
  <c r="I1119" i="1"/>
  <c r="I1111" i="1"/>
  <c r="I1103" i="1"/>
  <c r="I1140" i="1"/>
  <c r="H1030" i="1"/>
  <c r="I1027" i="1"/>
  <c r="I1023" i="1"/>
  <c r="I1015" i="1"/>
  <c r="I1007" i="1"/>
  <c r="I1001" i="1"/>
  <c r="I999" i="1"/>
  <c r="I991" i="1"/>
  <c r="I983" i="1"/>
  <c r="I975" i="1"/>
  <c r="I969" i="1"/>
  <c r="I967" i="1"/>
  <c r="I959" i="1"/>
  <c r="I951" i="1"/>
  <c r="I943" i="1"/>
  <c r="I937" i="1"/>
  <c r="I935" i="1"/>
  <c r="I927" i="1"/>
  <c r="I919" i="1"/>
  <c r="I911" i="1"/>
  <c r="I905" i="1"/>
  <c r="I903" i="1"/>
  <c r="I895" i="1"/>
  <c r="I887" i="1"/>
  <c r="I879" i="1"/>
  <c r="I873" i="1"/>
  <c r="I871" i="1"/>
  <c r="I863" i="1"/>
  <c r="I855" i="1"/>
  <c r="I847" i="1"/>
  <c r="I1093" i="1"/>
  <c r="I1061" i="1"/>
  <c r="I1040" i="1"/>
  <c r="I1036" i="1"/>
  <c r="I1032" i="1"/>
  <c r="I1095" i="1"/>
  <c r="I1079" i="1"/>
  <c r="I1063" i="1"/>
  <c r="I1047" i="1"/>
  <c r="I1089" i="1"/>
  <c r="I1073" i="1"/>
  <c r="I1057" i="1"/>
  <c r="H1055" i="1"/>
  <c r="I839" i="1"/>
  <c r="I831" i="1"/>
  <c r="I807" i="1"/>
  <c r="I791" i="1"/>
  <c r="I775" i="1"/>
  <c r="I759" i="1"/>
  <c r="I747" i="1"/>
  <c r="I739" i="1"/>
  <c r="I731" i="1"/>
  <c r="I829" i="1"/>
  <c r="I821" i="1"/>
  <c r="H784" i="1"/>
  <c r="I780" i="1"/>
  <c r="I773" i="1"/>
  <c r="H771" i="1"/>
  <c r="H752" i="1"/>
  <c r="H1095" i="1"/>
  <c r="I843" i="1"/>
  <c r="I835" i="1"/>
  <c r="I827" i="1"/>
  <c r="I819" i="1"/>
  <c r="I811" i="1"/>
  <c r="I803" i="1"/>
  <c r="I795" i="1"/>
  <c r="I779" i="1"/>
  <c r="I763" i="1"/>
  <c r="I726" i="1"/>
  <c r="I718" i="1"/>
  <c r="I710" i="1"/>
  <c r="I702" i="1"/>
  <c r="I694" i="1"/>
  <c r="I686" i="1"/>
  <c r="I678" i="1"/>
  <c r="I670" i="1"/>
  <c r="I662" i="1"/>
  <c r="I654" i="1"/>
  <c r="I646" i="1"/>
  <c r="I638" i="1"/>
  <c r="I630" i="1"/>
  <c r="I622" i="1"/>
  <c r="I614" i="1"/>
  <c r="I606" i="1"/>
  <c r="I598" i="1"/>
  <c r="I590" i="1"/>
  <c r="I582" i="1"/>
  <c r="I574" i="1"/>
  <c r="I566" i="1"/>
  <c r="I558" i="1"/>
  <c r="I841" i="1"/>
  <c r="I825" i="1"/>
  <c r="I809" i="1"/>
  <c r="I796" i="1"/>
  <c r="I785" i="1"/>
  <c r="I776" i="1"/>
  <c r="H772" i="1"/>
  <c r="H764" i="1"/>
  <c r="H756" i="1"/>
  <c r="I522" i="1"/>
  <c r="I490" i="1"/>
  <c r="H791" i="1"/>
  <c r="H775" i="1"/>
  <c r="I548" i="1"/>
  <c r="I516" i="1"/>
  <c r="I500" i="1"/>
  <c r="I474" i="1"/>
  <c r="I458" i="1"/>
  <c r="I442" i="1"/>
  <c r="I426" i="1"/>
  <c r="I410" i="1"/>
  <c r="I394" i="1"/>
  <c r="I378" i="1"/>
  <c r="I362" i="1"/>
  <c r="I346" i="1"/>
  <c r="H330" i="1"/>
  <c r="H326" i="1"/>
  <c r="H318" i="1"/>
  <c r="H302" i="1"/>
  <c r="H294" i="1"/>
  <c r="H286" i="1"/>
  <c r="H278" i="1"/>
  <c r="H262" i="1"/>
  <c r="H254" i="1"/>
  <c r="H489" i="1"/>
  <c r="H497" i="1"/>
  <c r="H505" i="1"/>
  <c r="H521" i="1"/>
  <c r="H529" i="1"/>
  <c r="H537" i="1"/>
  <c r="H729" i="1"/>
  <c r="H745" i="1"/>
  <c r="H753" i="1"/>
  <c r="H769" i="1"/>
  <c r="H805" i="1"/>
  <c r="H837" i="1"/>
  <c r="H558" i="1"/>
  <c r="H574" i="1"/>
  <c r="H582" i="1"/>
  <c r="H590" i="1"/>
  <c r="H606" i="1"/>
  <c r="H614" i="1"/>
  <c r="H622" i="1"/>
  <c r="H638" i="1"/>
  <c r="H646" i="1"/>
  <c r="H654" i="1"/>
  <c r="H670" i="1"/>
  <c r="H678" i="1"/>
  <c r="H686" i="1"/>
  <c r="H702" i="1"/>
  <c r="H710" i="1"/>
  <c r="H718" i="1"/>
  <c r="H734" i="1"/>
  <c r="H742" i="1"/>
  <c r="H750" i="1"/>
  <c r="H781" i="1"/>
  <c r="H797" i="1"/>
  <c r="H833" i="1"/>
  <c r="H851" i="1"/>
  <c r="H859" i="1"/>
  <c r="H867" i="1"/>
  <c r="H883" i="1"/>
  <c r="H891" i="1"/>
  <c r="H899" i="1"/>
  <c r="H915" i="1"/>
  <c r="H923" i="1"/>
  <c r="H931" i="1"/>
  <c r="H947" i="1"/>
  <c r="H955" i="1"/>
  <c r="H963" i="1"/>
  <c r="H979" i="1"/>
  <c r="H987" i="1"/>
  <c r="H995" i="1"/>
  <c r="H1011" i="1"/>
  <c r="H1019" i="1"/>
  <c r="H1029" i="1"/>
  <c r="H1085" i="1"/>
  <c r="H1051" i="1"/>
  <c r="H1083" i="1"/>
  <c r="H806" i="1"/>
  <c r="H814" i="1"/>
  <c r="H822" i="1"/>
  <c r="H838" i="1"/>
  <c r="H846" i="1"/>
  <c r="H854" i="1"/>
  <c r="H870" i="1"/>
  <c r="H878" i="1"/>
  <c r="H886" i="1"/>
  <c r="H902" i="1"/>
  <c r="H910" i="1"/>
  <c r="H918" i="1"/>
  <c r="H926" i="1"/>
  <c r="H942" i="1"/>
  <c r="H950" i="1"/>
  <c r="H966" i="1"/>
  <c r="H974" i="1"/>
  <c r="H982" i="1"/>
  <c r="H990" i="1"/>
  <c r="H998" i="1"/>
  <c r="H1006" i="1"/>
  <c r="H1014" i="1"/>
  <c r="H1022" i="1"/>
  <c r="H1139" i="1"/>
  <c r="H1054" i="1"/>
  <c r="H1062" i="1"/>
  <c r="H1086" i="1"/>
  <c r="H1094" i="1"/>
  <c r="H1102" i="1"/>
  <c r="H1110" i="1"/>
  <c r="H1118" i="1"/>
  <c r="H1134" i="1"/>
  <c r="H1153" i="1"/>
  <c r="H1161" i="1"/>
  <c r="H1109" i="1"/>
  <c r="H1117" i="1"/>
  <c r="H1125" i="1"/>
  <c r="H1133" i="1"/>
  <c r="H1219" i="1"/>
  <c r="H1173" i="1"/>
  <c r="H1181" i="1"/>
  <c r="H1197" i="1"/>
  <c r="H1221" i="1"/>
  <c r="H1248" i="1"/>
  <c r="H1260" i="1"/>
  <c r="H1697" i="1"/>
  <c r="H1152" i="1"/>
  <c r="H1160" i="1"/>
  <c r="H1168" i="1"/>
  <c r="H1176" i="1"/>
  <c r="H1192" i="1"/>
  <c r="H1200" i="1"/>
  <c r="H1224" i="1"/>
  <c r="H1232" i="1"/>
  <c r="H1240" i="1"/>
  <c r="H1729" i="1"/>
  <c r="H1463" i="1"/>
  <c r="H1461" i="1"/>
  <c r="H1603" i="1"/>
  <c r="H1635" i="1"/>
  <c r="H1667" i="1"/>
  <c r="H1769" i="1"/>
  <c r="H1253" i="1"/>
  <c r="H1261" i="1"/>
  <c r="H1269" i="1"/>
  <c r="H1277" i="1"/>
  <c r="H1285" i="1"/>
  <c r="H1293" i="1"/>
  <c r="H1301" i="1"/>
  <c r="H1309" i="1"/>
  <c r="H1317" i="1"/>
  <c r="H1325" i="1"/>
  <c r="H1333" i="1"/>
  <c r="H1341" i="1"/>
  <c r="H1349" i="1"/>
  <c r="H1357" i="1"/>
  <c r="H1365" i="1"/>
  <c r="H1373" i="1"/>
  <c r="H1389" i="1"/>
  <c r="H1397" i="1"/>
  <c r="H1405" i="1"/>
  <c r="H1413" i="1"/>
  <c r="H1421" i="1"/>
  <c r="H1429" i="1"/>
  <c r="H1437" i="1"/>
  <c r="H1445" i="1"/>
  <c r="H1745" i="1"/>
  <c r="H1607" i="1"/>
  <c r="H1639" i="1"/>
  <c r="H1671" i="1"/>
  <c r="H1806" i="1"/>
  <c r="H1598" i="1"/>
  <c r="H1630" i="1"/>
  <c r="H1646" i="1"/>
  <c r="H1662" i="1"/>
  <c r="H1687" i="1"/>
  <c r="H1719" i="1"/>
  <c r="H1751" i="1"/>
  <c r="H1824" i="1"/>
  <c r="H1462" i="1"/>
  <c r="H1470" i="1"/>
  <c r="H1478" i="1"/>
  <c r="H1486" i="1"/>
  <c r="H1494" i="1"/>
  <c r="H1502" i="1"/>
  <c r="H1510" i="1"/>
  <c r="H1518" i="1"/>
  <c r="H1526" i="1"/>
  <c r="H1534" i="1"/>
  <c r="H1542" i="1"/>
  <c r="H1550" i="1"/>
  <c r="H1558" i="1"/>
  <c r="H1566" i="1"/>
  <c r="H1574" i="1"/>
  <c r="H1582" i="1"/>
  <c r="H1782" i="1"/>
  <c r="H1880" i="1"/>
  <c r="H1808" i="1"/>
  <c r="H1801" i="1"/>
  <c r="H1674" i="1"/>
  <c r="H1682" i="1"/>
  <c r="H1690" i="1"/>
  <c r="H1698" i="1"/>
  <c r="H1706" i="1"/>
  <c r="H1714" i="1"/>
  <c r="H1722" i="1"/>
  <c r="H1730" i="1"/>
  <c r="H1738" i="1"/>
  <c r="H1746" i="1"/>
  <c r="H1754" i="1"/>
  <c r="H1762" i="1"/>
  <c r="H1770" i="1"/>
  <c r="H1786" i="1"/>
  <c r="H1820" i="1"/>
  <c r="H1852" i="1"/>
  <c r="H1884" i="1"/>
  <c r="H1963" i="1"/>
  <c r="H1809" i="1"/>
  <c r="H1817" i="1"/>
  <c r="H1825" i="1"/>
  <c r="H1833" i="1"/>
  <c r="H1841" i="1"/>
  <c r="H1849" i="1"/>
  <c r="H1857" i="1"/>
  <c r="H1865" i="1"/>
  <c r="H1873" i="1"/>
  <c r="H1881" i="1"/>
  <c r="H1889" i="1"/>
  <c r="H1996" i="1"/>
  <c r="H2028" i="1"/>
  <c r="H1895" i="1"/>
  <c r="H1903" i="1"/>
  <c r="H1911" i="1"/>
  <c r="H1919" i="1"/>
  <c r="H1927" i="1"/>
  <c r="H1935" i="1"/>
  <c r="H1943" i="1"/>
  <c r="H1951" i="1"/>
  <c r="H1959" i="1"/>
  <c r="H1983" i="1"/>
  <c r="H1999" i="1"/>
  <c r="H2118" i="1"/>
  <c r="H2024" i="1"/>
  <c r="H2054" i="1"/>
  <c r="H1898" i="1"/>
  <c r="H1906" i="1"/>
  <c r="H1914" i="1"/>
  <c r="H1922" i="1"/>
  <c r="H1930" i="1"/>
  <c r="H1938" i="1"/>
  <c r="H1946" i="1"/>
  <c r="H1954" i="1"/>
  <c r="H1969" i="1"/>
  <c r="H2079" i="1"/>
  <c r="H2128" i="1"/>
  <c r="H2023" i="1"/>
  <c r="H2031" i="1"/>
  <c r="H2039" i="1"/>
  <c r="H2058" i="1"/>
  <c r="H2093" i="1"/>
  <c r="H2059" i="1"/>
  <c r="H2113" i="1"/>
  <c r="H2060" i="1"/>
  <c r="H2068" i="1"/>
  <c r="H2084" i="1"/>
  <c r="H2092" i="1"/>
  <c r="H2121" i="1"/>
  <c r="H2137" i="1"/>
  <c r="H2142" i="1"/>
  <c r="H2150" i="1"/>
  <c r="H2166" i="1"/>
  <c r="H2174" i="1"/>
  <c r="H2216" i="1"/>
  <c r="H2151" i="1"/>
  <c r="H2159" i="1"/>
  <c r="H2167" i="1"/>
  <c r="H2220" i="1"/>
  <c r="H2190" i="1"/>
  <c r="H2198" i="1"/>
  <c r="H2219" i="1"/>
  <c r="H2183" i="1"/>
  <c r="H2191" i="1"/>
  <c r="H2207" i="1"/>
  <c r="H2230" i="1"/>
  <c r="H2237" i="1"/>
  <c r="H2253" i="1"/>
  <c r="H2234" i="1"/>
  <c r="H2242" i="1"/>
  <c r="H2262" i="1"/>
  <c r="H2275" i="1"/>
  <c r="H2261" i="1"/>
  <c r="H2279" i="1"/>
  <c r="H2287" i="1"/>
  <c r="H2289" i="1"/>
  <c r="H2301" i="1"/>
  <c r="H2299" i="1"/>
  <c r="H2307" i="1"/>
  <c r="H835" i="1"/>
  <c r="H819" i="1"/>
  <c r="H803" i="1"/>
  <c r="I472" i="1"/>
  <c r="I464" i="1"/>
  <c r="I456" i="1"/>
  <c r="I448" i="1"/>
  <c r="I440" i="1"/>
  <c r="I432" i="1"/>
  <c r="I424" i="1"/>
  <c r="I416" i="1"/>
  <c r="I408" i="1"/>
  <c r="I400" i="1"/>
  <c r="I392" i="1"/>
  <c r="I384" i="1"/>
  <c r="I376" i="1"/>
  <c r="I368" i="1"/>
  <c r="I360" i="1"/>
  <c r="I352" i="1"/>
  <c r="I344" i="1"/>
  <c r="I336" i="1"/>
  <c r="H327" i="1"/>
  <c r="I324" i="1"/>
  <c r="H319" i="1"/>
  <c r="H247" i="1"/>
  <c r="I244" i="1"/>
  <c r="I236" i="1"/>
  <c r="H231" i="1"/>
  <c r="I228" i="1"/>
  <c r="I220" i="1"/>
  <c r="H215" i="1"/>
  <c r="I212" i="1"/>
  <c r="I204" i="1"/>
  <c r="H199" i="1"/>
  <c r="I196" i="1"/>
  <c r="I188" i="1"/>
  <c r="H183" i="1"/>
  <c r="I180" i="1"/>
  <c r="I172" i="1"/>
  <c r="H167" i="1"/>
  <c r="I164" i="1"/>
  <c r="H159" i="1"/>
  <c r="I156" i="1"/>
  <c r="H151" i="1"/>
  <c r="I148" i="1"/>
  <c r="H143" i="1"/>
  <c r="I140" i="1"/>
  <c r="H135" i="1"/>
  <c r="I132" i="1"/>
  <c r="H127" i="1"/>
  <c r="I124" i="1"/>
  <c r="H119" i="1"/>
  <c r="I116" i="1"/>
  <c r="H111" i="1"/>
  <c r="I108" i="1"/>
  <c r="H103" i="1"/>
  <c r="I100" i="1"/>
  <c r="H95" i="1"/>
  <c r="I92" i="1"/>
  <c r="I10" i="8"/>
  <c r="L3" i="5"/>
  <c r="H5" i="11" l="1"/>
  <c r="R13" i="10"/>
  <c r="P13" i="10" s="1"/>
  <c r="U13" i="10" s="1"/>
  <c r="Q13" i="10"/>
  <c r="V12" i="10"/>
  <c r="I58" i="1"/>
  <c r="I54" i="1"/>
  <c r="I22" i="1"/>
  <c r="I38" i="1"/>
  <c r="I42" i="1"/>
  <c r="I49" i="1"/>
  <c r="I47" i="1"/>
  <c r="I33" i="1"/>
  <c r="I50" i="1"/>
  <c r="I55" i="1"/>
  <c r="I26" i="1"/>
  <c r="I31" i="1"/>
  <c r="I34" i="1"/>
  <c r="I51" i="1"/>
  <c r="I62" i="1"/>
  <c r="I59" i="1"/>
  <c r="I41" i="1"/>
  <c r="I25" i="1"/>
  <c r="I61" i="1"/>
  <c r="I63" i="1"/>
  <c r="I45" i="1"/>
  <c r="I57" i="1"/>
  <c r="I39" i="1"/>
  <c r="I21" i="1"/>
  <c r="I29" i="1"/>
  <c r="I37" i="1"/>
  <c r="I53" i="1"/>
  <c r="I35" i="1"/>
  <c r="I43" i="1"/>
  <c r="V8" i="10"/>
  <c r="U8" i="10"/>
  <c r="V13" i="10" l="1"/>
  <c r="S14" i="10"/>
  <c r="R14" i="10" l="1"/>
  <c r="Q14" i="10"/>
  <c r="V14" i="10" l="1"/>
  <c r="S15" i="10"/>
  <c r="Q15" i="10" s="1"/>
  <c r="V15" i="10" s="1"/>
  <c r="P14" i="10"/>
  <c r="U14" i="10" s="1"/>
  <c r="H119" i="8" l="1" a="1"/>
  <c r="H119" i="8" s="1"/>
  <c r="H379" i="8" a="1"/>
  <c r="H379" i="8" s="1"/>
  <c r="K379" i="8" s="1"/>
  <c r="M379" i="8" s="1"/>
  <c r="H719" i="8" a="1"/>
  <c r="H719" i="8" s="1"/>
  <c r="K719" i="8" s="1"/>
  <c r="M719" i="8" s="1"/>
  <c r="H724" i="8" a="1"/>
  <c r="H724" i="8" s="1"/>
  <c r="K724" i="8" s="1"/>
  <c r="M724" i="8" s="1"/>
  <c r="H372" i="8" a="1"/>
  <c r="H372" i="8" s="1"/>
  <c r="K372" i="8" s="1"/>
  <c r="M372" i="8" s="1"/>
  <c r="H345" i="8" a="1"/>
  <c r="H345" i="8" s="1"/>
  <c r="K345" i="8" s="1"/>
  <c r="M345" i="8" s="1"/>
  <c r="H267" i="8" a="1"/>
  <c r="H267" i="8" s="1"/>
  <c r="K267" i="8" s="1"/>
  <c r="M267" i="8" s="1"/>
  <c r="H551" i="8" a="1"/>
  <c r="H551" i="8" s="1"/>
  <c r="K551" i="8" s="1"/>
  <c r="M551" i="8" s="1"/>
  <c r="H446" i="8" a="1"/>
  <c r="H446" i="8" s="1"/>
  <c r="K446" i="8" s="1"/>
  <c r="M446" i="8" s="1"/>
  <c r="H18" i="8" a="1"/>
  <c r="H18" i="8" s="1"/>
  <c r="H646" i="8" a="1"/>
  <c r="H646" i="8" s="1"/>
  <c r="K646" i="8" s="1"/>
  <c r="M646" i="8" s="1"/>
  <c r="H484" i="8" a="1"/>
  <c r="H484" i="8" s="1"/>
  <c r="K484" i="8" s="1"/>
  <c r="M484" i="8" s="1"/>
  <c r="H476" i="8" a="1"/>
  <c r="H476" i="8" s="1"/>
  <c r="K476" i="8" s="1"/>
  <c r="M476" i="8" s="1"/>
  <c r="H564" i="8" a="1"/>
  <c r="H564" i="8" s="1"/>
  <c r="K564" i="8" s="1"/>
  <c r="M564" i="8" s="1"/>
  <c r="H526" i="8" a="1"/>
  <c r="H526" i="8" s="1"/>
  <c r="K526" i="8" s="1"/>
  <c r="M526" i="8" s="1"/>
  <c r="H555" i="8" a="1"/>
  <c r="H555" i="8" s="1"/>
  <c r="K555" i="8" s="1"/>
  <c r="M555" i="8" s="1"/>
  <c r="H470" i="8" a="1"/>
  <c r="H470" i="8" s="1"/>
  <c r="K470" i="8" s="1"/>
  <c r="M470" i="8" s="1"/>
  <c r="H461" i="8" a="1"/>
  <c r="H461" i="8" s="1"/>
  <c r="K461" i="8" s="1"/>
  <c r="M461" i="8" s="1"/>
  <c r="H473" i="8" a="1"/>
  <c r="H473" i="8" s="1"/>
  <c r="K473" i="8" s="1"/>
  <c r="M473" i="8" s="1"/>
  <c r="H370" i="8" a="1"/>
  <c r="H370" i="8" s="1"/>
  <c r="K370" i="8" s="1"/>
  <c r="M370" i="8" s="1"/>
  <c r="H865" i="8" a="1"/>
  <c r="H865" i="8" s="1"/>
  <c r="K865" i="8" s="1"/>
  <c r="M865" i="8" s="1"/>
  <c r="H472" i="8" a="1"/>
  <c r="H472" i="8" s="1"/>
  <c r="K472" i="8" s="1"/>
  <c r="M472" i="8" s="1"/>
  <c r="H785" i="8" a="1"/>
  <c r="H785" i="8" s="1"/>
  <c r="K785" i="8" s="1"/>
  <c r="M785" i="8" s="1"/>
  <c r="H723" i="8" a="1"/>
  <c r="H723" i="8" s="1"/>
  <c r="K723" i="8" s="1"/>
  <c r="M723" i="8" s="1"/>
  <c r="H34" i="8" a="1"/>
  <c r="H34" i="8" s="1"/>
  <c r="K34" i="8" s="1"/>
  <c r="L34" i="8" s="1"/>
  <c r="M34" i="8" s="1"/>
  <c r="H663" i="8" a="1"/>
  <c r="H663" i="8" s="1"/>
  <c r="K663" i="8" s="1"/>
  <c r="M663" i="8" s="1"/>
  <c r="H249" i="8" a="1"/>
  <c r="H249" i="8" s="1"/>
  <c r="K249" i="8" s="1"/>
  <c r="M249" i="8" s="1"/>
  <c r="H979" i="8" a="1"/>
  <c r="H979" i="8" s="1"/>
  <c r="K979" i="8" s="1"/>
  <c r="M979" i="8" s="1"/>
  <c r="H469" i="8" a="1"/>
  <c r="H469" i="8" s="1"/>
  <c r="K469" i="8" s="1"/>
  <c r="M469" i="8" s="1"/>
  <c r="H828" i="8" a="1"/>
  <c r="H828" i="8" s="1"/>
  <c r="K828" i="8" s="1"/>
  <c r="M828" i="8" s="1"/>
  <c r="H645" i="8" a="1"/>
  <c r="H645" i="8" s="1"/>
  <c r="K645" i="8" s="1"/>
  <c r="M645" i="8" s="1"/>
  <c r="H422" i="8" a="1"/>
  <c r="H422" i="8" s="1"/>
  <c r="K422" i="8" s="1"/>
  <c r="M422" i="8" s="1"/>
  <c r="H478" i="8" a="1"/>
  <c r="H478" i="8" s="1"/>
  <c r="K478" i="8" s="1"/>
  <c r="M478" i="8" s="1"/>
  <c r="H657" i="8" a="1"/>
  <c r="H657" i="8" s="1"/>
  <c r="K657" i="8" s="1"/>
  <c r="M657" i="8" s="1"/>
  <c r="H405" i="8" a="1"/>
  <c r="H405" i="8" s="1"/>
  <c r="K405" i="8" s="1"/>
  <c r="M405" i="8" s="1"/>
  <c r="H928" i="8" a="1"/>
  <c r="H928" i="8" s="1"/>
  <c r="K928" i="8" s="1"/>
  <c r="M928" i="8" s="1"/>
  <c r="H349" i="8" a="1"/>
  <c r="H349" i="8" s="1"/>
  <c r="K349" i="8" s="1"/>
  <c r="M349" i="8" s="1"/>
  <c r="H810" i="8" a="1"/>
  <c r="H810" i="8" s="1"/>
  <c r="K810" i="8" s="1"/>
  <c r="M810" i="8" s="1"/>
  <c r="H978" i="8" a="1"/>
  <c r="H978" i="8" s="1"/>
  <c r="K978" i="8" s="1"/>
  <c r="M978" i="8" s="1"/>
  <c r="H277" i="8" a="1"/>
  <c r="H277" i="8" s="1"/>
  <c r="K277" i="8" s="1"/>
  <c r="M277" i="8" s="1"/>
  <c r="H684" i="8" a="1"/>
  <c r="H684" i="8" s="1"/>
  <c r="K684" i="8" s="1"/>
  <c r="M684" i="8" s="1"/>
  <c r="H558" i="8" a="1"/>
  <c r="H558" i="8" s="1"/>
  <c r="K558" i="8" s="1"/>
  <c r="M558" i="8" s="1"/>
  <c r="H943" i="8" a="1"/>
  <c r="H943" i="8" s="1"/>
  <c r="K943" i="8" s="1"/>
  <c r="M943" i="8" s="1"/>
  <c r="H832" i="8" a="1"/>
  <c r="H832" i="8" s="1"/>
  <c r="K832" i="8" s="1"/>
  <c r="M832" i="8" s="1"/>
  <c r="H326" i="8" a="1"/>
  <c r="H326" i="8" s="1"/>
  <c r="K326" i="8" s="1"/>
  <c r="M326" i="8" s="1"/>
  <c r="H950" i="8" a="1"/>
  <c r="H950" i="8" s="1"/>
  <c r="K950" i="8" s="1"/>
  <c r="M950" i="8" s="1"/>
  <c r="H677" i="8" a="1"/>
  <c r="H677" i="8" s="1"/>
  <c r="K677" i="8" s="1"/>
  <c r="M677" i="8" s="1"/>
  <c r="H432" i="8" a="1"/>
  <c r="H432" i="8" s="1"/>
  <c r="K432" i="8" s="1"/>
  <c r="M432" i="8" s="1"/>
  <c r="H274" i="8" a="1"/>
  <c r="H274" i="8" s="1"/>
  <c r="K274" i="8" s="1"/>
  <c r="M274" i="8" s="1"/>
  <c r="H263" i="8" a="1"/>
  <c r="H263" i="8" s="1"/>
  <c r="K263" i="8" s="1"/>
  <c r="M263" i="8" s="1"/>
  <c r="H365" i="8" a="1"/>
  <c r="H365" i="8" s="1"/>
  <c r="K365" i="8" s="1"/>
  <c r="M365" i="8" s="1"/>
  <c r="H989" i="8" a="1"/>
  <c r="H989" i="8" s="1"/>
  <c r="K989" i="8" s="1"/>
  <c r="M989" i="8" s="1"/>
  <c r="H423" i="8" a="1"/>
  <c r="H423" i="8" s="1"/>
  <c r="K423" i="8" s="1"/>
  <c r="M423" i="8" s="1"/>
  <c r="H300" i="8" a="1"/>
  <c r="H300" i="8" s="1"/>
  <c r="K300" i="8" s="1"/>
  <c r="M300" i="8" s="1"/>
  <c r="H875" i="8" a="1"/>
  <c r="H875" i="8" s="1"/>
  <c r="K875" i="8" s="1"/>
  <c r="M875" i="8" s="1"/>
  <c r="H752" i="8" a="1"/>
  <c r="H752" i="8" s="1"/>
  <c r="K752" i="8" s="1"/>
  <c r="M752" i="8" s="1"/>
  <c r="H439" i="8" a="1"/>
  <c r="H439" i="8" s="1"/>
  <c r="K439" i="8" s="1"/>
  <c r="M439" i="8" s="1"/>
  <c r="H497" i="8" a="1"/>
  <c r="H497" i="8" s="1"/>
  <c r="K497" i="8" s="1"/>
  <c r="M497" i="8" s="1"/>
  <c r="H918" i="8" a="1"/>
  <c r="H918" i="8" s="1"/>
  <c r="K918" i="8" s="1"/>
  <c r="M918" i="8" s="1"/>
  <c r="H292" i="8" a="1"/>
  <c r="H292" i="8" s="1"/>
  <c r="K292" i="8" s="1"/>
  <c r="M292" i="8" s="1"/>
  <c r="H544" i="8" a="1"/>
  <c r="H544" i="8" s="1"/>
  <c r="K544" i="8" s="1"/>
  <c r="M544" i="8" s="1"/>
  <c r="H582" i="8" a="1"/>
  <c r="H582" i="8" s="1"/>
  <c r="K582" i="8" s="1"/>
  <c r="M582" i="8" s="1"/>
  <c r="H755" i="8" a="1"/>
  <c r="H755" i="8" s="1"/>
  <c r="K755" i="8" s="1"/>
  <c r="M755" i="8" s="1"/>
  <c r="H763" i="8" a="1"/>
  <c r="H763" i="8" s="1"/>
  <c r="K763" i="8" s="1"/>
  <c r="M763" i="8" s="1"/>
  <c r="H1003" i="8" a="1"/>
  <c r="H1003" i="8" s="1"/>
  <c r="K1003" i="8" s="1"/>
  <c r="M1003" i="8" s="1"/>
  <c r="H505" i="8" a="1"/>
  <c r="H505" i="8" s="1"/>
  <c r="K505" i="8" s="1"/>
  <c r="M505" i="8" s="1"/>
  <c r="H856" i="8" a="1"/>
  <c r="H856" i="8" s="1"/>
  <c r="K856" i="8" s="1"/>
  <c r="M856" i="8" s="1"/>
  <c r="H662" i="8" a="1"/>
  <c r="H662" i="8" s="1"/>
  <c r="K662" i="8" s="1"/>
  <c r="M662" i="8" s="1"/>
  <c r="H557" i="8" a="1"/>
  <c r="H557" i="8" s="1"/>
  <c r="K557" i="8" s="1"/>
  <c r="M557" i="8" s="1"/>
  <c r="H936" i="8" a="1"/>
  <c r="H936" i="8" s="1"/>
  <c r="K936" i="8" s="1"/>
  <c r="M936" i="8" s="1"/>
  <c r="H789" i="8" a="1"/>
  <c r="H789" i="8" s="1"/>
  <c r="K789" i="8" s="1"/>
  <c r="M789" i="8" s="1"/>
  <c r="H384" i="8" a="1"/>
  <c r="H384" i="8" s="1"/>
  <c r="K384" i="8" s="1"/>
  <c r="M384" i="8" s="1"/>
  <c r="H559" i="8" a="1"/>
  <c r="H559" i="8" s="1"/>
  <c r="K559" i="8" s="1"/>
  <c r="M559" i="8" s="1"/>
  <c r="H919" i="8" a="1"/>
  <c r="H919" i="8" s="1"/>
  <c r="K919" i="8" s="1"/>
  <c r="M919" i="8" s="1"/>
  <c r="H801" i="8" a="1"/>
  <c r="H801" i="8" s="1"/>
  <c r="K801" i="8" s="1"/>
  <c r="M801" i="8" s="1"/>
  <c r="H352" i="8" a="1"/>
  <c r="H352" i="8" s="1"/>
  <c r="K352" i="8" s="1"/>
  <c r="M352" i="8" s="1"/>
  <c r="H981" i="8" a="1"/>
  <c r="H981" i="8" s="1"/>
  <c r="K981" i="8" s="1"/>
  <c r="M981" i="8" s="1"/>
  <c r="H862" i="8" a="1"/>
  <c r="H862" i="8" s="1"/>
  <c r="K862" i="8" s="1"/>
  <c r="M862" i="8" s="1"/>
  <c r="H331" i="8" a="1"/>
  <c r="H331" i="8" s="1"/>
  <c r="K331" i="8" s="1"/>
  <c r="M331" i="8" s="1"/>
  <c r="H186" i="8" a="1"/>
  <c r="H186" i="8" s="1"/>
  <c r="H413" i="8" a="1"/>
  <c r="H413" i="8" s="1"/>
  <c r="K413" i="8" s="1"/>
  <c r="M413" i="8" s="1"/>
  <c r="H509" i="8" a="1"/>
  <c r="H509" i="8" s="1"/>
  <c r="K509" i="8" s="1"/>
  <c r="M509" i="8" s="1"/>
  <c r="H697" i="8" a="1"/>
  <c r="H697" i="8" s="1"/>
  <c r="K697" i="8" s="1"/>
  <c r="M697" i="8" s="1"/>
  <c r="H722" i="8" a="1"/>
  <c r="H722" i="8" s="1"/>
  <c r="K722" i="8" s="1"/>
  <c r="M722" i="8" s="1"/>
  <c r="H694" i="8" a="1"/>
  <c r="H694" i="8" s="1"/>
  <c r="K694" i="8" s="1"/>
  <c r="M694" i="8" s="1"/>
  <c r="H234" i="8" a="1"/>
  <c r="H234" i="8" s="1"/>
  <c r="K234" i="8" s="1"/>
  <c r="M234" i="8" s="1"/>
  <c r="H680" i="8" a="1"/>
  <c r="H680" i="8" s="1"/>
  <c r="K680" i="8" s="1"/>
  <c r="M680" i="8" s="1"/>
  <c r="H867" i="8" a="1"/>
  <c r="H867" i="8" s="1"/>
  <c r="K867" i="8" s="1"/>
  <c r="M867" i="8" s="1"/>
  <c r="H751" i="8" a="1"/>
  <c r="H751" i="8" s="1"/>
  <c r="K751" i="8" s="1"/>
  <c r="M751" i="8" s="1"/>
  <c r="H487" i="8" a="1"/>
  <c r="H487" i="8" s="1"/>
  <c r="K487" i="8" s="1"/>
  <c r="M487" i="8" s="1"/>
  <c r="H363" i="8" a="1"/>
  <c r="H363" i="8" s="1"/>
  <c r="K363" i="8" s="1"/>
  <c r="M363" i="8" s="1"/>
  <c r="H546" i="8" a="1"/>
  <c r="H546" i="8" s="1"/>
  <c r="K546" i="8" s="1"/>
  <c r="M546" i="8" s="1"/>
  <c r="H453" i="8" a="1"/>
  <c r="H453" i="8" s="1"/>
  <c r="K453" i="8" s="1"/>
  <c r="M453" i="8" s="1"/>
  <c r="H278" i="8" a="1"/>
  <c r="H278" i="8" s="1"/>
  <c r="K278" i="8" s="1"/>
  <c r="M278" i="8" s="1"/>
  <c r="H858" i="8" a="1"/>
  <c r="H858" i="8" s="1"/>
  <c r="K858" i="8" s="1"/>
  <c r="M858" i="8" s="1"/>
  <c r="H906" i="8" a="1"/>
  <c r="H906" i="8" s="1"/>
  <c r="K906" i="8" s="1"/>
  <c r="M906" i="8" s="1"/>
  <c r="H289" i="8" a="1"/>
  <c r="H289" i="8" s="1"/>
  <c r="K289" i="8" s="1"/>
  <c r="M289" i="8" s="1"/>
  <c r="H283" i="8" a="1"/>
  <c r="H283" i="8" s="1"/>
  <c r="K283" i="8" s="1"/>
  <c r="M283" i="8" s="1"/>
  <c r="H814" i="8" a="1"/>
  <c r="H814" i="8" s="1"/>
  <c r="K814" i="8" s="1"/>
  <c r="M814" i="8" s="1"/>
  <c r="H287" i="8" a="1"/>
  <c r="H287" i="8" s="1"/>
  <c r="K287" i="8" s="1"/>
  <c r="M287" i="8" s="1"/>
  <c r="H537" i="8" a="1"/>
  <c r="H537" i="8" s="1"/>
  <c r="K537" i="8" s="1"/>
  <c r="M537" i="8" s="1"/>
  <c r="H908" i="8" a="1"/>
  <c r="H908" i="8" s="1"/>
  <c r="K908" i="8" s="1"/>
  <c r="M908" i="8" s="1"/>
  <c r="H494" i="8" a="1"/>
  <c r="H494" i="8" s="1"/>
  <c r="K494" i="8" s="1"/>
  <c r="M494" i="8" s="1"/>
  <c r="H471" i="8" a="1"/>
  <c r="H471" i="8" s="1"/>
  <c r="K471" i="8" s="1"/>
  <c r="M471" i="8" s="1"/>
  <c r="H513" i="8" a="1"/>
  <c r="H513" i="8" s="1"/>
  <c r="K513" i="8" s="1"/>
  <c r="M513" i="8" s="1"/>
  <c r="H778" i="8" a="1"/>
  <c r="H778" i="8" s="1"/>
  <c r="K778" i="8" s="1"/>
  <c r="M778" i="8" s="1"/>
  <c r="H881" i="8" a="1"/>
  <c r="H881" i="8" s="1"/>
  <c r="K881" i="8" s="1"/>
  <c r="M881" i="8" s="1"/>
  <c r="H409" i="8" a="1"/>
  <c r="H409" i="8" s="1"/>
  <c r="K409" i="8" s="1"/>
  <c r="M409" i="8" s="1"/>
  <c r="H992" i="8" a="1"/>
  <c r="H992" i="8" s="1"/>
  <c r="K992" i="8" s="1"/>
  <c r="M992" i="8" s="1"/>
  <c r="H861" i="8" a="1"/>
  <c r="H861" i="8" s="1"/>
  <c r="K861" i="8" s="1"/>
  <c r="M861" i="8" s="1"/>
  <c r="H690" i="8" a="1"/>
  <c r="H690" i="8" s="1"/>
  <c r="K690" i="8" s="1"/>
  <c r="M690" i="8" s="1"/>
  <c r="H567" i="8" a="1"/>
  <c r="H567" i="8" s="1"/>
  <c r="K567" i="8" s="1"/>
  <c r="M567" i="8" s="1"/>
  <c r="H620" i="8" a="1"/>
  <c r="H620" i="8" s="1"/>
  <c r="K620" i="8" s="1"/>
  <c r="M620" i="8" s="1"/>
  <c r="H659" i="8" a="1"/>
  <c r="H659" i="8" s="1"/>
  <c r="K659" i="8" s="1"/>
  <c r="M659" i="8" s="1"/>
  <c r="H359" i="8" a="1"/>
  <c r="H359" i="8" s="1"/>
  <c r="K359" i="8" s="1"/>
  <c r="M359" i="8" s="1"/>
  <c r="H368" i="8" a="1"/>
  <c r="H368" i="8" s="1"/>
  <c r="K368" i="8" s="1"/>
  <c r="M368" i="8" s="1"/>
  <c r="H746" i="8" a="1"/>
  <c r="H746" i="8" s="1"/>
  <c r="K746" i="8" s="1"/>
  <c r="M746" i="8" s="1"/>
  <c r="H306" i="8" a="1"/>
  <c r="H306" i="8" s="1"/>
  <c r="K306" i="8" s="1"/>
  <c r="M306" i="8" s="1"/>
  <c r="H521" i="8" a="1"/>
  <c r="H521" i="8" s="1"/>
  <c r="K521" i="8" s="1"/>
  <c r="M521" i="8" s="1"/>
  <c r="H944" i="8" a="1"/>
  <c r="H944" i="8" s="1"/>
  <c r="K944" i="8" s="1"/>
  <c r="M944" i="8" s="1"/>
  <c r="H629" i="8" a="1"/>
  <c r="H629" i="8" s="1"/>
  <c r="K629" i="8" s="1"/>
  <c r="M629" i="8" s="1"/>
  <c r="H138" i="8" a="1"/>
  <c r="H138" i="8" s="1"/>
  <c r="K138" i="8" s="1"/>
  <c r="M138" i="8" s="1"/>
  <c r="H821" i="8" a="1"/>
  <c r="H821" i="8" s="1"/>
  <c r="K821" i="8" s="1"/>
  <c r="M821" i="8" s="1"/>
  <c r="H796" i="8" a="1"/>
  <c r="H796" i="8" s="1"/>
  <c r="K796" i="8" s="1"/>
  <c r="M796" i="8" s="1"/>
  <c r="H621" i="8" a="1"/>
  <c r="H621" i="8" s="1"/>
  <c r="K621" i="8" s="1"/>
  <c r="M621" i="8" s="1"/>
  <c r="H931" i="8" a="1"/>
  <c r="H931" i="8" s="1"/>
  <c r="K931" i="8" s="1"/>
  <c r="M931" i="8" s="1"/>
  <c r="H999" i="8" a="1"/>
  <c r="H999" i="8" s="1"/>
  <c r="K999" i="8" s="1"/>
  <c r="M999" i="8" s="1"/>
  <c r="H252" i="8" a="1"/>
  <c r="H252" i="8" s="1"/>
  <c r="K252" i="8" s="1"/>
  <c r="M252" i="8" s="1"/>
  <c r="H903" i="8" a="1"/>
  <c r="H903" i="8" s="1"/>
  <c r="K903" i="8" s="1"/>
  <c r="M903" i="8" s="1"/>
  <c r="H794" i="8" a="1"/>
  <c r="H794" i="8" s="1"/>
  <c r="K794" i="8" s="1"/>
  <c r="M794" i="8" s="1"/>
  <c r="H935" i="8" a="1"/>
  <c r="H935" i="8" s="1"/>
  <c r="K935" i="8" s="1"/>
  <c r="M935" i="8" s="1"/>
  <c r="H339" i="8" a="1"/>
  <c r="H339" i="8" s="1"/>
  <c r="K339" i="8" s="1"/>
  <c r="M339" i="8" s="1"/>
  <c r="H874" i="8" a="1"/>
  <c r="H874" i="8" s="1"/>
  <c r="K874" i="8" s="1"/>
  <c r="M874" i="8" s="1"/>
  <c r="H221" i="8" a="1"/>
  <c r="H221" i="8" s="1"/>
  <c r="H60" i="8" a="1"/>
  <c r="H60" i="8" s="1"/>
  <c r="H761" i="8" a="1"/>
  <c r="H761" i="8" s="1"/>
  <c r="K761" i="8" s="1"/>
  <c r="M761" i="8" s="1"/>
  <c r="H837" i="8" a="1"/>
  <c r="H837" i="8" s="1"/>
  <c r="K837" i="8" s="1"/>
  <c r="M837" i="8" s="1"/>
  <c r="H458" i="8" a="1"/>
  <c r="H458" i="8" s="1"/>
  <c r="K458" i="8" s="1"/>
  <c r="M458" i="8" s="1"/>
  <c r="H795" i="8" a="1"/>
  <c r="H795" i="8" s="1"/>
  <c r="K795" i="8" s="1"/>
  <c r="M795" i="8" s="1"/>
  <c r="H361" i="8" a="1"/>
  <c r="H361" i="8" s="1"/>
  <c r="K361" i="8" s="1"/>
  <c r="M361" i="8" s="1"/>
  <c r="H922" i="8" a="1"/>
  <c r="H922" i="8" s="1"/>
  <c r="K922" i="8" s="1"/>
  <c r="M922" i="8" s="1"/>
  <c r="H435" i="8" a="1"/>
  <c r="H435" i="8" s="1"/>
  <c r="K435" i="8" s="1"/>
  <c r="M435" i="8" s="1"/>
  <c r="H702" i="8" a="1"/>
  <c r="H702" i="8" s="1"/>
  <c r="K702" i="8" s="1"/>
  <c r="M702" i="8" s="1"/>
  <c r="H897" i="8" a="1"/>
  <c r="H897" i="8" s="1"/>
  <c r="K897" i="8" s="1"/>
  <c r="M897" i="8" s="1"/>
  <c r="H666" i="8" a="1"/>
  <c r="H666" i="8" s="1"/>
  <c r="K666" i="8" s="1"/>
  <c r="M666" i="8" s="1"/>
  <c r="H272" i="8" a="1"/>
  <c r="H272" i="8" s="1"/>
  <c r="K272" i="8" s="1"/>
  <c r="M272" i="8" s="1"/>
  <c r="H396" i="8" a="1"/>
  <c r="H396" i="8" s="1"/>
  <c r="K396" i="8" s="1"/>
  <c r="M396" i="8" s="1"/>
  <c r="H430" i="8" a="1"/>
  <c r="H430" i="8" s="1"/>
  <c r="K430" i="8" s="1"/>
  <c r="M430" i="8" s="1"/>
  <c r="H421" i="8" a="1"/>
  <c r="H421" i="8" s="1"/>
  <c r="K421" i="8" s="1"/>
  <c r="M421" i="8" s="1"/>
  <c r="H988" i="8" a="1"/>
  <c r="H988" i="8" s="1"/>
  <c r="K988" i="8" s="1"/>
  <c r="M988" i="8" s="1"/>
  <c r="H976" i="8" a="1"/>
  <c r="H976" i="8" s="1"/>
  <c r="K976" i="8" s="1"/>
  <c r="M976" i="8" s="1"/>
  <c r="H648" i="8" a="1"/>
  <c r="H648" i="8" s="1"/>
  <c r="K648" i="8" s="1"/>
  <c r="M648" i="8" s="1"/>
  <c r="H325" i="8" a="1"/>
  <c r="H325" i="8" s="1"/>
  <c r="K325" i="8" s="1"/>
  <c r="M325" i="8" s="1"/>
  <c r="H822" i="8" a="1"/>
  <c r="H822" i="8" s="1"/>
  <c r="K822" i="8" s="1"/>
  <c r="M822" i="8" s="1"/>
  <c r="H638" i="8" a="1"/>
  <c r="H638" i="8" s="1"/>
  <c r="K638" i="8" s="1"/>
  <c r="M638" i="8" s="1"/>
  <c r="H296" i="8" a="1"/>
  <c r="H296" i="8" s="1"/>
  <c r="K296" i="8" s="1"/>
  <c r="M296" i="8" s="1"/>
  <c r="H693" i="8" a="1"/>
  <c r="H693" i="8" s="1"/>
  <c r="K693" i="8" s="1"/>
  <c r="M693" i="8" s="1"/>
  <c r="H335" i="8" a="1"/>
  <c r="H335" i="8" s="1"/>
  <c r="K335" i="8" s="1"/>
  <c r="M335" i="8" s="1"/>
  <c r="H706" i="8" a="1"/>
  <c r="H706" i="8" s="1"/>
  <c r="K706" i="8" s="1"/>
  <c r="M706" i="8" s="1"/>
  <c r="H1002" i="8" a="1"/>
  <c r="H1002" i="8" s="1"/>
  <c r="K1002" i="8" s="1"/>
  <c r="M1002" i="8" s="1"/>
  <c r="H419" i="8" a="1"/>
  <c r="H419" i="8" s="1"/>
  <c r="K419" i="8" s="1"/>
  <c r="M419" i="8" s="1"/>
  <c r="H738" i="8" a="1"/>
  <c r="H738" i="8" s="1"/>
  <c r="K738" i="8" s="1"/>
  <c r="M738" i="8" s="1"/>
  <c r="H685" i="8" a="1"/>
  <c r="H685" i="8" s="1"/>
  <c r="K685" i="8" s="1"/>
  <c r="M685" i="8" s="1"/>
  <c r="H701" i="8" a="1"/>
  <c r="H701" i="8" s="1"/>
  <c r="K701" i="8" s="1"/>
  <c r="M701" i="8" s="1"/>
  <c r="H902" i="8" a="1"/>
  <c r="H902" i="8" s="1"/>
  <c r="K902" i="8" s="1"/>
  <c r="M902" i="8" s="1"/>
  <c r="H262" i="8" a="1"/>
  <c r="H262" i="8" s="1"/>
  <c r="K262" i="8" s="1"/>
  <c r="M262" i="8" s="1"/>
  <c r="H357" i="8" a="1"/>
  <c r="H357" i="8" s="1"/>
  <c r="K357" i="8" s="1"/>
  <c r="M357" i="8" s="1"/>
  <c r="H337" i="8" a="1"/>
  <c r="H337" i="8" s="1"/>
  <c r="K337" i="8" s="1"/>
  <c r="M337" i="8" s="1"/>
  <c r="H921" i="8" a="1"/>
  <c r="H921" i="8" s="1"/>
  <c r="K921" i="8" s="1"/>
  <c r="M921" i="8" s="1"/>
  <c r="H444" i="8" a="1"/>
  <c r="H444" i="8" s="1"/>
  <c r="K444" i="8" s="1"/>
  <c r="M444" i="8" s="1"/>
  <c r="H793" i="8" a="1"/>
  <c r="H793" i="8" s="1"/>
  <c r="K793" i="8" s="1"/>
  <c r="M793" i="8" s="1"/>
  <c r="H886" i="8" a="1"/>
  <c r="H886" i="8" s="1"/>
  <c r="K886" i="8" s="1"/>
  <c r="M886" i="8" s="1"/>
  <c r="H305" i="8" a="1"/>
  <c r="H305" i="8" s="1"/>
  <c r="K305" i="8" s="1"/>
  <c r="M305" i="8" s="1"/>
  <c r="H520" i="8" a="1"/>
  <c r="H520" i="8" s="1"/>
  <c r="K520" i="8" s="1"/>
  <c r="M520" i="8" s="1"/>
  <c r="H769" i="8" a="1"/>
  <c r="H769" i="8" s="1"/>
  <c r="K769" i="8" s="1"/>
  <c r="M769" i="8" s="1"/>
  <c r="H831" i="8" a="1"/>
  <c r="H831" i="8" s="1"/>
  <c r="K831" i="8" s="1"/>
  <c r="M831" i="8" s="1"/>
  <c r="H633" i="8" a="1"/>
  <c r="H633" i="8" s="1"/>
  <c r="K633" i="8" s="1"/>
  <c r="M633" i="8" s="1"/>
  <c r="H360" i="8" a="1"/>
  <c r="H360" i="8" s="1"/>
  <c r="K360" i="8" s="1"/>
  <c r="M360" i="8" s="1"/>
  <c r="H279" i="8" a="1"/>
  <c r="H279" i="8" s="1"/>
  <c r="K279" i="8" s="1"/>
  <c r="M279" i="8" s="1"/>
  <c r="H321" i="8" a="1"/>
  <c r="H321" i="8" s="1"/>
  <c r="K321" i="8" s="1"/>
  <c r="M321" i="8" s="1"/>
  <c r="H346" i="8" a="1"/>
  <c r="H346" i="8" s="1"/>
  <c r="K346" i="8" s="1"/>
  <c r="M346" i="8" s="1"/>
  <c r="H851" i="8" a="1"/>
  <c r="H851" i="8" s="1"/>
  <c r="K851" i="8" s="1"/>
  <c r="M851" i="8" s="1"/>
  <c r="H232" i="8" a="1"/>
  <c r="H232" i="8" s="1"/>
  <c r="K232" i="8" s="1"/>
  <c r="M232" i="8" s="1"/>
  <c r="H696" i="8" a="1"/>
  <c r="H696" i="8" s="1"/>
  <c r="K696" i="8" s="1"/>
  <c r="M696" i="8" s="1"/>
  <c r="H418" i="8" a="1"/>
  <c r="H418" i="8" s="1"/>
  <c r="K418" i="8" s="1"/>
  <c r="M418" i="8" s="1"/>
  <c r="H790" i="8" a="1"/>
  <c r="H790" i="8" s="1"/>
  <c r="K790" i="8" s="1"/>
  <c r="M790" i="8" s="1"/>
  <c r="H315" i="8" a="1"/>
  <c r="H315" i="8" s="1"/>
  <c r="K315" i="8" s="1"/>
  <c r="M315" i="8" s="1"/>
  <c r="H241" i="8" a="1"/>
  <c r="H241" i="8" s="1"/>
  <c r="K241" i="8" s="1"/>
  <c r="M241" i="8" s="1"/>
  <c r="H251" i="8" a="1"/>
  <c r="H251" i="8" s="1"/>
  <c r="K251" i="8" s="1"/>
  <c r="M251" i="8" s="1"/>
  <c r="H490" i="8" a="1"/>
  <c r="H490" i="8" s="1"/>
  <c r="K490" i="8" s="1"/>
  <c r="M490" i="8" s="1"/>
  <c r="H408" i="8" a="1"/>
  <c r="H408" i="8" s="1"/>
  <c r="K408" i="8" s="1"/>
  <c r="M408" i="8" s="1"/>
  <c r="H612" i="8" a="1"/>
  <c r="H612" i="8" s="1"/>
  <c r="K612" i="8" s="1"/>
  <c r="M612" i="8" s="1"/>
  <c r="H742" i="8" a="1"/>
  <c r="H742" i="8" s="1"/>
  <c r="K742" i="8" s="1"/>
  <c r="M742" i="8" s="1"/>
  <c r="H639" i="8" a="1"/>
  <c r="H639" i="8" s="1"/>
  <c r="K639" i="8" s="1"/>
  <c r="M639" i="8" s="1"/>
  <c r="H317" i="8" a="1"/>
  <c r="H317" i="8" s="1"/>
  <c r="K317" i="8" s="1"/>
  <c r="M317" i="8" s="1"/>
  <c r="H596" i="8" a="1"/>
  <c r="H596" i="8" s="1"/>
  <c r="K596" i="8" s="1"/>
  <c r="M596" i="8" s="1"/>
  <c r="H524" i="8" a="1"/>
  <c r="H524" i="8" s="1"/>
  <c r="K524" i="8" s="1"/>
  <c r="M524" i="8" s="1"/>
  <c r="H255" i="8" a="1"/>
  <c r="H255" i="8" s="1"/>
  <c r="K255" i="8" s="1"/>
  <c r="M255" i="8" s="1"/>
  <c r="H504" i="8" a="1"/>
  <c r="H504" i="8" s="1"/>
  <c r="K504" i="8" s="1"/>
  <c r="M504" i="8" s="1"/>
  <c r="H90" i="8" a="1"/>
  <c r="H90" i="8" s="1"/>
  <c r="H75" i="8" a="1"/>
  <c r="H75" i="8" s="1"/>
  <c r="H275" i="8" a="1"/>
  <c r="H275" i="8" s="1"/>
  <c r="K275" i="8" s="1"/>
  <c r="M275" i="8" s="1"/>
  <c r="H573" i="8" a="1"/>
  <c r="H573" i="8" s="1"/>
  <c r="K573" i="8" s="1"/>
  <c r="M573" i="8" s="1"/>
  <c r="H946" i="8" a="1"/>
  <c r="H946" i="8" s="1"/>
  <c r="K946" i="8" s="1"/>
  <c r="M946" i="8" s="1"/>
  <c r="H528" i="8" a="1"/>
  <c r="H528" i="8" s="1"/>
  <c r="K528" i="8" s="1"/>
  <c r="M528" i="8" s="1"/>
  <c r="H670" i="8" a="1"/>
  <c r="H670" i="8" s="1"/>
  <c r="K670" i="8" s="1"/>
  <c r="M670" i="8" s="1"/>
  <c r="H894" i="8" a="1"/>
  <c r="H894" i="8" s="1"/>
  <c r="K894" i="8" s="1"/>
  <c r="M894" i="8" s="1"/>
  <c r="H643" i="8" a="1"/>
  <c r="H643" i="8" s="1"/>
  <c r="K643" i="8" s="1"/>
  <c r="M643" i="8" s="1"/>
  <c r="H451" i="8" a="1"/>
  <c r="H451" i="8" s="1"/>
  <c r="K451" i="8" s="1"/>
  <c r="M451" i="8" s="1"/>
  <c r="H735" i="8" a="1"/>
  <c r="H735" i="8" s="1"/>
  <c r="K735" i="8" s="1"/>
  <c r="M735" i="8" s="1"/>
  <c r="H843" i="8" a="1"/>
  <c r="H843" i="8" s="1"/>
  <c r="K843" i="8" s="1"/>
  <c r="M843" i="8" s="1"/>
  <c r="H884" i="8" a="1"/>
  <c r="H884" i="8" s="1"/>
  <c r="K884" i="8" s="1"/>
  <c r="M884" i="8" s="1"/>
  <c r="H427" i="8" a="1"/>
  <c r="H427" i="8" s="1"/>
  <c r="K427" i="8" s="1"/>
  <c r="M427" i="8" s="1"/>
  <c r="H812" i="8" a="1"/>
  <c r="H812" i="8" s="1"/>
  <c r="K812" i="8" s="1"/>
  <c r="M812" i="8" s="1"/>
  <c r="H311" i="8" a="1"/>
  <c r="H311" i="8" s="1"/>
  <c r="K311" i="8" s="1"/>
  <c r="M311" i="8" s="1"/>
  <c r="H571" i="8" a="1"/>
  <c r="H571" i="8" s="1"/>
  <c r="K571" i="8" s="1"/>
  <c r="M571" i="8" s="1"/>
  <c r="H347" i="8" a="1"/>
  <c r="H347" i="8" s="1"/>
  <c r="K347" i="8" s="1"/>
  <c r="M347" i="8" s="1"/>
  <c r="H852" i="8" a="1"/>
  <c r="H852" i="8" s="1"/>
  <c r="K852" i="8" s="1"/>
  <c r="M852" i="8" s="1"/>
  <c r="H502" i="8" a="1"/>
  <c r="H502" i="8" s="1"/>
  <c r="K502" i="8" s="1"/>
  <c r="M502" i="8" s="1"/>
  <c r="H527" i="8" a="1"/>
  <c r="H527" i="8" s="1"/>
  <c r="K527" i="8" s="1"/>
  <c r="M527" i="8" s="1"/>
  <c r="H388" i="8" a="1"/>
  <c r="H388" i="8" s="1"/>
  <c r="K388" i="8" s="1"/>
  <c r="M388" i="8" s="1"/>
  <c r="H350" i="8" a="1"/>
  <c r="H350" i="8" s="1"/>
  <c r="K350" i="8" s="1"/>
  <c r="M350" i="8" s="1"/>
  <c r="H627" i="8" a="1"/>
  <c r="H627" i="8" s="1"/>
  <c r="K627" i="8" s="1"/>
  <c r="M627" i="8" s="1"/>
  <c r="H460" i="8" a="1"/>
  <c r="H460" i="8" s="1"/>
  <c r="K460" i="8" s="1"/>
  <c r="M460" i="8" s="1"/>
  <c r="H261" i="8" a="1"/>
  <c r="H261" i="8" s="1"/>
  <c r="K261" i="8" s="1"/>
  <c r="M261" i="8" s="1"/>
  <c r="H651" i="8" a="1"/>
  <c r="H651" i="8" s="1"/>
  <c r="K651" i="8" s="1"/>
  <c r="M651" i="8" s="1"/>
  <c r="H229" i="8" a="1"/>
  <c r="H229" i="8" s="1"/>
  <c r="K229" i="8" s="1"/>
  <c r="M229" i="8" s="1"/>
  <c r="H240" i="8" a="1"/>
  <c r="H240" i="8" s="1"/>
  <c r="K240" i="8" s="1"/>
  <c r="M240" i="8" s="1"/>
  <c r="H269" i="8" a="1"/>
  <c r="H269" i="8" s="1"/>
  <c r="K269" i="8" s="1"/>
  <c r="M269" i="8" s="1"/>
  <c r="H655" i="8" a="1"/>
  <c r="H655" i="8" s="1"/>
  <c r="K655" i="8" s="1"/>
  <c r="M655" i="8" s="1"/>
  <c r="H817" i="8" a="1"/>
  <c r="H817" i="8" s="1"/>
  <c r="K817" i="8" s="1"/>
  <c r="M817" i="8" s="1"/>
  <c r="H972" i="8" a="1"/>
  <c r="H972" i="8" s="1"/>
  <c r="K972" i="8" s="1"/>
  <c r="M972" i="8" s="1"/>
  <c r="H376" i="8" a="1"/>
  <c r="H376" i="8" s="1"/>
  <c r="K376" i="8" s="1"/>
  <c r="M376" i="8" s="1"/>
  <c r="H691" i="8" a="1"/>
  <c r="H691" i="8" s="1"/>
  <c r="K691" i="8" s="1"/>
  <c r="M691" i="8" s="1"/>
  <c r="H385" i="8" a="1"/>
  <c r="H385" i="8" s="1"/>
  <c r="K385" i="8" s="1"/>
  <c r="M385" i="8" s="1"/>
  <c r="H736" i="8" a="1"/>
  <c r="H736" i="8" s="1"/>
  <c r="K736" i="8" s="1"/>
  <c r="M736" i="8" s="1"/>
  <c r="H404" i="8" a="1"/>
  <c r="H404" i="8" s="1"/>
  <c r="K404" i="8" s="1"/>
  <c r="M404" i="8" s="1"/>
  <c r="H704" i="8" a="1"/>
  <c r="H704" i="8" s="1"/>
  <c r="K704" i="8" s="1"/>
  <c r="M704" i="8" s="1"/>
  <c r="H973" i="8" a="1"/>
  <c r="H973" i="8" s="1"/>
  <c r="K973" i="8" s="1"/>
  <c r="M973" i="8" s="1"/>
  <c r="H849" i="8" a="1"/>
  <c r="H849" i="8" s="1"/>
  <c r="K849" i="8" s="1"/>
  <c r="M849" i="8" s="1"/>
  <c r="H896" i="8" a="1"/>
  <c r="H896" i="8" s="1"/>
  <c r="K896" i="8" s="1"/>
  <c r="M896" i="8" s="1"/>
  <c r="H310" i="8" a="1"/>
  <c r="H310" i="8" s="1"/>
  <c r="K310" i="8" s="1"/>
  <c r="M310" i="8" s="1"/>
  <c r="H575" i="8" a="1"/>
  <c r="H575" i="8" s="1"/>
  <c r="K575" i="8" s="1"/>
  <c r="M575" i="8" s="1"/>
  <c r="H846" i="8" a="1"/>
  <c r="H846" i="8" s="1"/>
  <c r="K846" i="8" s="1"/>
  <c r="M846" i="8" s="1"/>
  <c r="H996" i="8" a="1"/>
  <c r="H996" i="8" s="1"/>
  <c r="K996" i="8" s="1"/>
  <c r="M996" i="8" s="1"/>
  <c r="H425" i="8" a="1"/>
  <c r="H425" i="8" s="1"/>
  <c r="K425" i="8" s="1"/>
  <c r="M425" i="8" s="1"/>
  <c r="H800" i="8" a="1"/>
  <c r="H800" i="8" s="1"/>
  <c r="K800" i="8" s="1"/>
  <c r="M800" i="8" s="1"/>
  <c r="H244" i="8" a="1"/>
  <c r="H244" i="8" s="1"/>
  <c r="K244" i="8" s="1"/>
  <c r="M244" i="8" s="1"/>
  <c r="H806" i="8" a="1"/>
  <c r="H806" i="8" s="1"/>
  <c r="K806" i="8" s="1"/>
  <c r="M806" i="8" s="1"/>
  <c r="H854" i="8" a="1"/>
  <c r="H854" i="8" s="1"/>
  <c r="K854" i="8" s="1"/>
  <c r="M854" i="8" s="1"/>
  <c r="H675" i="8" a="1"/>
  <c r="H675" i="8" s="1"/>
  <c r="K675" i="8" s="1"/>
  <c r="M675" i="8" s="1"/>
  <c r="H541" i="8" a="1"/>
  <c r="H541" i="8" s="1"/>
  <c r="K541" i="8" s="1"/>
  <c r="M541" i="8" s="1"/>
  <c r="H246" i="8" a="1"/>
  <c r="H246" i="8" s="1"/>
  <c r="K246" i="8" s="1"/>
  <c r="M246" i="8" s="1"/>
  <c r="H455" i="8" a="1"/>
  <c r="H455" i="8" s="1"/>
  <c r="K455" i="8" s="1"/>
  <c r="M455" i="8" s="1"/>
  <c r="H547" i="8" a="1"/>
  <c r="H547" i="8" s="1"/>
  <c r="K547" i="8" s="1"/>
  <c r="M547" i="8" s="1"/>
  <c r="H873" i="8" a="1"/>
  <c r="H873" i="8" s="1"/>
  <c r="K873" i="8" s="1"/>
  <c r="M873" i="8" s="1"/>
  <c r="H878" i="8" a="1"/>
  <c r="H878" i="8" s="1"/>
  <c r="K878" i="8" s="1"/>
  <c r="M878" i="8" s="1"/>
  <c r="H584" i="8" a="1"/>
  <c r="H584" i="8" s="1"/>
  <c r="K584" i="8" s="1"/>
  <c r="M584" i="8" s="1"/>
  <c r="H786" i="8" a="1"/>
  <c r="H786" i="8" s="1"/>
  <c r="K786" i="8" s="1"/>
  <c r="M786" i="8" s="1"/>
  <c r="H333" i="8" a="1"/>
  <c r="H333" i="8" s="1"/>
  <c r="K333" i="8" s="1"/>
  <c r="M333" i="8" s="1"/>
  <c r="H492" i="8" a="1"/>
  <c r="H492" i="8" s="1"/>
  <c r="K492" i="8" s="1"/>
  <c r="M492" i="8" s="1"/>
  <c r="H563" i="8" a="1"/>
  <c r="H563" i="8" s="1"/>
  <c r="K563" i="8" s="1"/>
  <c r="M563" i="8" s="1"/>
  <c r="H855" i="8" a="1"/>
  <c r="H855" i="8" s="1"/>
  <c r="K855" i="8" s="1"/>
  <c r="M855" i="8" s="1"/>
  <c r="H254" i="8" a="1"/>
  <c r="H254" i="8" s="1"/>
  <c r="K254" i="8" s="1"/>
  <c r="M254" i="8" s="1"/>
  <c r="H947" i="8" a="1"/>
  <c r="H947" i="8" s="1"/>
  <c r="K947" i="8" s="1"/>
  <c r="M947" i="8" s="1"/>
  <c r="H915" i="8" a="1"/>
  <c r="H915" i="8" s="1"/>
  <c r="K915" i="8" s="1"/>
  <c r="M915" i="8" s="1"/>
  <c r="H958" i="8" a="1"/>
  <c r="H958" i="8" s="1"/>
  <c r="K958" i="8" s="1"/>
  <c r="M958" i="8" s="1"/>
  <c r="H625" i="8" a="1"/>
  <c r="H625" i="8" s="1"/>
  <c r="K625" i="8" s="1"/>
  <c r="M625" i="8" s="1"/>
  <c r="H811" i="8" a="1"/>
  <c r="H811" i="8" s="1"/>
  <c r="K811" i="8" s="1"/>
  <c r="M811" i="8" s="1"/>
  <c r="H807" i="8" a="1"/>
  <c r="H807" i="8" s="1"/>
  <c r="K807" i="8" s="1"/>
  <c r="M807" i="8" s="1"/>
  <c r="H834" i="8" a="1"/>
  <c r="H834" i="8" s="1"/>
  <c r="K834" i="8" s="1"/>
  <c r="M834" i="8" s="1"/>
  <c r="H358" i="8" a="1"/>
  <c r="H358" i="8" s="1"/>
  <c r="K358" i="8" s="1"/>
  <c r="M358" i="8" s="1"/>
  <c r="H483" i="8" a="1"/>
  <c r="H483" i="8" s="1"/>
  <c r="K483" i="8" s="1"/>
  <c r="M483" i="8" s="1"/>
  <c r="H468" i="8" a="1"/>
  <c r="H468" i="8" s="1"/>
  <c r="K468" i="8" s="1"/>
  <c r="M468" i="8" s="1"/>
  <c r="H824" i="8" a="1"/>
  <c r="H824" i="8" s="1"/>
  <c r="K824" i="8" s="1"/>
  <c r="M824" i="8" s="1"/>
  <c r="H532" i="8" a="1"/>
  <c r="H532" i="8" s="1"/>
  <c r="K532" i="8" s="1"/>
  <c r="M532" i="8" s="1"/>
  <c r="H914" i="8" a="1"/>
  <c r="H914" i="8" s="1"/>
  <c r="K914" i="8" s="1"/>
  <c r="M914" i="8" s="1"/>
  <c r="H488" i="8" a="1"/>
  <c r="H488" i="8" s="1"/>
  <c r="K488" i="8" s="1"/>
  <c r="M488" i="8" s="1"/>
  <c r="H911" i="8" a="1"/>
  <c r="H911" i="8" s="1"/>
  <c r="K911" i="8" s="1"/>
  <c r="M911" i="8" s="1"/>
  <c r="H523" i="8" a="1"/>
  <c r="H523" i="8" s="1"/>
  <c r="K523" i="8" s="1"/>
  <c r="M523" i="8" s="1"/>
  <c r="H733" i="8" a="1"/>
  <c r="H733" i="8" s="1"/>
  <c r="K733" i="8" s="1"/>
  <c r="M733" i="8" s="1"/>
  <c r="H799" i="8" a="1"/>
  <c r="H799" i="8" s="1"/>
  <c r="K799" i="8" s="1"/>
  <c r="M799" i="8" s="1"/>
  <c r="H320" i="8" a="1"/>
  <c r="H320" i="8" s="1"/>
  <c r="K320" i="8" s="1"/>
  <c r="M320" i="8" s="1"/>
  <c r="H485" i="8" a="1"/>
  <c r="H485" i="8" s="1"/>
  <c r="K485" i="8" s="1"/>
  <c r="M485" i="8" s="1"/>
  <c r="H480" i="8" a="1"/>
  <c r="H480" i="8" s="1"/>
  <c r="K480" i="8" s="1"/>
  <c r="M480" i="8" s="1"/>
  <c r="H560" i="8" a="1"/>
  <c r="H560" i="8" s="1"/>
  <c r="K560" i="8" s="1"/>
  <c r="M560" i="8" s="1"/>
  <c r="H236" i="8" a="1"/>
  <c r="H236" i="8" s="1"/>
  <c r="K236" i="8" s="1"/>
  <c r="M236" i="8" s="1"/>
  <c r="H927" i="8" a="1"/>
  <c r="H927" i="8" s="1"/>
  <c r="K927" i="8" s="1"/>
  <c r="M927" i="8" s="1"/>
  <c r="H465" i="8" a="1"/>
  <c r="H465" i="8" s="1"/>
  <c r="K465" i="8" s="1"/>
  <c r="M465" i="8" s="1"/>
  <c r="H994" i="8" a="1"/>
  <c r="H994" i="8" s="1"/>
  <c r="K994" i="8" s="1"/>
  <c r="M994" i="8" s="1"/>
  <c r="H887" i="8" a="1"/>
  <c r="H887" i="8" s="1"/>
  <c r="K887" i="8" s="1"/>
  <c r="M887" i="8" s="1"/>
  <c r="H482" i="8" a="1"/>
  <c r="H482" i="8" s="1"/>
  <c r="K482" i="8" s="1"/>
  <c r="M482" i="8" s="1"/>
  <c r="H401" i="8" a="1"/>
  <c r="H401" i="8" s="1"/>
  <c r="K401" i="8" s="1"/>
  <c r="M401" i="8" s="1"/>
  <c r="H619" i="8" a="1"/>
  <c r="H619" i="8" s="1"/>
  <c r="K619" i="8" s="1"/>
  <c r="M619" i="8" s="1"/>
  <c r="H587" i="8" a="1"/>
  <c r="H587" i="8" s="1"/>
  <c r="K587" i="8" s="1"/>
  <c r="M587" i="8" s="1"/>
  <c r="H445" i="8" a="1"/>
  <c r="H445" i="8" s="1"/>
  <c r="K445" i="8" s="1"/>
  <c r="M445" i="8" s="1"/>
  <c r="H525" i="8" a="1"/>
  <c r="H525" i="8" s="1"/>
  <c r="K525" i="8" s="1"/>
  <c r="M525" i="8" s="1"/>
  <c r="H618" i="8" a="1"/>
  <c r="H618" i="8" s="1"/>
  <c r="K618" i="8" s="1"/>
  <c r="M618" i="8" s="1"/>
  <c r="H891" i="8" a="1"/>
  <c r="H891" i="8" s="1"/>
  <c r="K891" i="8" s="1"/>
  <c r="M891" i="8" s="1"/>
  <c r="H518" i="8" a="1"/>
  <c r="H518" i="8" s="1"/>
  <c r="K518" i="8" s="1"/>
  <c r="M518" i="8" s="1"/>
  <c r="H380" i="8" a="1"/>
  <c r="H380" i="8" s="1"/>
  <c r="K380" i="8" s="1"/>
  <c r="M380" i="8" s="1"/>
  <c r="H773" i="8" a="1"/>
  <c r="H773" i="8" s="1"/>
  <c r="K773" i="8" s="1"/>
  <c r="M773" i="8" s="1"/>
  <c r="H892" i="8" a="1"/>
  <c r="H892" i="8" s="1"/>
  <c r="K892" i="8" s="1"/>
  <c r="M892" i="8" s="1"/>
  <c r="H597" i="8" a="1"/>
  <c r="H597" i="8" s="1"/>
  <c r="K597" i="8" s="1"/>
  <c r="M597" i="8" s="1"/>
  <c r="H889" i="8" a="1"/>
  <c r="H889" i="8" s="1"/>
  <c r="K889" i="8" s="1"/>
  <c r="M889" i="8" s="1"/>
  <c r="H762" i="8" a="1"/>
  <c r="H762" i="8" s="1"/>
  <c r="K762" i="8" s="1"/>
  <c r="M762" i="8" s="1"/>
  <c r="H600" i="8" a="1"/>
  <c r="H600" i="8" s="1"/>
  <c r="K600" i="8" s="1"/>
  <c r="M600" i="8" s="1"/>
  <c r="H522" i="8" a="1"/>
  <c r="H522" i="8" s="1"/>
  <c r="K522" i="8" s="1"/>
  <c r="M522" i="8" s="1"/>
  <c r="H781" i="8" a="1"/>
  <c r="H781" i="8" s="1"/>
  <c r="K781" i="8" s="1"/>
  <c r="M781" i="8" s="1"/>
  <c r="H792" i="8" a="1"/>
  <c r="H792" i="8" s="1"/>
  <c r="K792" i="8" s="1"/>
  <c r="M792" i="8" s="1"/>
  <c r="H579" i="8" a="1"/>
  <c r="H579" i="8" s="1"/>
  <c r="K579" i="8" s="1"/>
  <c r="M579" i="8" s="1"/>
  <c r="H322" i="8" a="1"/>
  <c r="H322" i="8" s="1"/>
  <c r="K322" i="8" s="1"/>
  <c r="M322" i="8" s="1"/>
  <c r="H503" i="8" a="1"/>
  <c r="H503" i="8" s="1"/>
  <c r="K503" i="8" s="1"/>
  <c r="M503" i="8" s="1"/>
  <c r="H857" i="8" a="1"/>
  <c r="H857" i="8" s="1"/>
  <c r="K857" i="8" s="1"/>
  <c r="M857" i="8" s="1"/>
  <c r="H948" i="8" a="1"/>
  <c r="H948" i="8" s="1"/>
  <c r="K948" i="8" s="1"/>
  <c r="M948" i="8" s="1"/>
  <c r="H853" i="8" a="1"/>
  <c r="H853" i="8" s="1"/>
  <c r="K853" i="8" s="1"/>
  <c r="M853" i="8" s="1"/>
  <c r="H440" i="8" a="1"/>
  <c r="H440" i="8" s="1"/>
  <c r="K440" i="8" s="1"/>
  <c r="M440" i="8" s="1"/>
  <c r="H531" i="8" a="1"/>
  <c r="H531" i="8" s="1"/>
  <c r="K531" i="8" s="1"/>
  <c r="M531" i="8" s="1"/>
  <c r="H743" i="8" a="1"/>
  <c r="H743" i="8" s="1"/>
  <c r="K743" i="8" s="1"/>
  <c r="M743" i="8" s="1"/>
  <c r="H939" i="8" a="1"/>
  <c r="H939" i="8" s="1"/>
  <c r="K939" i="8" s="1"/>
  <c r="M939" i="8" s="1"/>
  <c r="H561" i="8" a="1"/>
  <c r="H561" i="8" s="1"/>
  <c r="K561" i="8" s="1"/>
  <c r="M561" i="8" s="1"/>
  <c r="H539" i="8" a="1"/>
  <c r="H539" i="8" s="1"/>
  <c r="K539" i="8" s="1"/>
  <c r="M539" i="8" s="1"/>
  <c r="H641" i="8" a="1"/>
  <c r="H641" i="8" s="1"/>
  <c r="K641" i="8" s="1"/>
  <c r="M641" i="8" s="1"/>
  <c r="H968" i="8" a="1"/>
  <c r="H968" i="8" s="1"/>
  <c r="K968" i="8" s="1"/>
  <c r="M968" i="8" s="1"/>
  <c r="H570" i="8" a="1"/>
  <c r="H570" i="8" s="1"/>
  <c r="K570" i="8" s="1"/>
  <c r="M570" i="8" s="1"/>
  <c r="H631" i="8" a="1"/>
  <c r="H631" i="8" s="1"/>
  <c r="K631" i="8" s="1"/>
  <c r="M631" i="8" s="1"/>
  <c r="H664" i="8" a="1"/>
  <c r="H664" i="8" s="1"/>
  <c r="K664" i="8" s="1"/>
  <c r="M664" i="8" s="1"/>
  <c r="H932" i="8" a="1"/>
  <c r="H932" i="8" s="1"/>
  <c r="K932" i="8" s="1"/>
  <c r="M932" i="8" s="1"/>
  <c r="H774" i="8" a="1"/>
  <c r="H774" i="8" s="1"/>
  <c r="K774" i="8" s="1"/>
  <c r="M774" i="8" s="1"/>
  <c r="H456" i="8" a="1"/>
  <c r="H456" i="8" s="1"/>
  <c r="K456" i="8" s="1"/>
  <c r="M456" i="8" s="1"/>
  <c r="H711" i="8" a="1"/>
  <c r="H711" i="8" s="1"/>
  <c r="K711" i="8" s="1"/>
  <c r="M711" i="8" s="1"/>
  <c r="H872" i="8" a="1"/>
  <c r="H872" i="8" s="1"/>
  <c r="K872" i="8" s="1"/>
  <c r="M872" i="8" s="1"/>
  <c r="H391" i="8" a="1"/>
  <c r="H391" i="8" s="1"/>
  <c r="K391" i="8" s="1"/>
  <c r="M391" i="8" s="1"/>
  <c r="H609" i="8" a="1"/>
  <c r="H609" i="8" s="1"/>
  <c r="K609" i="8" s="1"/>
  <c r="M609" i="8" s="1"/>
  <c r="H302" i="8" a="1"/>
  <c r="H302" i="8" s="1"/>
  <c r="K302" i="8" s="1"/>
  <c r="M302" i="8" s="1"/>
  <c r="H966" i="8" a="1"/>
  <c r="H966" i="8" s="1"/>
  <c r="K966" i="8" s="1"/>
  <c r="M966" i="8" s="1"/>
  <c r="H940" i="8" a="1"/>
  <c r="H940" i="8" s="1"/>
  <c r="K940" i="8" s="1"/>
  <c r="M940" i="8" s="1"/>
  <c r="H901" i="8" a="1"/>
  <c r="H901" i="8" s="1"/>
  <c r="K901" i="8" s="1"/>
  <c r="M901" i="8" s="1"/>
  <c r="H281" i="8" a="1"/>
  <c r="H281" i="8" s="1"/>
  <c r="K281" i="8" s="1"/>
  <c r="M281" i="8" s="1"/>
  <c r="H284" i="8" a="1"/>
  <c r="H284" i="8" s="1"/>
  <c r="K284" i="8" s="1"/>
  <c r="M284" i="8" s="1"/>
  <c r="H962" i="8" a="1"/>
  <c r="H962" i="8" s="1"/>
  <c r="K962" i="8" s="1"/>
  <c r="M962" i="8" s="1"/>
  <c r="H426" i="8" a="1"/>
  <c r="H426" i="8" s="1"/>
  <c r="K426" i="8" s="1"/>
  <c r="M426" i="8" s="1"/>
  <c r="H682" i="8" a="1"/>
  <c r="H682" i="8" s="1"/>
  <c r="K682" i="8" s="1"/>
  <c r="M682" i="8" s="1"/>
  <c r="H467" i="8" a="1"/>
  <c r="H467" i="8" s="1"/>
  <c r="K467" i="8" s="1"/>
  <c r="M467" i="8" s="1"/>
  <c r="H338" i="8" a="1"/>
  <c r="H338" i="8" s="1"/>
  <c r="K338" i="8" s="1"/>
  <c r="M338" i="8" s="1"/>
  <c r="H327" i="8" a="1"/>
  <c r="H327" i="8" s="1"/>
  <c r="K327" i="8" s="1"/>
  <c r="M327" i="8" s="1"/>
  <c r="H344" i="8" a="1"/>
  <c r="H344" i="8" s="1"/>
  <c r="K344" i="8" s="1"/>
  <c r="M344" i="8" s="1"/>
  <c r="H982" i="8" a="1"/>
  <c r="H982" i="8" s="1"/>
  <c r="K982" i="8" s="1"/>
  <c r="M982" i="8" s="1"/>
  <c r="H429" i="8" a="1"/>
  <c r="H429" i="8" s="1"/>
  <c r="K429" i="8" s="1"/>
  <c r="M429" i="8" s="1"/>
  <c r="H324" i="8" a="1"/>
  <c r="H324" i="8" s="1"/>
  <c r="K324" i="8" s="1"/>
  <c r="M324" i="8" s="1"/>
  <c r="H656" i="8" a="1"/>
  <c r="H656" i="8" s="1"/>
  <c r="K656" i="8" s="1"/>
  <c r="M656" i="8" s="1"/>
  <c r="H716" i="8" a="1"/>
  <c r="H716" i="8" s="1"/>
  <c r="K716" i="8" s="1"/>
  <c r="M716" i="8" s="1"/>
  <c r="H237" i="8" a="1"/>
  <c r="H237" i="8" s="1"/>
  <c r="K237" i="8" s="1"/>
  <c r="M237" i="8" s="1"/>
  <c r="H319" i="8" a="1"/>
  <c r="H319" i="8" s="1"/>
  <c r="K319" i="8" s="1"/>
  <c r="M319" i="8" s="1"/>
  <c r="H866" i="8" a="1"/>
  <c r="H866" i="8" s="1"/>
  <c r="K866" i="8" s="1"/>
  <c r="M866" i="8" s="1"/>
  <c r="H768" i="8" a="1"/>
  <c r="H768" i="8" s="1"/>
  <c r="K768" i="8" s="1"/>
  <c r="M768" i="8" s="1"/>
  <c r="H893" i="8" a="1"/>
  <c r="H893" i="8" s="1"/>
  <c r="K893" i="8" s="1"/>
  <c r="M893" i="8" s="1"/>
  <c r="H586" i="8" a="1"/>
  <c r="H586" i="8" s="1"/>
  <c r="K586" i="8" s="1"/>
  <c r="M586" i="8" s="1"/>
  <c r="H515" i="8" a="1"/>
  <c r="H515" i="8" s="1"/>
  <c r="K515" i="8" s="1"/>
  <c r="M515" i="8" s="1"/>
  <c r="H860" i="8" a="1"/>
  <c r="H860" i="8" s="1"/>
  <c r="K860" i="8" s="1"/>
  <c r="M860" i="8" s="1"/>
  <c r="H362" i="8" a="1"/>
  <c r="H362" i="8" s="1"/>
  <c r="K362" i="8" s="1"/>
  <c r="M362" i="8" s="1"/>
  <c r="H373" i="8" a="1"/>
  <c r="H373" i="8" s="1"/>
  <c r="K373" i="8" s="1"/>
  <c r="M373" i="8" s="1"/>
  <c r="H679" i="8" a="1"/>
  <c r="H679" i="8" s="1"/>
  <c r="K679" i="8" s="1"/>
  <c r="M679" i="8" s="1"/>
  <c r="H819" i="8" a="1"/>
  <c r="H819" i="8" s="1"/>
  <c r="K819" i="8" s="1"/>
  <c r="M819" i="8" s="1"/>
  <c r="H907" i="8" a="1"/>
  <c r="H907" i="8" s="1"/>
  <c r="K907" i="8" s="1"/>
  <c r="M907" i="8" s="1"/>
  <c r="H499" i="8" a="1"/>
  <c r="H499" i="8" s="1"/>
  <c r="K499" i="8" s="1"/>
  <c r="M499" i="8" s="1"/>
  <c r="H442" i="8" a="1"/>
  <c r="H442" i="8" s="1"/>
  <c r="K442" i="8" s="1"/>
  <c r="M442" i="8" s="1"/>
  <c r="H890" i="8" a="1"/>
  <c r="H890" i="8" s="1"/>
  <c r="K890" i="8" s="1"/>
  <c r="M890" i="8" s="1"/>
  <c r="H411" i="8" a="1"/>
  <c r="H411" i="8" s="1"/>
  <c r="K411" i="8" s="1"/>
  <c r="M411" i="8" s="1"/>
  <c r="H635" i="8" a="1"/>
  <c r="H635" i="8" s="1"/>
  <c r="K635" i="8" s="1"/>
  <c r="M635" i="8" s="1"/>
  <c r="H568" i="8" a="1"/>
  <c r="H568" i="8" s="1"/>
  <c r="K568" i="8" s="1"/>
  <c r="M568" i="8" s="1"/>
  <c r="H286" i="8" a="1"/>
  <c r="H286" i="8" s="1"/>
  <c r="K286" i="8" s="1"/>
  <c r="M286" i="8" s="1"/>
  <c r="H498" i="8" a="1"/>
  <c r="H498" i="8" s="1"/>
  <c r="K498" i="8" s="1"/>
  <c r="M498" i="8" s="1"/>
  <c r="H395" i="8" a="1"/>
  <c r="H395" i="8" s="1"/>
  <c r="K395" i="8" s="1"/>
  <c r="M395" i="8" s="1"/>
  <c r="H371" i="8" a="1"/>
  <c r="H371" i="8" s="1"/>
  <c r="K371" i="8" s="1"/>
  <c r="M371" i="8" s="1"/>
  <c r="H995" i="8" a="1"/>
  <c r="H995" i="8" s="1"/>
  <c r="K995" i="8" s="1"/>
  <c r="M995" i="8" s="1"/>
  <c r="H369" i="8" a="1"/>
  <c r="H369" i="8" s="1"/>
  <c r="K369" i="8" s="1"/>
  <c r="M369" i="8" s="1"/>
  <c r="H519" i="8" a="1"/>
  <c r="H519" i="8" s="1"/>
  <c r="K519" i="8" s="1"/>
  <c r="M519" i="8" s="1"/>
  <c r="H354" i="8" a="1"/>
  <c r="H354" i="8" s="1"/>
  <c r="K354" i="8" s="1"/>
  <c r="M354" i="8" s="1"/>
  <c r="H990" i="8" a="1"/>
  <c r="H990" i="8" s="1"/>
  <c r="K990" i="8" s="1"/>
  <c r="M990" i="8" s="1"/>
  <c r="H647" i="8" a="1"/>
  <c r="H647" i="8" s="1"/>
  <c r="K647" i="8" s="1"/>
  <c r="M647" i="8" s="1"/>
  <c r="H969" i="8" a="1"/>
  <c r="H969" i="8" s="1"/>
  <c r="K969" i="8" s="1"/>
  <c r="M969" i="8" s="1"/>
  <c r="H364" i="8" a="1"/>
  <c r="H364" i="8" s="1"/>
  <c r="K364" i="8" s="1"/>
  <c r="M364" i="8" s="1"/>
  <c r="H341" i="8" a="1"/>
  <c r="H341" i="8" s="1"/>
  <c r="K341" i="8" s="1"/>
  <c r="M341" i="8" s="1"/>
  <c r="H626" i="8" a="1"/>
  <c r="H626" i="8" s="1"/>
  <c r="K626" i="8" s="1"/>
  <c r="M626" i="8" s="1"/>
  <c r="H949" i="8" a="1"/>
  <c r="H949" i="8" s="1"/>
  <c r="K949" i="8" s="1"/>
  <c r="M949" i="8" s="1"/>
  <c r="H898" i="8" a="1"/>
  <c r="H898" i="8" s="1"/>
  <c r="K898" i="8" s="1"/>
  <c r="M898" i="8" s="1"/>
  <c r="H721" i="8" a="1"/>
  <c r="H721" i="8" s="1"/>
  <c r="K721" i="8" s="1"/>
  <c r="M721" i="8" s="1"/>
  <c r="H984" i="8" a="1"/>
  <c r="H984" i="8" s="1"/>
  <c r="K984" i="8" s="1"/>
  <c r="M984" i="8" s="1"/>
  <c r="H661" i="8" a="1"/>
  <c r="H661" i="8" s="1"/>
  <c r="K661" i="8" s="1"/>
  <c r="M661" i="8" s="1"/>
  <c r="H304" i="8" a="1"/>
  <c r="H304" i="8" s="1"/>
  <c r="K304" i="8" s="1"/>
  <c r="M304" i="8" s="1"/>
  <c r="H375" i="8" a="1"/>
  <c r="H375" i="8" s="1"/>
  <c r="K375" i="8" s="1"/>
  <c r="M375" i="8" s="1"/>
  <c r="H676" i="8" a="1"/>
  <c r="H676" i="8" s="1"/>
  <c r="K676" i="8" s="1"/>
  <c r="M676" i="8" s="1"/>
  <c r="H980" i="8" a="1"/>
  <c r="H980" i="8" s="1"/>
  <c r="K980" i="8" s="1"/>
  <c r="M980" i="8" s="1"/>
  <c r="H46" i="8" a="1"/>
  <c r="H46" i="8" s="1"/>
  <c r="H606" i="8" a="1"/>
  <c r="H606" i="8" s="1"/>
  <c r="K606" i="8" s="1"/>
  <c r="M606" i="8" s="1"/>
  <c r="H26" i="8" a="1"/>
  <c r="H26" i="8" s="1"/>
  <c r="K26" i="8" s="1"/>
  <c r="L26" i="8" s="1"/>
  <c r="M26" i="8" s="1"/>
  <c r="H603" i="8" a="1"/>
  <c r="H603" i="8" s="1"/>
  <c r="K603" i="8" s="1"/>
  <c r="M603" i="8" s="1"/>
  <c r="H530" i="8" a="1"/>
  <c r="H530" i="8" s="1"/>
  <c r="K530" i="8" s="1"/>
  <c r="M530" i="8" s="1"/>
  <c r="H228" i="8" a="1"/>
  <c r="H228" i="8" s="1"/>
  <c r="K228" i="8" s="1"/>
  <c r="M228" i="8" s="1"/>
  <c r="H463" i="8" a="1"/>
  <c r="H463" i="8" s="1"/>
  <c r="K463" i="8" s="1"/>
  <c r="M463" i="8" s="1"/>
  <c r="H447" i="8" a="1"/>
  <c r="H447" i="8" s="1"/>
  <c r="K447" i="8" s="1"/>
  <c r="M447" i="8" s="1"/>
  <c r="H500" i="8" a="1"/>
  <c r="H500" i="8" s="1"/>
  <c r="K500" i="8" s="1"/>
  <c r="M500" i="8" s="1"/>
  <c r="H885" i="8" a="1"/>
  <c r="H885" i="8" s="1"/>
  <c r="K885" i="8" s="1"/>
  <c r="M885" i="8" s="1"/>
  <c r="H630" i="8" a="1"/>
  <c r="H630" i="8" s="1"/>
  <c r="K630" i="8" s="1"/>
  <c r="M630" i="8" s="1"/>
  <c r="H728" i="8" a="1"/>
  <c r="H728" i="8" s="1"/>
  <c r="K728" i="8" s="1"/>
  <c r="M728" i="8" s="1"/>
  <c r="H869" i="8" a="1"/>
  <c r="H869" i="8" s="1"/>
  <c r="K869" i="8" s="1"/>
  <c r="M869" i="8" s="1"/>
  <c r="H844" i="8" a="1"/>
  <c r="H844" i="8" s="1"/>
  <c r="K844" i="8" s="1"/>
  <c r="M844" i="8" s="1"/>
  <c r="H536" i="8" a="1"/>
  <c r="H536" i="8" s="1"/>
  <c r="K536" i="8" s="1"/>
  <c r="M536" i="8" s="1"/>
  <c r="H332" i="8" a="1"/>
  <c r="H332" i="8" s="1"/>
  <c r="K332" i="8" s="1"/>
  <c r="M332" i="8" s="1"/>
  <c r="H833" i="8" a="1"/>
  <c r="H833" i="8" s="1"/>
  <c r="K833" i="8" s="1"/>
  <c r="M833" i="8" s="1"/>
  <c r="H765" i="8" a="1"/>
  <c r="H765" i="8" s="1"/>
  <c r="K765" i="8" s="1"/>
  <c r="M765" i="8" s="1"/>
  <c r="H879" i="8" a="1"/>
  <c r="H879" i="8" s="1"/>
  <c r="K879" i="8" s="1"/>
  <c r="M879" i="8" s="1"/>
  <c r="H230" i="8" a="1"/>
  <c r="H230" i="8" s="1"/>
  <c r="K230" i="8" s="1"/>
  <c r="M230" i="8" s="1"/>
  <c r="H553" i="8" a="1"/>
  <c r="H553" i="8" s="1"/>
  <c r="K553" i="8" s="1"/>
  <c r="M553" i="8" s="1"/>
  <c r="H615" i="8" a="1"/>
  <c r="H615" i="8" s="1"/>
  <c r="K615" i="8" s="1"/>
  <c r="M615" i="8" s="1"/>
  <c r="H510" i="8" a="1"/>
  <c r="H510" i="8" s="1"/>
  <c r="K510" i="8" s="1"/>
  <c r="M510" i="8" s="1"/>
  <c r="H787" i="8" a="1"/>
  <c r="H787" i="8" s="1"/>
  <c r="K787" i="8" s="1"/>
  <c r="M787" i="8" s="1"/>
  <c r="H688" i="8" a="1"/>
  <c r="H688" i="8" s="1"/>
  <c r="K688" i="8" s="1"/>
  <c r="M688" i="8" s="1"/>
  <c r="H436" i="8" a="1"/>
  <c r="H436" i="8" s="1"/>
  <c r="K436" i="8" s="1"/>
  <c r="M436" i="8" s="1"/>
  <c r="H725" i="8" a="1"/>
  <c r="H725" i="8" s="1"/>
  <c r="K725" i="8" s="1"/>
  <c r="M725" i="8" s="1"/>
  <c r="H601" i="8" a="1"/>
  <c r="H601" i="8" s="1"/>
  <c r="K601" i="8" s="1"/>
  <c r="M601" i="8" s="1"/>
  <c r="H399" i="8" a="1"/>
  <c r="H399" i="8" s="1"/>
  <c r="K399" i="8" s="1"/>
  <c r="M399" i="8" s="1"/>
  <c r="H783" i="8" a="1"/>
  <c r="H783" i="8" s="1"/>
  <c r="K783" i="8" s="1"/>
  <c r="M783" i="8" s="1"/>
  <c r="H749" i="8" a="1"/>
  <c r="H749" i="8" s="1"/>
  <c r="K749" i="8" s="1"/>
  <c r="M749" i="8" s="1"/>
  <c r="H963" i="8" a="1"/>
  <c r="H963" i="8" s="1"/>
  <c r="K963" i="8" s="1"/>
  <c r="M963" i="8" s="1"/>
  <c r="H952" i="8" a="1"/>
  <c r="H952" i="8" s="1"/>
  <c r="K952" i="8" s="1"/>
  <c r="M952" i="8" s="1"/>
  <c r="H308" i="8" a="1"/>
  <c r="H308" i="8" s="1"/>
  <c r="K308" i="8" s="1"/>
  <c r="M308" i="8" s="1"/>
  <c r="H540" i="8" a="1"/>
  <c r="H540" i="8" s="1"/>
  <c r="K540" i="8" s="1"/>
  <c r="M540" i="8" s="1"/>
  <c r="H340" i="8" a="1"/>
  <c r="H340" i="8" s="1"/>
  <c r="K340" i="8" s="1"/>
  <c r="M340" i="8" s="1"/>
  <c r="H417" i="8" a="1"/>
  <c r="H417" i="8" s="1"/>
  <c r="K417" i="8" s="1"/>
  <c r="M417" i="8" s="1"/>
  <c r="H266" i="8" a="1"/>
  <c r="H266" i="8" s="1"/>
  <c r="K266" i="8" s="1"/>
  <c r="M266" i="8" s="1"/>
  <c r="H698" i="8" a="1"/>
  <c r="H698" i="8" s="1"/>
  <c r="K698" i="8" s="1"/>
  <c r="M698" i="8" s="1"/>
  <c r="H945" i="8" a="1"/>
  <c r="H945" i="8" s="1"/>
  <c r="K945" i="8" s="1"/>
  <c r="M945" i="8" s="1"/>
  <c r="H591" i="8" a="1"/>
  <c r="H591" i="8" s="1"/>
  <c r="K591" i="8" s="1"/>
  <c r="M591" i="8" s="1"/>
  <c r="H669" i="8" a="1"/>
  <c r="H669" i="8" s="1"/>
  <c r="K669" i="8" s="1"/>
  <c r="M669" i="8" s="1"/>
  <c r="H850" i="8" a="1"/>
  <c r="H850" i="8" s="1"/>
  <c r="K850" i="8" s="1"/>
  <c r="M850" i="8" s="1"/>
  <c r="H868" i="8" a="1"/>
  <c r="H868" i="8" s="1"/>
  <c r="K868" i="8" s="1"/>
  <c r="M868" i="8" s="1"/>
  <c r="H452" i="8" a="1"/>
  <c r="H452" i="8" s="1"/>
  <c r="K452" i="8" s="1"/>
  <c r="M452" i="8" s="1"/>
  <c r="H259" i="8" a="1"/>
  <c r="H259" i="8" s="1"/>
  <c r="K259" i="8" s="1"/>
  <c r="M259" i="8" s="1"/>
  <c r="H602" i="8" a="1"/>
  <c r="H602" i="8" s="1"/>
  <c r="K602" i="8" s="1"/>
  <c r="M602" i="8" s="1"/>
  <c r="H383" i="8" a="1"/>
  <c r="H383" i="8" s="1"/>
  <c r="K383" i="8" s="1"/>
  <c r="M383" i="8" s="1"/>
  <c r="H309" i="8" a="1"/>
  <c r="H309" i="8" s="1"/>
  <c r="K309" i="8" s="1"/>
  <c r="M309" i="8" s="1"/>
  <c r="H780" i="8" a="1"/>
  <c r="H780" i="8" s="1"/>
  <c r="K780" i="8" s="1"/>
  <c r="M780" i="8" s="1"/>
  <c r="H953" i="8" a="1"/>
  <c r="H953" i="8" s="1"/>
  <c r="K953" i="8" s="1"/>
  <c r="M953" i="8" s="1"/>
  <c r="H993" i="8" a="1"/>
  <c r="H993" i="8" s="1"/>
  <c r="K993" i="8" s="1"/>
  <c r="M993" i="8" s="1"/>
  <c r="H336" i="8" a="1"/>
  <c r="H336" i="8" s="1"/>
  <c r="K336" i="8" s="1"/>
  <c r="M336" i="8" s="1"/>
  <c r="H628" i="8" a="1"/>
  <c r="H628" i="8" s="1"/>
  <c r="K628" i="8" s="1"/>
  <c r="M628" i="8" s="1"/>
  <c r="H270" i="8" a="1"/>
  <c r="H270" i="8" s="1"/>
  <c r="K270" i="8" s="1"/>
  <c r="M270" i="8" s="1"/>
  <c r="H235" i="8" a="1"/>
  <c r="H235" i="8" s="1"/>
  <c r="K235" i="8" s="1"/>
  <c r="M235" i="8" s="1"/>
  <c r="H258" i="8" a="1"/>
  <c r="H258" i="8" s="1"/>
  <c r="K258" i="8" s="1"/>
  <c r="M258" i="8" s="1"/>
  <c r="H904" i="8" a="1"/>
  <c r="H904" i="8" s="1"/>
  <c r="K904" i="8" s="1"/>
  <c r="M904" i="8" s="1"/>
  <c r="H566" i="8" a="1"/>
  <c r="H566" i="8" s="1"/>
  <c r="K566" i="8" s="1"/>
  <c r="M566" i="8" s="1"/>
  <c r="H548" i="8" a="1"/>
  <c r="H548" i="8" s="1"/>
  <c r="K548" i="8" s="1"/>
  <c r="M548" i="8" s="1"/>
  <c r="H687" i="8" a="1"/>
  <c r="H687" i="8" s="1"/>
  <c r="K687" i="8" s="1"/>
  <c r="M687" i="8" s="1"/>
  <c r="H433" i="8" a="1"/>
  <c r="H433" i="8" s="1"/>
  <c r="K433" i="8" s="1"/>
  <c r="M433" i="8" s="1"/>
  <c r="H578" i="8" a="1"/>
  <c r="H578" i="8" s="1"/>
  <c r="K578" i="8" s="1"/>
  <c r="M578" i="8" s="1"/>
  <c r="H754" i="8" a="1"/>
  <c r="H754" i="8" s="1"/>
  <c r="K754" i="8" s="1"/>
  <c r="M754" i="8" s="1"/>
  <c r="H899" i="8" a="1"/>
  <c r="H899" i="8" s="1"/>
  <c r="K899" i="8" s="1"/>
  <c r="M899" i="8" s="1"/>
  <c r="H734" i="8" a="1"/>
  <c r="H734" i="8" s="1"/>
  <c r="K734" i="8" s="1"/>
  <c r="M734" i="8" s="1"/>
  <c r="H481" i="8" a="1"/>
  <c r="H481" i="8" s="1"/>
  <c r="K481" i="8" s="1"/>
  <c r="M481" i="8" s="1"/>
  <c r="H713" i="8" a="1"/>
  <c r="H713" i="8" s="1"/>
  <c r="K713" i="8" s="1"/>
  <c r="M713" i="8" s="1"/>
  <c r="H206" i="8" a="1"/>
  <c r="H206" i="8" s="1"/>
  <c r="H802" i="8" a="1"/>
  <c r="H802" i="8" s="1"/>
  <c r="K802" i="8" s="1"/>
  <c r="M802" i="8" s="1"/>
  <c r="H412" i="8" a="1"/>
  <c r="H412" i="8" s="1"/>
  <c r="K412" i="8" s="1"/>
  <c r="M412" i="8" s="1"/>
  <c r="H863" i="8" a="1"/>
  <c r="H863" i="8" s="1"/>
  <c r="K863" i="8" s="1"/>
  <c r="M863" i="8" s="1"/>
  <c r="H699" i="8" a="1"/>
  <c r="H699" i="8" s="1"/>
  <c r="K699" i="8" s="1"/>
  <c r="M699" i="8" s="1"/>
  <c r="H285" i="8" a="1"/>
  <c r="H285" i="8" s="1"/>
  <c r="K285" i="8" s="1"/>
  <c r="M285" i="8" s="1"/>
  <c r="H297" i="8" a="1"/>
  <c r="H297" i="8" s="1"/>
  <c r="K297" i="8" s="1"/>
  <c r="M297" i="8" s="1"/>
  <c r="H406" i="8" a="1"/>
  <c r="H406" i="8" s="1"/>
  <c r="K406" i="8" s="1"/>
  <c r="M406" i="8" s="1"/>
  <c r="H592" i="8" a="1"/>
  <c r="H592" i="8" s="1"/>
  <c r="K592" i="8" s="1"/>
  <c r="M592" i="8" s="1"/>
  <c r="H737" i="8" a="1"/>
  <c r="H737" i="8" s="1"/>
  <c r="K737" i="8" s="1"/>
  <c r="M737" i="8" s="1"/>
  <c r="H954" i="8" a="1"/>
  <c r="H954" i="8" s="1"/>
  <c r="K954" i="8" s="1"/>
  <c r="M954" i="8" s="1"/>
  <c r="H314" i="8" a="1"/>
  <c r="H314" i="8" s="1"/>
  <c r="K314" i="8" s="1"/>
  <c r="M314" i="8" s="1"/>
  <c r="H265" i="8" a="1"/>
  <c r="H265" i="8" s="1"/>
  <c r="K265" i="8" s="1"/>
  <c r="M265" i="8" s="1"/>
  <c r="H692" i="8" a="1"/>
  <c r="H692" i="8" s="1"/>
  <c r="K692" i="8" s="1"/>
  <c r="M692" i="8" s="1"/>
  <c r="H351" i="8" a="1"/>
  <c r="H351" i="8" s="1"/>
  <c r="K351" i="8" s="1"/>
  <c r="M351" i="8" s="1"/>
  <c r="H667" i="8" a="1"/>
  <c r="H667" i="8" s="1"/>
  <c r="K667" i="8" s="1"/>
  <c r="M667" i="8" s="1"/>
  <c r="H398" i="8" a="1"/>
  <c r="H398" i="8" s="1"/>
  <c r="K398" i="8" s="1"/>
  <c r="M398" i="8" s="1"/>
  <c r="H838" i="8" a="1"/>
  <c r="H838" i="8" s="1"/>
  <c r="K838" i="8" s="1"/>
  <c r="M838" i="8" s="1"/>
  <c r="H668" i="8" a="1"/>
  <c r="H668" i="8" s="1"/>
  <c r="K668" i="8" s="1"/>
  <c r="M668" i="8" s="1"/>
  <c r="H397" i="8" a="1"/>
  <c r="H397" i="8" s="1"/>
  <c r="K397" i="8" s="1"/>
  <c r="M397" i="8" s="1"/>
  <c r="H318" i="8" a="1"/>
  <c r="H318" i="8" s="1"/>
  <c r="K318" i="8" s="1"/>
  <c r="M318" i="8" s="1"/>
  <c r="H334" i="8" a="1"/>
  <c r="H334" i="8" s="1"/>
  <c r="K334" i="8" s="1"/>
  <c r="M334" i="8" s="1"/>
  <c r="H599" i="8" a="1"/>
  <c r="H599" i="8" s="1"/>
  <c r="K599" i="8" s="1"/>
  <c r="M599" i="8" s="1"/>
  <c r="H808" i="8" a="1"/>
  <c r="H808" i="8" s="1"/>
  <c r="K808" i="8" s="1"/>
  <c r="M808" i="8" s="1"/>
  <c r="H271" i="8" a="1"/>
  <c r="H271" i="8" s="1"/>
  <c r="K271" i="8" s="1"/>
  <c r="M271" i="8" s="1"/>
  <c r="H864" i="8" a="1"/>
  <c r="H864" i="8" s="1"/>
  <c r="K864" i="8" s="1"/>
  <c r="M864" i="8" s="1"/>
  <c r="H506" i="8" a="1"/>
  <c r="H506" i="8" s="1"/>
  <c r="K506" i="8" s="1"/>
  <c r="M506" i="8" s="1"/>
  <c r="H653" i="8" a="1"/>
  <c r="H653" i="8" s="1"/>
  <c r="K653" i="8" s="1"/>
  <c r="M653" i="8" s="1"/>
  <c r="H386" i="8" a="1"/>
  <c r="H386" i="8" s="1"/>
  <c r="K386" i="8" s="1"/>
  <c r="M386" i="8" s="1"/>
  <c r="H671" i="8" a="1"/>
  <c r="H671" i="8" s="1"/>
  <c r="K671" i="8" s="1"/>
  <c r="M671" i="8" s="1"/>
  <c r="H847" i="8" a="1"/>
  <c r="H847" i="8" s="1"/>
  <c r="K847" i="8" s="1"/>
  <c r="M847" i="8" s="1"/>
  <c r="H1001" i="8" a="1"/>
  <c r="H1001" i="8" s="1"/>
  <c r="K1001" i="8" s="1"/>
  <c r="M1001" i="8" s="1"/>
  <c r="H374" i="8" a="1"/>
  <c r="H374" i="8" s="1"/>
  <c r="K374" i="8" s="1"/>
  <c r="M374" i="8" s="1"/>
  <c r="H842" i="8" a="1"/>
  <c r="H842" i="8" s="1"/>
  <c r="K842" i="8" s="1"/>
  <c r="M842" i="8" s="1"/>
  <c r="H288" i="8" a="1"/>
  <c r="H288" i="8" s="1"/>
  <c r="K288" i="8" s="1"/>
  <c r="M288" i="8" s="1"/>
  <c r="H443" i="8" a="1"/>
  <c r="H443" i="8" s="1"/>
  <c r="K443" i="8" s="1"/>
  <c r="M443" i="8" s="1"/>
  <c r="H402" i="8" a="1"/>
  <c r="H402" i="8" s="1"/>
  <c r="K402" i="8" s="1"/>
  <c r="M402" i="8" s="1"/>
  <c r="H714" i="8" a="1"/>
  <c r="H714" i="8" s="1"/>
  <c r="K714" i="8" s="1"/>
  <c r="M714" i="8" s="1"/>
  <c r="H840" i="8" a="1"/>
  <c r="H840" i="8" s="1"/>
  <c r="K840" i="8" s="1"/>
  <c r="M840" i="8" s="1"/>
  <c r="H782" i="8" a="1"/>
  <c r="H782" i="8" s="1"/>
  <c r="K782" i="8" s="1"/>
  <c r="M782" i="8" s="1"/>
  <c r="H791" i="8" a="1"/>
  <c r="H791" i="8" s="1"/>
  <c r="K791" i="8" s="1"/>
  <c r="M791" i="8" s="1"/>
  <c r="H998" i="8" a="1"/>
  <c r="H998" i="8" s="1"/>
  <c r="K998" i="8" s="1"/>
  <c r="M998" i="8" s="1"/>
  <c r="H268" i="8" a="1"/>
  <c r="H268" i="8" s="1"/>
  <c r="K268" i="8" s="1"/>
  <c r="M268" i="8" s="1"/>
  <c r="H718" i="8" a="1"/>
  <c r="H718" i="8" s="1"/>
  <c r="K718" i="8" s="1"/>
  <c r="M718" i="8" s="1"/>
  <c r="H957" i="8" a="1"/>
  <c r="H957" i="8" s="1"/>
  <c r="K957" i="8" s="1"/>
  <c r="M957" i="8" s="1"/>
  <c r="H294" i="8" a="1"/>
  <c r="H294" i="8" s="1"/>
  <c r="K294" i="8" s="1"/>
  <c r="M294" i="8" s="1"/>
  <c r="H387" i="8" a="1"/>
  <c r="H387" i="8" s="1"/>
  <c r="K387" i="8" s="1"/>
  <c r="M387" i="8" s="1"/>
  <c r="H900" i="8" a="1"/>
  <c r="H900" i="8" s="1"/>
  <c r="K900" i="8" s="1"/>
  <c r="M900" i="8" s="1"/>
  <c r="H730" i="8" a="1"/>
  <c r="H730" i="8" s="1"/>
  <c r="K730" i="8" s="1"/>
  <c r="M730" i="8" s="1"/>
  <c r="H1000" i="8" a="1"/>
  <c r="H1000" i="8" s="1"/>
  <c r="K1000" i="8" s="1"/>
  <c r="M1000" i="8" s="1"/>
  <c r="H248" i="8" a="1"/>
  <c r="H248" i="8" s="1"/>
  <c r="K248" i="8" s="1"/>
  <c r="M248" i="8" s="1"/>
  <c r="H416" i="8" a="1"/>
  <c r="H416" i="8" s="1"/>
  <c r="K416" i="8" s="1"/>
  <c r="M416" i="8" s="1"/>
  <c r="H457" i="8" a="1"/>
  <c r="H457" i="8" s="1"/>
  <c r="K457" i="8" s="1"/>
  <c r="M457" i="8" s="1"/>
  <c r="H779" i="8" a="1"/>
  <c r="H779" i="8" s="1"/>
  <c r="K779" i="8" s="1"/>
  <c r="M779" i="8" s="1"/>
  <c r="H809" i="8" a="1"/>
  <c r="H809" i="8" s="1"/>
  <c r="K809" i="8" s="1"/>
  <c r="M809" i="8" s="1"/>
  <c r="H883" i="8" a="1"/>
  <c r="H883" i="8" s="1"/>
  <c r="K883" i="8" s="1"/>
  <c r="M883" i="8" s="1"/>
  <c r="H298" i="8" a="1"/>
  <c r="H298" i="8" s="1"/>
  <c r="K298" i="8" s="1"/>
  <c r="M298" i="8" s="1"/>
  <c r="H604" i="8" a="1"/>
  <c r="H604" i="8" s="1"/>
  <c r="K604" i="8" s="1"/>
  <c r="M604" i="8" s="1"/>
  <c r="H715" i="8" a="1"/>
  <c r="H715" i="8" s="1"/>
  <c r="K715" i="8" s="1"/>
  <c r="M715" i="8" s="1"/>
  <c r="H581" i="8" a="1"/>
  <c r="H581" i="8" s="1"/>
  <c r="K581" i="8" s="1"/>
  <c r="M581" i="8" s="1"/>
  <c r="H913" i="8" a="1"/>
  <c r="H913" i="8" s="1"/>
  <c r="K913" i="8" s="1"/>
  <c r="M913" i="8" s="1"/>
  <c r="H464" i="8" a="1"/>
  <c r="H464" i="8" s="1"/>
  <c r="K464" i="8" s="1"/>
  <c r="M464" i="8" s="1"/>
  <c r="H589" i="8" a="1"/>
  <c r="H589" i="8" s="1"/>
  <c r="K589" i="8" s="1"/>
  <c r="M589" i="8" s="1"/>
  <c r="H772" i="8" a="1"/>
  <c r="H772" i="8" s="1"/>
  <c r="K772" i="8" s="1"/>
  <c r="M772" i="8" s="1"/>
  <c r="H758" i="8" a="1"/>
  <c r="H758" i="8" s="1"/>
  <c r="K758" i="8" s="1"/>
  <c r="M758" i="8" s="1"/>
  <c r="H594" i="8" a="1"/>
  <c r="H594" i="8" s="1"/>
  <c r="K594" i="8" s="1"/>
  <c r="M594" i="8" s="1"/>
  <c r="H100" i="8" a="1"/>
  <c r="H100" i="8" s="1"/>
  <c r="K100" i="8" s="1"/>
  <c r="L100" i="8" s="1"/>
  <c r="M100" i="8" s="1"/>
  <c r="H583" i="8" a="1"/>
  <c r="H583" i="8" s="1"/>
  <c r="K583" i="8" s="1"/>
  <c r="M583" i="8" s="1"/>
  <c r="H356" i="8" a="1"/>
  <c r="H356" i="8" s="1"/>
  <c r="K356" i="8" s="1"/>
  <c r="M356" i="8" s="1"/>
  <c r="H608" i="8" a="1"/>
  <c r="H608" i="8" s="1"/>
  <c r="K608" i="8" s="1"/>
  <c r="M608" i="8" s="1"/>
  <c r="H348" i="8" a="1"/>
  <c r="H348" i="8" s="1"/>
  <c r="K348" i="8" s="1"/>
  <c r="M348" i="8" s="1"/>
  <c r="H389" i="8" a="1"/>
  <c r="H389" i="8" s="1"/>
  <c r="K389" i="8" s="1"/>
  <c r="M389" i="8" s="1"/>
  <c r="H759" i="8" a="1"/>
  <c r="H759" i="8" s="1"/>
  <c r="K759" i="8" s="1"/>
  <c r="M759" i="8" s="1"/>
  <c r="H245" i="8" a="1"/>
  <c r="H245" i="8" s="1"/>
  <c r="K245" i="8" s="1"/>
  <c r="M245" i="8" s="1"/>
  <c r="H905" i="8" a="1"/>
  <c r="H905" i="8" s="1"/>
  <c r="K905" i="8" s="1"/>
  <c r="M905" i="8" s="1"/>
  <c r="H291" i="8" a="1"/>
  <c r="H291" i="8" s="1"/>
  <c r="K291" i="8" s="1"/>
  <c r="M291" i="8" s="1"/>
  <c r="H649" i="8" a="1"/>
  <c r="H649" i="8" s="1"/>
  <c r="K649" i="8" s="1"/>
  <c r="M649" i="8" s="1"/>
  <c r="H977" i="8" a="1"/>
  <c r="H977" i="8" s="1"/>
  <c r="K977" i="8" s="1"/>
  <c r="M977" i="8" s="1"/>
  <c r="H598" i="8" a="1"/>
  <c r="H598" i="8" s="1"/>
  <c r="K598" i="8" s="1"/>
  <c r="M598" i="8" s="1"/>
  <c r="H243" i="8" a="1"/>
  <c r="H243" i="8" s="1"/>
  <c r="K243" i="8" s="1"/>
  <c r="M243" i="8" s="1"/>
  <c r="H830" i="8" a="1"/>
  <c r="H830" i="8" s="1"/>
  <c r="K830" i="8" s="1"/>
  <c r="M830" i="8" s="1"/>
  <c r="H329" i="8" a="1"/>
  <c r="H329" i="8" s="1"/>
  <c r="K329" i="8" s="1"/>
  <c r="M329" i="8" s="1"/>
  <c r="H642" i="8" a="1"/>
  <c r="H642" i="8" s="1"/>
  <c r="K642" i="8" s="1"/>
  <c r="M642" i="8" s="1"/>
  <c r="H815" i="8" a="1"/>
  <c r="H815" i="8" s="1"/>
  <c r="K815" i="8" s="1"/>
  <c r="M815" i="8" s="1"/>
  <c r="H933" i="8" a="1"/>
  <c r="H933" i="8" s="1"/>
  <c r="K933" i="8" s="1"/>
  <c r="M933" i="8" s="1"/>
  <c r="H942" i="8" a="1"/>
  <c r="H942" i="8" s="1"/>
  <c r="K942" i="8" s="1"/>
  <c r="M942" i="8" s="1"/>
  <c r="H971" i="8" a="1"/>
  <c r="H971" i="8" s="1"/>
  <c r="K971" i="8" s="1"/>
  <c r="M971" i="8" s="1"/>
  <c r="H700" i="8" a="1"/>
  <c r="H700" i="8" s="1"/>
  <c r="K700" i="8" s="1"/>
  <c r="M700" i="8" s="1"/>
  <c r="H239" i="8" a="1"/>
  <c r="H239" i="8" s="1"/>
  <c r="K239" i="8" s="1"/>
  <c r="M239" i="8" s="1"/>
  <c r="H747" i="8" a="1"/>
  <c r="H747" i="8" s="1"/>
  <c r="K747" i="8" s="1"/>
  <c r="M747" i="8" s="1"/>
  <c r="H477" i="8" a="1"/>
  <c r="H477" i="8" s="1"/>
  <c r="K477" i="8" s="1"/>
  <c r="M477" i="8" s="1"/>
  <c r="H550" i="8" a="1"/>
  <c r="H550" i="8" s="1"/>
  <c r="K550" i="8" s="1"/>
  <c r="M550" i="8" s="1"/>
  <c r="H250" i="8" a="1"/>
  <c r="H250" i="8" s="1"/>
  <c r="K250" i="8" s="1"/>
  <c r="M250" i="8" s="1"/>
  <c r="H475" i="8" a="1"/>
  <c r="H475" i="8" s="1"/>
  <c r="K475" i="8" s="1"/>
  <c r="M475" i="8" s="1"/>
  <c r="H580" i="8" a="1"/>
  <c r="H580" i="8" s="1"/>
  <c r="K580" i="8" s="1"/>
  <c r="M580" i="8" s="1"/>
  <c r="H565" i="8" a="1"/>
  <c r="H565" i="8" s="1"/>
  <c r="K565" i="8" s="1"/>
  <c r="M565" i="8" s="1"/>
  <c r="H871" i="8" a="1"/>
  <c r="H871" i="8" s="1"/>
  <c r="K871" i="8" s="1"/>
  <c r="M871" i="8" s="1"/>
  <c r="H975" i="8" a="1"/>
  <c r="H975" i="8" s="1"/>
  <c r="K975" i="8" s="1"/>
  <c r="M975" i="8" s="1"/>
  <c r="H512" i="8" a="1"/>
  <c r="H512" i="8" s="1"/>
  <c r="K512" i="8" s="1"/>
  <c r="M512" i="8" s="1"/>
  <c r="H330" i="8" a="1"/>
  <c r="H330" i="8" s="1"/>
  <c r="K330" i="8" s="1"/>
  <c r="M330" i="8" s="1"/>
  <c r="H985" i="8" a="1"/>
  <c r="H985" i="8" s="1"/>
  <c r="K985" i="8" s="1"/>
  <c r="M985" i="8" s="1"/>
  <c r="H459" i="8" a="1"/>
  <c r="H459" i="8" s="1"/>
  <c r="K459" i="8" s="1"/>
  <c r="M459" i="8" s="1"/>
  <c r="H549" i="8" a="1"/>
  <c r="H549" i="8" s="1"/>
  <c r="K549" i="8" s="1"/>
  <c r="M549" i="8" s="1"/>
  <c r="H450" i="8" a="1"/>
  <c r="H450" i="8" s="1"/>
  <c r="K450" i="8" s="1"/>
  <c r="M450" i="8" s="1"/>
  <c r="H710" i="8" a="1"/>
  <c r="H710" i="8" s="1"/>
  <c r="K710" i="8" s="1"/>
  <c r="M710" i="8" s="1"/>
  <c r="H353" i="8" a="1"/>
  <c r="H353" i="8" s="1"/>
  <c r="K353" i="8" s="1"/>
  <c r="M353" i="8" s="1"/>
  <c r="H827" i="8" a="1"/>
  <c r="H827" i="8" s="1"/>
  <c r="K827" i="8" s="1"/>
  <c r="M827" i="8" s="1"/>
  <c r="H767" i="8" a="1"/>
  <c r="H767" i="8" s="1"/>
  <c r="K767" i="8" s="1"/>
  <c r="M767" i="8" s="1"/>
  <c r="H441" i="8" a="1"/>
  <c r="H441" i="8" s="1"/>
  <c r="K441" i="8" s="1"/>
  <c r="M441" i="8" s="1"/>
  <c r="H729" i="8" a="1"/>
  <c r="H729" i="8" s="1"/>
  <c r="K729" i="8" s="1"/>
  <c r="M729" i="8" s="1"/>
  <c r="H776" i="8" a="1"/>
  <c r="H776" i="8" s="1"/>
  <c r="K776" i="8" s="1"/>
  <c r="M776" i="8" s="1"/>
  <c r="H678" i="8" a="1"/>
  <c r="H678" i="8" s="1"/>
  <c r="K678" i="8" s="1"/>
  <c r="M678" i="8" s="1"/>
  <c r="H542" i="8" a="1"/>
  <c r="H542" i="8" s="1"/>
  <c r="K542" i="8" s="1"/>
  <c r="M542" i="8" s="1"/>
  <c r="H622" i="8" a="1"/>
  <c r="H622" i="8" s="1"/>
  <c r="K622" i="8" s="1"/>
  <c r="M622" i="8" s="1"/>
  <c r="H741" i="8" a="1"/>
  <c r="H741" i="8" s="1"/>
  <c r="K741" i="8" s="1"/>
  <c r="M741" i="8" s="1"/>
  <c r="H276" i="8" a="1"/>
  <c r="H276" i="8" s="1"/>
  <c r="K276" i="8" s="1"/>
  <c r="M276" i="8" s="1"/>
  <c r="H987" i="8" a="1"/>
  <c r="H987" i="8" s="1"/>
  <c r="K987" i="8" s="1"/>
  <c r="M987" i="8" s="1"/>
  <c r="H983" i="8" a="1"/>
  <c r="H983" i="8" s="1"/>
  <c r="K983" i="8" s="1"/>
  <c r="M983" i="8" s="1"/>
  <c r="H496" i="8" a="1"/>
  <c r="H496" i="8" s="1"/>
  <c r="K496" i="8" s="1"/>
  <c r="M496" i="8" s="1"/>
  <c r="H760" i="8" a="1"/>
  <c r="H760" i="8" s="1"/>
  <c r="K760" i="8" s="1"/>
  <c r="M760" i="8" s="1"/>
  <c r="H588" i="8" a="1"/>
  <c r="H588" i="8" s="1"/>
  <c r="K588" i="8" s="1"/>
  <c r="M588" i="8" s="1"/>
  <c r="H764" i="8" a="1"/>
  <c r="H764" i="8" s="1"/>
  <c r="K764" i="8" s="1"/>
  <c r="M764" i="8" s="1"/>
  <c r="H961" i="8" a="1"/>
  <c r="H961" i="8" s="1"/>
  <c r="K961" i="8" s="1"/>
  <c r="M961" i="8" s="1"/>
  <c r="H242" i="8" a="1"/>
  <c r="H242" i="8" s="1"/>
  <c r="K242" i="8" s="1"/>
  <c r="M242" i="8" s="1"/>
  <c r="H624" i="8" a="1"/>
  <c r="H624" i="8" s="1"/>
  <c r="K624" i="8" s="1"/>
  <c r="M624" i="8" s="1"/>
  <c r="H393" i="8" a="1"/>
  <c r="H393" i="8" s="1"/>
  <c r="K393" i="8" s="1"/>
  <c r="M393" i="8" s="1"/>
  <c r="H377" i="8" a="1"/>
  <c r="H377" i="8" s="1"/>
  <c r="K377" i="8" s="1"/>
  <c r="M377" i="8" s="1"/>
  <c r="H414" i="8" a="1"/>
  <c r="H414" i="8" s="1"/>
  <c r="K414" i="8" s="1"/>
  <c r="M414" i="8" s="1"/>
  <c r="H673" i="8" a="1"/>
  <c r="H673" i="8" s="1"/>
  <c r="K673" i="8" s="1"/>
  <c r="M673" i="8" s="1"/>
  <c r="H797" i="8" a="1"/>
  <c r="H797" i="8" s="1"/>
  <c r="K797" i="8" s="1"/>
  <c r="M797" i="8" s="1"/>
  <c r="H634" i="8" a="1"/>
  <c r="H634" i="8" s="1"/>
  <c r="K634" i="8" s="1"/>
  <c r="M634" i="8" s="1"/>
  <c r="H431" i="8" a="1"/>
  <c r="H431" i="8" s="1"/>
  <c r="K431" i="8" s="1"/>
  <c r="M431" i="8" s="1"/>
  <c r="H36" i="8" a="1"/>
  <c r="H36" i="8" s="1"/>
  <c r="H415" i="8" a="1"/>
  <c r="H415" i="8" s="1"/>
  <c r="K415" i="8" s="1"/>
  <c r="M415" i="8" s="1"/>
  <c r="H756" i="8" a="1"/>
  <c r="H756" i="8" s="1"/>
  <c r="K756" i="8" s="1"/>
  <c r="M756" i="8" s="1"/>
  <c r="H753" i="8" a="1"/>
  <c r="H753" i="8" s="1"/>
  <c r="K753" i="8" s="1"/>
  <c r="M753" i="8" s="1"/>
  <c r="H839" i="8" a="1"/>
  <c r="H839" i="8" s="1"/>
  <c r="K839" i="8" s="1"/>
  <c r="M839" i="8" s="1"/>
  <c r="H650" i="8" a="1"/>
  <c r="H650" i="8" s="1"/>
  <c r="K650" i="8" s="1"/>
  <c r="M650" i="8" s="1"/>
  <c r="H238" i="8" a="1"/>
  <c r="H238" i="8" s="1"/>
  <c r="K238" i="8" s="1"/>
  <c r="M238" i="8" s="1"/>
  <c r="H489" i="8" a="1"/>
  <c r="H489" i="8" s="1"/>
  <c r="K489" i="8" s="1"/>
  <c r="M489" i="8" s="1"/>
  <c r="H554" i="8" a="1"/>
  <c r="H554" i="8" s="1"/>
  <c r="K554" i="8" s="1"/>
  <c r="M554" i="8" s="1"/>
  <c r="H805" i="8" a="1"/>
  <c r="H805" i="8" s="1"/>
  <c r="K805" i="8" s="1"/>
  <c r="M805" i="8" s="1"/>
  <c r="H882" i="8" a="1"/>
  <c r="H882" i="8" s="1"/>
  <c r="K882" i="8" s="1"/>
  <c r="M882" i="8" s="1"/>
  <c r="H593" i="8" a="1"/>
  <c r="H593" i="8" s="1"/>
  <c r="K593" i="8" s="1"/>
  <c r="M593" i="8" s="1"/>
  <c r="H616" i="8" a="1"/>
  <c r="H616" i="8" s="1"/>
  <c r="K616" i="8" s="1"/>
  <c r="M616" i="8" s="1"/>
  <c r="H818" i="8" a="1"/>
  <c r="H818" i="8" s="1"/>
  <c r="K818" i="8" s="1"/>
  <c r="M818" i="8" s="1"/>
  <c r="H529" i="8" a="1"/>
  <c r="H529" i="8" s="1"/>
  <c r="K529" i="8" s="1"/>
  <c r="M529" i="8" s="1"/>
  <c r="H683" i="8" a="1"/>
  <c r="H683" i="8" s="1"/>
  <c r="K683" i="8" s="1"/>
  <c r="M683" i="8" s="1"/>
  <c r="H845" i="8" a="1"/>
  <c r="H845" i="8" s="1"/>
  <c r="K845" i="8" s="1"/>
  <c r="M845" i="8" s="1"/>
  <c r="H835" i="8" a="1"/>
  <c r="H835" i="8" s="1"/>
  <c r="K835" i="8" s="1"/>
  <c r="M835" i="8" s="1"/>
  <c r="H632" i="8" a="1"/>
  <c r="H632" i="8" s="1"/>
  <c r="K632" i="8" s="1"/>
  <c r="M632" i="8" s="1"/>
  <c r="H960" i="8" a="1"/>
  <c r="H960" i="8" s="1"/>
  <c r="K960" i="8" s="1"/>
  <c r="M960" i="8" s="1"/>
  <c r="H610" i="8" a="1"/>
  <c r="H610" i="8" s="1"/>
  <c r="K610" i="8" s="1"/>
  <c r="M610" i="8" s="1"/>
  <c r="H859" i="8" a="1"/>
  <c r="H859" i="8" s="1"/>
  <c r="K859" i="8" s="1"/>
  <c r="M859" i="8" s="1"/>
  <c r="H938" i="8" a="1"/>
  <c r="H938" i="8" s="1"/>
  <c r="K938" i="8" s="1"/>
  <c r="M938" i="8" s="1"/>
  <c r="H378" i="8" a="1"/>
  <c r="H378" i="8" s="1"/>
  <c r="K378" i="8" s="1"/>
  <c r="M378" i="8" s="1"/>
  <c r="H959" i="8" a="1"/>
  <c r="H959" i="8" s="1"/>
  <c r="K959" i="8" s="1"/>
  <c r="M959" i="8" s="1"/>
  <c r="H438" i="8" a="1"/>
  <c r="H438" i="8" s="1"/>
  <c r="K438" i="8" s="1"/>
  <c r="M438" i="8" s="1"/>
  <c r="H392" i="8" a="1"/>
  <c r="H392" i="8" s="1"/>
  <c r="K392" i="8" s="1"/>
  <c r="M392" i="8" s="1"/>
  <c r="H264" i="8" a="1"/>
  <c r="H264" i="8" s="1"/>
  <c r="K264" i="8" s="1"/>
  <c r="M264" i="8" s="1"/>
  <c r="H623" i="8" a="1"/>
  <c r="H623" i="8" s="1"/>
  <c r="K623" i="8" s="1"/>
  <c r="M623" i="8" s="1"/>
  <c r="H803" i="8" a="1"/>
  <c r="H803" i="8" s="1"/>
  <c r="K803" i="8" s="1"/>
  <c r="M803" i="8" s="1"/>
  <c r="H328" i="8" a="1"/>
  <c r="H328" i="8" s="1"/>
  <c r="K328" i="8" s="1"/>
  <c r="M328" i="8" s="1"/>
  <c r="H562" i="8" a="1"/>
  <c r="H562" i="8" s="1"/>
  <c r="K562" i="8" s="1"/>
  <c r="M562" i="8" s="1"/>
  <c r="H533" i="8" a="1"/>
  <c r="H533" i="8" s="1"/>
  <c r="K533" i="8" s="1"/>
  <c r="M533" i="8" s="1"/>
  <c r="H910" i="8" a="1"/>
  <c r="H910" i="8" s="1"/>
  <c r="K910" i="8" s="1"/>
  <c r="M910" i="8" s="1"/>
  <c r="H870" i="8" a="1"/>
  <c r="H870" i="8" s="1"/>
  <c r="K870" i="8" s="1"/>
  <c r="M870" i="8" s="1"/>
  <c r="H382" i="8" a="1"/>
  <c r="H382" i="8" s="1"/>
  <c r="K382" i="8" s="1"/>
  <c r="M382" i="8" s="1"/>
  <c r="H717" i="8" a="1"/>
  <c r="H717" i="8" s="1"/>
  <c r="K717" i="8" s="1"/>
  <c r="M717" i="8" s="1"/>
  <c r="H672" i="8" a="1"/>
  <c r="H672" i="8" s="1"/>
  <c r="K672" i="8" s="1"/>
  <c r="M672" i="8" s="1"/>
  <c r="H703" i="8" a="1"/>
  <c r="H703" i="8" s="1"/>
  <c r="K703" i="8" s="1"/>
  <c r="M703" i="8" s="1"/>
  <c r="H253" i="8" a="1"/>
  <c r="H253" i="8" s="1"/>
  <c r="K253" i="8" s="1"/>
  <c r="M253" i="8" s="1"/>
  <c r="H617" i="8" a="1"/>
  <c r="H617" i="8" s="1"/>
  <c r="K617" i="8" s="1"/>
  <c r="M617" i="8" s="1"/>
  <c r="H280" i="8" a="1"/>
  <c r="H280" i="8" s="1"/>
  <c r="K280" i="8" s="1"/>
  <c r="M280" i="8" s="1"/>
  <c r="H841" i="8" a="1"/>
  <c r="H841" i="8" s="1"/>
  <c r="K841" i="8" s="1"/>
  <c r="M841" i="8" s="1"/>
  <c r="H731" i="8" a="1"/>
  <c r="H731" i="8" s="1"/>
  <c r="K731" i="8" s="1"/>
  <c r="M731" i="8" s="1"/>
  <c r="H257" i="8" a="1"/>
  <c r="H257" i="8" s="1"/>
  <c r="K257" i="8" s="1"/>
  <c r="M257" i="8" s="1"/>
  <c r="H343" i="8" a="1"/>
  <c r="H343" i="8" s="1"/>
  <c r="K343" i="8" s="1"/>
  <c r="M343" i="8" s="1"/>
  <c r="H303" i="8" a="1"/>
  <c r="H303" i="8" s="1"/>
  <c r="K303" i="8" s="1"/>
  <c r="M303" i="8" s="1"/>
  <c r="H804" i="8" a="1"/>
  <c r="H804" i="8" s="1"/>
  <c r="K804" i="8" s="1"/>
  <c r="M804" i="8" s="1"/>
  <c r="H895" i="8" a="1"/>
  <c r="H895" i="8" s="1"/>
  <c r="K895" i="8" s="1"/>
  <c r="M895" i="8" s="1"/>
  <c r="H577" i="8" a="1"/>
  <c r="H577" i="8" s="1"/>
  <c r="K577" i="8" s="1"/>
  <c r="M577" i="8" s="1"/>
  <c r="H366" i="8" a="1"/>
  <c r="H366" i="8" s="1"/>
  <c r="K366" i="8" s="1"/>
  <c r="M366" i="8" s="1"/>
  <c r="H775" i="8" a="1"/>
  <c r="H775" i="8" s="1"/>
  <c r="K775" i="8" s="1"/>
  <c r="M775" i="8" s="1"/>
  <c r="H705" i="8" a="1"/>
  <c r="H705" i="8" s="1"/>
  <c r="K705" i="8" s="1"/>
  <c r="M705" i="8" s="1"/>
  <c r="H745" i="8" a="1"/>
  <c r="H745" i="8" s="1"/>
  <c r="K745" i="8" s="1"/>
  <c r="M745" i="8" s="1"/>
  <c r="H956" i="8" a="1"/>
  <c r="H956" i="8" s="1"/>
  <c r="K956" i="8" s="1"/>
  <c r="M956" i="8" s="1"/>
  <c r="H390" i="8" a="1"/>
  <c r="H390" i="8" s="1"/>
  <c r="K390" i="8" s="1"/>
  <c r="M390" i="8" s="1"/>
  <c r="H437" i="8" a="1"/>
  <c r="H437" i="8" s="1"/>
  <c r="K437" i="8" s="1"/>
  <c r="M437" i="8" s="1"/>
  <c r="H508" i="8" a="1"/>
  <c r="H508" i="8" s="1"/>
  <c r="K508" i="8" s="1"/>
  <c r="M508" i="8" s="1"/>
  <c r="H290" i="8" a="1"/>
  <c r="H290" i="8" s="1"/>
  <c r="K290" i="8" s="1"/>
  <c r="M290" i="8" s="1"/>
  <c r="H514" i="8" a="1"/>
  <c r="H514" i="8" s="1"/>
  <c r="K514" i="8" s="1"/>
  <c r="M514" i="8" s="1"/>
  <c r="H552" i="8" a="1"/>
  <c r="H552" i="8" s="1"/>
  <c r="K552" i="8" s="1"/>
  <c r="M552" i="8" s="1"/>
  <c r="H681" i="8" a="1"/>
  <c r="H681" i="8" s="1"/>
  <c r="K681" i="8" s="1"/>
  <c r="M681" i="8" s="1"/>
  <c r="H784" i="8" a="1"/>
  <c r="H784" i="8" s="1"/>
  <c r="K784" i="8" s="1"/>
  <c r="M784" i="8" s="1"/>
  <c r="H695" i="8" a="1"/>
  <c r="H695" i="8" s="1"/>
  <c r="K695" i="8" s="1"/>
  <c r="M695" i="8" s="1"/>
  <c r="H113" i="8" a="1"/>
  <c r="H113" i="8" s="1"/>
  <c r="K113" i="8" s="1"/>
  <c r="L113" i="8" s="1"/>
  <c r="M113" i="8" s="1"/>
  <c r="H153" i="8" a="1"/>
  <c r="H153" i="8" s="1"/>
  <c r="K153" i="8" s="1"/>
  <c r="M153" i="8" s="1"/>
  <c r="H770" i="8" a="1"/>
  <c r="H770" i="8" s="1"/>
  <c r="K770" i="8" s="1"/>
  <c r="M770" i="8" s="1"/>
  <c r="H726" i="8" a="1"/>
  <c r="H726" i="8" s="1"/>
  <c r="K726" i="8" s="1"/>
  <c r="M726" i="8" s="1"/>
  <c r="H86" i="8" a="1"/>
  <c r="H86" i="8" s="1"/>
  <c r="K86" i="8" s="1"/>
  <c r="L86" i="8" s="1"/>
  <c r="M86" i="8" s="1"/>
  <c r="H88" i="8" a="1"/>
  <c r="H88" i="8" s="1"/>
  <c r="K88" i="8" s="1"/>
  <c r="L88" i="8" s="1"/>
  <c r="M88" i="8" s="1"/>
  <c r="H967" i="8" a="1"/>
  <c r="H967" i="8" s="1"/>
  <c r="K967" i="8" s="1"/>
  <c r="M967" i="8" s="1"/>
  <c r="H507" i="8" a="1"/>
  <c r="H507" i="8" s="1"/>
  <c r="K507" i="8" s="1"/>
  <c r="M507" i="8" s="1"/>
  <c r="H410" i="8" a="1"/>
  <c r="H410" i="8" s="1"/>
  <c r="K410" i="8" s="1"/>
  <c r="M410" i="8" s="1"/>
  <c r="H829" i="8" a="1"/>
  <c r="H829" i="8" s="1"/>
  <c r="K829" i="8" s="1"/>
  <c r="M829" i="8" s="1"/>
  <c r="H930" i="8" a="1"/>
  <c r="H930" i="8" s="1"/>
  <c r="K930" i="8" s="1"/>
  <c r="M930" i="8" s="1"/>
  <c r="H448" i="8" a="1"/>
  <c r="H448" i="8" s="1"/>
  <c r="K448" i="8" s="1"/>
  <c r="M448" i="8" s="1"/>
  <c r="H748" i="8" a="1"/>
  <c r="H748" i="8" s="1"/>
  <c r="K748" i="8" s="1"/>
  <c r="M748" i="8" s="1"/>
  <c r="H848" i="8" a="1"/>
  <c r="H848" i="8" s="1"/>
  <c r="K848" i="8" s="1"/>
  <c r="M848" i="8" s="1"/>
  <c r="H991" i="8" a="1"/>
  <c r="H991" i="8" s="1"/>
  <c r="K991" i="8" s="1"/>
  <c r="M991" i="8" s="1"/>
  <c r="H614" i="8" a="1"/>
  <c r="H614" i="8" s="1"/>
  <c r="K614" i="8" s="1"/>
  <c r="M614" i="8" s="1"/>
  <c r="H788" i="8" a="1"/>
  <c r="H788" i="8" s="1"/>
  <c r="K788" i="8" s="1"/>
  <c r="M788" i="8" s="1"/>
  <c r="H917" i="8" a="1"/>
  <c r="H917" i="8" s="1"/>
  <c r="K917" i="8" s="1"/>
  <c r="M917" i="8" s="1"/>
  <c r="H381" i="8" a="1"/>
  <c r="H381" i="8" s="1"/>
  <c r="K381" i="8" s="1"/>
  <c r="M381" i="8" s="1"/>
  <c r="H556" i="8" a="1"/>
  <c r="H556" i="8" s="1"/>
  <c r="K556" i="8" s="1"/>
  <c r="M556" i="8" s="1"/>
  <c r="H654" i="8" a="1"/>
  <c r="H654" i="8" s="1"/>
  <c r="K654" i="8" s="1"/>
  <c r="M654" i="8" s="1"/>
  <c r="H342" i="8" a="1"/>
  <c r="H342" i="8" s="1"/>
  <c r="K342" i="8" s="1"/>
  <c r="M342" i="8" s="1"/>
  <c r="H400" i="8" a="1"/>
  <c r="H400" i="8" s="1"/>
  <c r="K400" i="8" s="1"/>
  <c r="M400" i="8" s="1"/>
  <c r="H712" i="8" a="1"/>
  <c r="H712" i="8" s="1"/>
  <c r="K712" i="8" s="1"/>
  <c r="M712" i="8" s="1"/>
  <c r="H924" i="8" a="1"/>
  <c r="H924" i="8" s="1"/>
  <c r="K924" i="8" s="1"/>
  <c r="M924" i="8" s="1"/>
  <c r="H273" i="8" a="1"/>
  <c r="H273" i="8" s="1"/>
  <c r="K273" i="8" s="1"/>
  <c r="M273" i="8" s="1"/>
  <c r="H674" i="8" a="1"/>
  <c r="H674" i="8" s="1"/>
  <c r="K674" i="8" s="1"/>
  <c r="M674" i="8" s="1"/>
  <c r="H658" i="8" a="1"/>
  <c r="H658" i="8" s="1"/>
  <c r="K658" i="8" s="1"/>
  <c r="M658" i="8" s="1"/>
  <c r="H740" i="8" a="1"/>
  <c r="H740" i="8" s="1"/>
  <c r="K740" i="8" s="1"/>
  <c r="M740" i="8" s="1"/>
  <c r="H909" i="8" a="1"/>
  <c r="H909" i="8" s="1"/>
  <c r="K909" i="8" s="1"/>
  <c r="M909" i="8" s="1"/>
  <c r="H888" i="8" a="1"/>
  <c r="H888" i="8" s="1"/>
  <c r="K888" i="8" s="1"/>
  <c r="M888" i="8" s="1"/>
  <c r="H823" i="8" a="1"/>
  <c r="H823" i="8" s="1"/>
  <c r="K823" i="8" s="1"/>
  <c r="M823" i="8" s="1"/>
  <c r="H233" i="8" a="1"/>
  <c r="H233" i="8" s="1"/>
  <c r="K233" i="8" s="1"/>
  <c r="M233" i="8" s="1"/>
  <c r="H916" i="8" a="1"/>
  <c r="H916" i="8" s="1"/>
  <c r="K916" i="8" s="1"/>
  <c r="M916" i="8" s="1"/>
  <c r="H247" i="8" a="1"/>
  <c r="H247" i="8" s="1"/>
  <c r="K247" i="8" s="1"/>
  <c r="M247" i="8" s="1"/>
  <c r="H517" i="8" a="1"/>
  <c r="H517" i="8" s="1"/>
  <c r="K517" i="8" s="1"/>
  <c r="M517" i="8" s="1"/>
  <c r="H777" i="8" a="1"/>
  <c r="H777" i="8" s="1"/>
  <c r="K777" i="8" s="1"/>
  <c r="M777" i="8" s="1"/>
  <c r="H313" i="8" a="1"/>
  <c r="H313" i="8" s="1"/>
  <c r="K313" i="8" s="1"/>
  <c r="M313" i="8" s="1"/>
  <c r="H665" i="8" a="1"/>
  <c r="H665" i="8" s="1"/>
  <c r="K665" i="8" s="1"/>
  <c r="M665" i="8" s="1"/>
  <c r="H912" i="8" a="1"/>
  <c r="H912" i="8" s="1"/>
  <c r="K912" i="8" s="1"/>
  <c r="M912" i="8" s="1"/>
  <c r="H516" i="8" a="1"/>
  <c r="H516" i="8" s="1"/>
  <c r="K516" i="8" s="1"/>
  <c r="M516" i="8" s="1"/>
  <c r="H307" i="8" a="1"/>
  <c r="H307" i="8" s="1"/>
  <c r="K307" i="8" s="1"/>
  <c r="M307" i="8" s="1"/>
  <c r="H501" i="8" a="1"/>
  <c r="H501" i="8" s="1"/>
  <c r="K501" i="8" s="1"/>
  <c r="M501" i="8" s="1"/>
  <c r="H323" i="8" a="1"/>
  <c r="H323" i="8" s="1"/>
  <c r="K323" i="8" s="1"/>
  <c r="M323" i="8" s="1"/>
  <c r="H590" i="8" a="1"/>
  <c r="H590" i="8" s="1"/>
  <c r="K590" i="8" s="1"/>
  <c r="M590" i="8" s="1"/>
  <c r="H424" i="8" a="1"/>
  <c r="H424" i="8" s="1"/>
  <c r="K424" i="8" s="1"/>
  <c r="M424" i="8" s="1"/>
  <c r="H925" i="8" a="1"/>
  <c r="H925" i="8" s="1"/>
  <c r="K925" i="8" s="1"/>
  <c r="M925" i="8" s="1"/>
  <c r="H495" i="8" a="1"/>
  <c r="H495" i="8" s="1"/>
  <c r="K495" i="8" s="1"/>
  <c r="M495" i="8" s="1"/>
  <c r="H479" i="8" a="1"/>
  <c r="H479" i="8" s="1"/>
  <c r="K479" i="8" s="1"/>
  <c r="M479" i="8" s="1"/>
  <c r="H293" i="8" a="1"/>
  <c r="H293" i="8" s="1"/>
  <c r="K293" i="8" s="1"/>
  <c r="M293" i="8" s="1"/>
  <c r="H708" i="8" a="1"/>
  <c r="H708" i="8" s="1"/>
  <c r="K708" i="8" s="1"/>
  <c r="M708" i="8" s="1"/>
  <c r="H295" i="8" a="1"/>
  <c r="H295" i="8" s="1"/>
  <c r="K295" i="8" s="1"/>
  <c r="M295" i="8" s="1"/>
  <c r="H299" i="8" a="1"/>
  <c r="H299" i="8" s="1"/>
  <c r="K299" i="8" s="1"/>
  <c r="M299" i="8" s="1"/>
  <c r="H493" i="8" a="1"/>
  <c r="H493" i="8" s="1"/>
  <c r="K493" i="8" s="1"/>
  <c r="M493" i="8" s="1"/>
  <c r="H474" i="8" a="1"/>
  <c r="H474" i="8" s="1"/>
  <c r="K474" i="8" s="1"/>
  <c r="M474" i="8" s="1"/>
  <c r="H420" i="8" a="1"/>
  <c r="H420" i="8" s="1"/>
  <c r="K420" i="8" s="1"/>
  <c r="M420" i="8" s="1"/>
  <c r="H766" i="8" a="1"/>
  <c r="H766" i="8" s="1"/>
  <c r="K766" i="8" s="1"/>
  <c r="M766" i="8" s="1"/>
  <c r="H744" i="8" a="1"/>
  <c r="H744" i="8" s="1"/>
  <c r="K744" i="8" s="1"/>
  <c r="M744" i="8" s="1"/>
  <c r="H941" i="8" a="1"/>
  <c r="H941" i="8" s="1"/>
  <c r="K941" i="8" s="1"/>
  <c r="M941" i="8" s="1"/>
  <c r="H572" i="8" a="1"/>
  <c r="H572" i="8" s="1"/>
  <c r="K572" i="8" s="1"/>
  <c r="M572" i="8" s="1"/>
  <c r="H367" i="8" a="1"/>
  <c r="H367" i="8" s="1"/>
  <c r="K367" i="8" s="1"/>
  <c r="M367" i="8" s="1"/>
  <c r="H720" i="8" a="1"/>
  <c r="H720" i="8" s="1"/>
  <c r="K720" i="8" s="1"/>
  <c r="M720" i="8" s="1"/>
  <c r="H836" i="8" a="1"/>
  <c r="H836" i="8" s="1"/>
  <c r="K836" i="8" s="1"/>
  <c r="M836" i="8" s="1"/>
  <c r="H757" i="8" a="1"/>
  <c r="H757" i="8" s="1"/>
  <c r="K757" i="8" s="1"/>
  <c r="M757" i="8" s="1"/>
  <c r="H955" i="8" a="1"/>
  <c r="H955" i="8" s="1"/>
  <c r="K955" i="8" s="1"/>
  <c r="M955" i="8" s="1"/>
  <c r="H486" i="8" a="1"/>
  <c r="H486" i="8" s="1"/>
  <c r="K486" i="8" s="1"/>
  <c r="M486" i="8" s="1"/>
  <c r="H355" i="8" a="1"/>
  <c r="H355" i="8" s="1"/>
  <c r="K355" i="8" s="1"/>
  <c r="M355" i="8" s="1"/>
  <c r="H403" i="8" a="1"/>
  <c r="H403" i="8" s="1"/>
  <c r="K403" i="8" s="1"/>
  <c r="M403" i="8" s="1"/>
  <c r="H394" i="8" a="1"/>
  <c r="H394" i="8" s="1"/>
  <c r="K394" i="8" s="1"/>
  <c r="M394" i="8" s="1"/>
  <c r="H820" i="8" a="1"/>
  <c r="H820" i="8" s="1"/>
  <c r="K820" i="8" s="1"/>
  <c r="M820" i="8" s="1"/>
  <c r="H816" i="8" a="1"/>
  <c r="H816" i="8" s="1"/>
  <c r="K816" i="8" s="1"/>
  <c r="M816" i="8" s="1"/>
  <c r="H20" i="8" a="1"/>
  <c r="H20" i="8" s="1"/>
  <c r="K20" i="8" s="1"/>
  <c r="L20" i="8" s="1"/>
  <c r="M20" i="8" s="1"/>
  <c r="H39" i="8" a="1"/>
  <c r="H39" i="8" s="1"/>
  <c r="K39" i="8" s="1"/>
  <c r="L39" i="8" s="1"/>
  <c r="M39" i="8" s="1"/>
  <c r="H231" i="8" a="1"/>
  <c r="H231" i="8" s="1"/>
  <c r="K231" i="8" s="1"/>
  <c r="M231" i="8" s="1"/>
  <c r="H732" i="8" a="1"/>
  <c r="H732" i="8" s="1"/>
  <c r="K732" i="8" s="1"/>
  <c r="M732" i="8" s="1"/>
  <c r="H652" i="8" a="1"/>
  <c r="H652" i="8" s="1"/>
  <c r="K652" i="8" s="1"/>
  <c r="M652" i="8" s="1"/>
  <c r="H636" i="8" a="1"/>
  <c r="H636" i="8" s="1"/>
  <c r="K636" i="8" s="1"/>
  <c r="M636" i="8" s="1"/>
  <c r="H689" i="8" a="1"/>
  <c r="H689" i="8" s="1"/>
  <c r="K689" i="8" s="1"/>
  <c r="M689" i="8" s="1"/>
  <c r="H771" i="8" a="1"/>
  <c r="H771" i="8" s="1"/>
  <c r="K771" i="8" s="1"/>
  <c r="M771" i="8" s="1"/>
  <c r="H569" i="8" a="1"/>
  <c r="H569" i="8" s="1"/>
  <c r="K569" i="8" s="1"/>
  <c r="M569" i="8" s="1"/>
  <c r="H256" i="8" a="1"/>
  <c r="H256" i="8" s="1"/>
  <c r="K256" i="8" s="1"/>
  <c r="M256" i="8" s="1"/>
  <c r="H974" i="8" a="1"/>
  <c r="H974" i="8" s="1"/>
  <c r="K974" i="8" s="1"/>
  <c r="M974" i="8" s="1"/>
  <c r="H951" i="8" a="1"/>
  <c r="H951" i="8" s="1"/>
  <c r="K951" i="8" s="1"/>
  <c r="M951" i="8" s="1"/>
  <c r="H466" i="8" a="1"/>
  <c r="H466" i="8" s="1"/>
  <c r="K466" i="8" s="1"/>
  <c r="M466" i="8" s="1"/>
  <c r="H660" i="8" a="1"/>
  <c r="H660" i="8" s="1"/>
  <c r="K660" i="8" s="1"/>
  <c r="M660" i="8" s="1"/>
  <c r="H923" i="8" a="1"/>
  <c r="H923" i="8" s="1"/>
  <c r="K923" i="8" s="1"/>
  <c r="M923" i="8" s="1"/>
  <c r="H876" i="8" a="1"/>
  <c r="H876" i="8" s="1"/>
  <c r="K876" i="8" s="1"/>
  <c r="M876" i="8" s="1"/>
  <c r="H920" i="8" a="1"/>
  <c r="H920" i="8" s="1"/>
  <c r="K920" i="8" s="1"/>
  <c r="M920" i="8" s="1"/>
  <c r="H970" i="8" a="1"/>
  <c r="H970" i="8" s="1"/>
  <c r="K970" i="8" s="1"/>
  <c r="M970" i="8" s="1"/>
  <c r="H545" i="8" a="1"/>
  <c r="H545" i="8" s="1"/>
  <c r="K545" i="8" s="1"/>
  <c r="M545" i="8" s="1"/>
  <c r="H727" i="8" a="1"/>
  <c r="H727" i="8" s="1"/>
  <c r="K727" i="8" s="1"/>
  <c r="M727" i="8" s="1"/>
  <c r="H611" i="8" a="1"/>
  <c r="H611" i="8" s="1"/>
  <c r="K611" i="8" s="1"/>
  <c r="M611" i="8" s="1"/>
  <c r="H640" i="8" a="1"/>
  <c r="H640" i="8" s="1"/>
  <c r="K640" i="8" s="1"/>
  <c r="M640" i="8" s="1"/>
  <c r="H934" i="8" a="1"/>
  <c r="H934" i="8" s="1"/>
  <c r="K934" i="8" s="1"/>
  <c r="M934" i="8" s="1"/>
  <c r="H449" i="8" a="1"/>
  <c r="H449" i="8" s="1"/>
  <c r="K449" i="8" s="1"/>
  <c r="M449" i="8" s="1"/>
  <c r="H739" i="8" a="1"/>
  <c r="H739" i="8" s="1"/>
  <c r="K739" i="8" s="1"/>
  <c r="M739" i="8" s="1"/>
  <c r="H965" i="8" a="1"/>
  <c r="H965" i="8" s="1"/>
  <c r="K965" i="8" s="1"/>
  <c r="M965" i="8" s="1"/>
  <c r="H260" i="8" a="1"/>
  <c r="H260" i="8" s="1"/>
  <c r="K260" i="8" s="1"/>
  <c r="M260" i="8" s="1"/>
  <c r="H607" i="8" a="1"/>
  <c r="H607" i="8" s="1"/>
  <c r="K607" i="8" s="1"/>
  <c r="M607" i="8" s="1"/>
  <c r="H434" i="8" a="1"/>
  <c r="H434" i="8" s="1"/>
  <c r="K434" i="8" s="1"/>
  <c r="M434" i="8" s="1"/>
  <c r="H986" i="8" a="1"/>
  <c r="H986" i="8" s="1"/>
  <c r="K986" i="8" s="1"/>
  <c r="M986" i="8" s="1"/>
  <c r="H282" i="8" a="1"/>
  <c r="H282" i="8" s="1"/>
  <c r="K282" i="8" s="1"/>
  <c r="M282" i="8" s="1"/>
  <c r="H312" i="8" a="1"/>
  <c r="H312" i="8" s="1"/>
  <c r="K312" i="8" s="1"/>
  <c r="M312" i="8" s="1"/>
  <c r="H462" i="8" a="1"/>
  <c r="H462" i="8" s="1"/>
  <c r="K462" i="8" s="1"/>
  <c r="M462" i="8" s="1"/>
  <c r="H407" i="8" a="1"/>
  <c r="H407" i="8" s="1"/>
  <c r="K407" i="8" s="1"/>
  <c r="M407" i="8" s="1"/>
  <c r="H574" i="8" a="1"/>
  <c r="H574" i="8" s="1"/>
  <c r="K574" i="8" s="1"/>
  <c r="M574" i="8" s="1"/>
  <c r="H644" i="8" a="1"/>
  <c r="H644" i="8" s="1"/>
  <c r="K644" i="8" s="1"/>
  <c r="M644" i="8" s="1"/>
  <c r="H707" i="8" a="1"/>
  <c r="H707" i="8" s="1"/>
  <c r="K707" i="8" s="1"/>
  <c r="M707" i="8" s="1"/>
  <c r="H877" i="8" a="1"/>
  <c r="H877" i="8" s="1"/>
  <c r="K877" i="8" s="1"/>
  <c r="M877" i="8" s="1"/>
  <c r="H826" i="8" a="1"/>
  <c r="H826" i="8" s="1"/>
  <c r="K826" i="8" s="1"/>
  <c r="M826" i="8" s="1"/>
  <c r="H491" i="8" a="1"/>
  <c r="H491" i="8" s="1"/>
  <c r="K491" i="8" s="1"/>
  <c r="M491" i="8" s="1"/>
  <c r="H543" i="8" a="1"/>
  <c r="H543" i="8" s="1"/>
  <c r="K543" i="8" s="1"/>
  <c r="M543" i="8" s="1"/>
  <c r="H535" i="8" a="1"/>
  <c r="H535" i="8" s="1"/>
  <c r="K535" i="8" s="1"/>
  <c r="M535" i="8" s="1"/>
  <c r="H813" i="8" a="1"/>
  <c r="H813" i="8" s="1"/>
  <c r="K813" i="8" s="1"/>
  <c r="M813" i="8" s="1"/>
  <c r="H825" i="8" a="1"/>
  <c r="H825" i="8" s="1"/>
  <c r="K825" i="8" s="1"/>
  <c r="M825" i="8" s="1"/>
  <c r="H997" i="8" a="1"/>
  <c r="H997" i="8" s="1"/>
  <c r="K997" i="8" s="1"/>
  <c r="M997" i="8" s="1"/>
  <c r="H538" i="8" a="1"/>
  <c r="H538" i="8" s="1"/>
  <c r="K538" i="8" s="1"/>
  <c r="M538" i="8" s="1"/>
  <c r="H709" i="8" a="1"/>
  <c r="H709" i="8" s="1"/>
  <c r="K709" i="8" s="1"/>
  <c r="M709" i="8" s="1"/>
  <c r="H595" i="8" a="1"/>
  <c r="H595" i="8" s="1"/>
  <c r="K595" i="8" s="1"/>
  <c r="M595" i="8" s="1"/>
  <c r="H880" i="8" a="1"/>
  <c r="H880" i="8" s="1"/>
  <c r="K880" i="8" s="1"/>
  <c r="M880" i="8" s="1"/>
  <c r="H929" i="8" a="1"/>
  <c r="H929" i="8" s="1"/>
  <c r="K929" i="8" s="1"/>
  <c r="M929" i="8" s="1"/>
  <c r="H316" i="8" a="1"/>
  <c r="H316" i="8" s="1"/>
  <c r="K316" i="8" s="1"/>
  <c r="M316" i="8" s="1"/>
  <c r="H637" i="8" a="1"/>
  <c r="H637" i="8" s="1"/>
  <c r="K637" i="8" s="1"/>
  <c r="M637" i="8" s="1"/>
  <c r="H750" i="8" a="1"/>
  <c r="H750" i="8" s="1"/>
  <c r="K750" i="8" s="1"/>
  <c r="M750" i="8" s="1"/>
  <c r="H605" i="8" a="1"/>
  <c r="H605" i="8" s="1"/>
  <c r="K605" i="8" s="1"/>
  <c r="M605" i="8" s="1"/>
  <c r="H926" i="8" a="1"/>
  <c r="H926" i="8" s="1"/>
  <c r="K926" i="8" s="1"/>
  <c r="M926" i="8" s="1"/>
  <c r="H301" i="8" a="1"/>
  <c r="H301" i="8" s="1"/>
  <c r="K301" i="8" s="1"/>
  <c r="M301" i="8" s="1"/>
  <c r="H576" i="8" a="1"/>
  <c r="H576" i="8" s="1"/>
  <c r="K576" i="8" s="1"/>
  <c r="M576" i="8" s="1"/>
  <c r="H454" i="8" a="1"/>
  <c r="H454" i="8" s="1"/>
  <c r="K454" i="8" s="1"/>
  <c r="M454" i="8" s="1"/>
  <c r="H937" i="8" a="1"/>
  <c r="H937" i="8" s="1"/>
  <c r="K937" i="8" s="1"/>
  <c r="M937" i="8" s="1"/>
  <c r="H686" i="8" a="1"/>
  <c r="H686" i="8" s="1"/>
  <c r="K686" i="8" s="1"/>
  <c r="M686" i="8" s="1"/>
  <c r="H798" i="8" a="1"/>
  <c r="H798" i="8" s="1"/>
  <c r="K798" i="8" s="1"/>
  <c r="M798" i="8" s="1"/>
  <c r="H585" i="8" a="1"/>
  <c r="H585" i="8" s="1"/>
  <c r="K585" i="8" s="1"/>
  <c r="M585" i="8" s="1"/>
  <c r="H964" i="8" a="1"/>
  <c r="H964" i="8" s="1"/>
  <c r="K964" i="8" s="1"/>
  <c r="M964" i="8" s="1"/>
  <c r="H428" i="8" a="1"/>
  <c r="H428" i="8" s="1"/>
  <c r="K428" i="8" s="1"/>
  <c r="M428" i="8" s="1"/>
  <c r="H511" i="8" a="1"/>
  <c r="H511" i="8" s="1"/>
  <c r="K511" i="8" s="1"/>
  <c r="M511" i="8" s="1"/>
  <c r="H613" i="8" a="1"/>
  <c r="H613" i="8" s="1"/>
  <c r="K613" i="8" s="1"/>
  <c r="M613" i="8" s="1"/>
  <c r="H534" i="8" a="1"/>
  <c r="H534" i="8" s="1"/>
  <c r="K534" i="8" s="1"/>
  <c r="M534" i="8" s="1"/>
  <c r="J119" i="8"/>
  <c r="K119" i="8"/>
  <c r="L119" i="8" s="1"/>
  <c r="M119" i="8" s="1"/>
  <c r="J113" i="8"/>
  <c r="J39" i="8"/>
  <c r="J34" i="8"/>
  <c r="H181" i="8" a="1"/>
  <c r="H181" i="8" s="1"/>
  <c r="H205" i="8" a="1"/>
  <c r="H205" i="8" s="1"/>
  <c r="H178" i="8" a="1"/>
  <c r="H178" i="8" s="1"/>
  <c r="H179" i="8" a="1"/>
  <c r="H179" i="8" s="1"/>
  <c r="H142" i="8" a="1"/>
  <c r="H142" i="8" s="1"/>
  <c r="K142" i="8" s="1"/>
  <c r="M142" i="8" s="1"/>
  <c r="H40" i="8" a="1"/>
  <c r="H40" i="8" s="1"/>
  <c r="H24" i="8" a="1"/>
  <c r="H24" i="8" s="1"/>
  <c r="H58" i="8" a="1"/>
  <c r="H58" i="8" s="1"/>
  <c r="H112" i="8" a="1"/>
  <c r="H112" i="8" s="1"/>
  <c r="H101" i="8" a="1"/>
  <c r="H101" i="8" s="1"/>
  <c r="K101" i="8" s="1"/>
  <c r="L101" i="8" s="1"/>
  <c r="M101" i="8" s="1"/>
  <c r="H120" i="8" a="1"/>
  <c r="H120" i="8" s="1"/>
  <c r="H219" i="8" a="1"/>
  <c r="H219" i="8" s="1"/>
  <c r="H195" i="8" a="1"/>
  <c r="H195" i="8" s="1"/>
  <c r="K46" i="8"/>
  <c r="L46" i="8" s="1"/>
  <c r="M46" i="8" s="1"/>
  <c r="J46" i="8"/>
  <c r="K206" i="8"/>
  <c r="M206" i="8" s="1"/>
  <c r="J206" i="8"/>
  <c r="H222" i="8" a="1"/>
  <c r="H222" i="8" s="1"/>
  <c r="K222" i="8" s="1"/>
  <c r="M222" i="8" s="1"/>
  <c r="H104" i="8" a="1"/>
  <c r="H104" i="8" s="1"/>
  <c r="H108" i="8" a="1"/>
  <c r="H108" i="8" s="1"/>
  <c r="H134" i="8" a="1"/>
  <c r="H134" i="8" s="1"/>
  <c r="K134" i="8" s="1"/>
  <c r="M134" i="8" s="1"/>
  <c r="H125" i="8" a="1"/>
  <c r="H125" i="8" s="1"/>
  <c r="H183" i="8" a="1"/>
  <c r="H183" i="8" s="1"/>
  <c r="H144" i="8" a="1"/>
  <c r="H144" i="8" s="1"/>
  <c r="K144" i="8" s="1"/>
  <c r="M144" i="8" s="1"/>
  <c r="H64" i="8" a="1"/>
  <c r="H64" i="8" s="1"/>
  <c r="H94" i="8" a="1"/>
  <c r="H94" i="8" s="1"/>
  <c r="K94" i="8" s="1"/>
  <c r="L94" i="8" s="1"/>
  <c r="M94" i="8" s="1"/>
  <c r="H68" i="8" a="1"/>
  <c r="H68" i="8" s="1"/>
  <c r="H129" i="8" a="1"/>
  <c r="H129" i="8" s="1"/>
  <c r="K129" i="8" s="1"/>
  <c r="M129" i="8" s="1"/>
  <c r="H53" i="8" a="1"/>
  <c r="H53" i="8" s="1"/>
  <c r="H159" i="8" a="1"/>
  <c r="H159" i="8" s="1"/>
  <c r="K159" i="8" s="1"/>
  <c r="M159" i="8" s="1"/>
  <c r="H127" i="8" a="1"/>
  <c r="H127" i="8" s="1"/>
  <c r="H218" i="8" a="1"/>
  <c r="H218" i="8" s="1"/>
  <c r="H78" i="8" a="1"/>
  <c r="H78" i="8" s="1"/>
  <c r="H190" i="8" a="1"/>
  <c r="H190" i="8" s="1"/>
  <c r="H62" i="8" a="1"/>
  <c r="H62" i="8" s="1"/>
  <c r="H223" i="8" a="1"/>
  <c r="H223" i="8" s="1"/>
  <c r="J223" i="8" s="1"/>
  <c r="H79" i="8" a="1"/>
  <c r="H79" i="8" s="1"/>
  <c r="H92" i="8" a="1"/>
  <c r="H92" i="8" s="1"/>
  <c r="J92" i="8" s="1"/>
  <c r="H158" i="8" a="1"/>
  <c r="H158" i="8" s="1"/>
  <c r="K158" i="8" s="1"/>
  <c r="M158" i="8" s="1"/>
  <c r="J60" i="8"/>
  <c r="K60" i="8"/>
  <c r="L60" i="8" s="1"/>
  <c r="M60" i="8" s="1"/>
  <c r="H117" i="8" a="1"/>
  <c r="H117" i="8" s="1"/>
  <c r="H216" i="8" a="1"/>
  <c r="H216" i="8" s="1"/>
  <c r="H21" i="8" a="1"/>
  <c r="H21" i="8" s="1"/>
  <c r="H71" i="8" a="1"/>
  <c r="H71" i="8" s="1"/>
  <c r="H168" i="8" a="1"/>
  <c r="H168" i="8" s="1"/>
  <c r="K168" i="8" s="1"/>
  <c r="M168" i="8" s="1"/>
  <c r="H114" i="8" a="1"/>
  <c r="H114" i="8" s="1"/>
  <c r="H27" i="8" a="1"/>
  <c r="H27" i="8" s="1"/>
  <c r="H123" i="8" a="1"/>
  <c r="H123" i="8" s="1"/>
  <c r="H107" i="8" a="1"/>
  <c r="H107" i="8" s="1"/>
  <c r="H210" i="8" a="1"/>
  <c r="H210" i="8" s="1"/>
  <c r="H47" i="8" a="1"/>
  <c r="H47" i="8" s="1"/>
  <c r="H122" i="8" a="1"/>
  <c r="H122" i="8" s="1"/>
  <c r="H111" i="8" a="1"/>
  <c r="H111" i="8" s="1"/>
  <c r="H102" i="8" a="1"/>
  <c r="H102" i="8" s="1"/>
  <c r="H196" i="8" a="1"/>
  <c r="H196" i="8" s="1"/>
  <c r="H189" i="8" a="1"/>
  <c r="H189" i="8" s="1"/>
  <c r="H51" i="8" a="1"/>
  <c r="H51" i="8" s="1"/>
  <c r="H227" i="8" a="1"/>
  <c r="H227" i="8" s="1"/>
  <c r="K227" i="8" s="1"/>
  <c r="M227" i="8" s="1"/>
  <c r="H194" i="8" a="1"/>
  <c r="H194" i="8" s="1"/>
  <c r="H13" i="8" a="1"/>
  <c r="H13" i="8" s="1"/>
  <c r="K13" i="8" s="1"/>
  <c r="L13" i="8" s="1"/>
  <c r="M13" i="8" s="1"/>
  <c r="H225" i="8" a="1"/>
  <c r="H225" i="8" s="1"/>
  <c r="H43" i="8" a="1"/>
  <c r="H43" i="8" s="1"/>
  <c r="H65" i="8" a="1"/>
  <c r="H65" i="8" s="1"/>
  <c r="H103" i="8" a="1"/>
  <c r="H103" i="8" s="1"/>
  <c r="H156" i="8" a="1"/>
  <c r="H156" i="8" s="1"/>
  <c r="K156" i="8" s="1"/>
  <c r="M156" i="8" s="1"/>
  <c r="H176" i="8" a="1"/>
  <c r="H176" i="8" s="1"/>
  <c r="H25" i="8" a="1"/>
  <c r="H25" i="8" s="1"/>
  <c r="H145" i="8" a="1"/>
  <c r="H145" i="8" s="1"/>
  <c r="K145" i="8" s="1"/>
  <c r="M145" i="8" s="1"/>
  <c r="H203" i="8" a="1"/>
  <c r="H203" i="8" s="1"/>
  <c r="H66" i="8" a="1"/>
  <c r="H66" i="8" s="1"/>
  <c r="H99" i="8" a="1"/>
  <c r="H99" i="8" s="1"/>
  <c r="K99" i="8" s="1"/>
  <c r="L99" i="8" s="1"/>
  <c r="M99" i="8" s="1"/>
  <c r="H193" i="8" a="1"/>
  <c r="H193" i="8" s="1"/>
  <c r="H187" i="8" a="1"/>
  <c r="H187" i="8" s="1"/>
  <c r="H141" i="8" a="1"/>
  <c r="H141" i="8" s="1"/>
  <c r="K141" i="8" s="1"/>
  <c r="M141" i="8" s="1"/>
  <c r="H37" i="8" a="1"/>
  <c r="H37" i="8" s="1"/>
  <c r="H81" i="8" a="1"/>
  <c r="H81" i="8" s="1"/>
  <c r="H164" i="8" a="1"/>
  <c r="H164" i="8" s="1"/>
  <c r="J164" i="8" s="1"/>
  <c r="H126" i="8" a="1"/>
  <c r="H126" i="8" s="1"/>
  <c r="H42" i="8" a="1"/>
  <c r="H42" i="8" s="1"/>
  <c r="H17" i="8" a="1"/>
  <c r="H17" i="8" s="1"/>
  <c r="K17" i="8" s="1"/>
  <c r="L17" i="8" s="1"/>
  <c r="M17" i="8" s="1"/>
  <c r="H226" i="8" a="1"/>
  <c r="H226" i="8" s="1"/>
  <c r="K226" i="8" s="1"/>
  <c r="M226" i="8" s="1"/>
  <c r="H198" i="8" a="1"/>
  <c r="H198" i="8" s="1"/>
  <c r="H140" i="8" a="1"/>
  <c r="H140" i="8" s="1"/>
  <c r="H48" i="8" a="1"/>
  <c r="H48" i="8" s="1"/>
  <c r="H45" i="8" a="1"/>
  <c r="H45" i="8" s="1"/>
  <c r="H74" i="8" a="1"/>
  <c r="H74" i="8" s="1"/>
  <c r="H115" i="8" a="1"/>
  <c r="H115" i="8" s="1"/>
  <c r="K75" i="8"/>
  <c r="L75" i="8" s="1"/>
  <c r="M75" i="8" s="1"/>
  <c r="J75" i="8"/>
  <c r="K36" i="8"/>
  <c r="L36" i="8" s="1"/>
  <c r="M36" i="8" s="1"/>
  <c r="J36" i="8"/>
  <c r="K186" i="8"/>
  <c r="M186" i="8" s="1"/>
  <c r="J186" i="8"/>
  <c r="H224" i="8" a="1"/>
  <c r="H224" i="8" s="1"/>
  <c r="H28" i="8" a="1"/>
  <c r="H28" i="8" s="1"/>
  <c r="H116" i="8" a="1"/>
  <c r="H116" i="8" s="1"/>
  <c r="H157" i="8" a="1"/>
  <c r="H157" i="8" s="1"/>
  <c r="K157" i="8" s="1"/>
  <c r="M157" i="8" s="1"/>
  <c r="H136" i="8" a="1"/>
  <c r="H136" i="8" s="1"/>
  <c r="H175" i="8" a="1"/>
  <c r="H175" i="8" s="1"/>
  <c r="H166" i="8" a="1"/>
  <c r="H166" i="8" s="1"/>
  <c r="K166" i="8" s="1"/>
  <c r="M166" i="8" s="1"/>
  <c r="H77" i="8" a="1"/>
  <c r="H77" i="8" s="1"/>
  <c r="H170" i="8" a="1"/>
  <c r="H170" i="8" s="1"/>
  <c r="J170" i="8" s="1"/>
  <c r="H84" i="8" a="1"/>
  <c r="H84" i="8" s="1"/>
  <c r="H163" i="8" a="1"/>
  <c r="H163" i="8" s="1"/>
  <c r="J163" i="8" s="1"/>
  <c r="H73" i="8" a="1"/>
  <c r="H73" i="8" s="1"/>
  <c r="H165" i="8" a="1"/>
  <c r="H165" i="8" s="1"/>
  <c r="J165" i="8" s="1"/>
  <c r="H200" i="8" a="1"/>
  <c r="H200" i="8" s="1"/>
  <c r="H96" i="8" a="1"/>
  <c r="H96" i="8" s="1"/>
  <c r="J96" i="8" s="1"/>
  <c r="H188" i="8" a="1"/>
  <c r="H188" i="8" s="1"/>
  <c r="H85" i="8" a="1"/>
  <c r="H85" i="8" s="1"/>
  <c r="K85" i="8" s="1"/>
  <c r="L85" i="8" s="1"/>
  <c r="M85" i="8" s="1"/>
  <c r="H208" i="8" a="1"/>
  <c r="H208" i="8" s="1"/>
  <c r="H41" i="8" a="1"/>
  <c r="H41" i="8" s="1"/>
  <c r="H67" i="8" a="1"/>
  <c r="H67" i="8" s="1"/>
  <c r="H110" i="8" a="1"/>
  <c r="H110" i="8" s="1"/>
  <c r="H217" i="8" a="1"/>
  <c r="H217" i="8" s="1"/>
  <c r="H76" i="8" a="1"/>
  <c r="H76" i="8" s="1"/>
  <c r="H185" i="8" a="1"/>
  <c r="H185" i="8" s="1"/>
  <c r="H215" i="8" a="1"/>
  <c r="H215" i="8" s="1"/>
  <c r="H118" i="8" a="1"/>
  <c r="H118" i="8" s="1"/>
  <c r="H146" i="8" a="1"/>
  <c r="H146" i="8" s="1"/>
  <c r="K146" i="8" s="1"/>
  <c r="M146" i="8" s="1"/>
  <c r="H202" i="8" a="1"/>
  <c r="H202" i="8" s="1"/>
  <c r="H192" i="8" a="1"/>
  <c r="H192" i="8" s="1"/>
  <c r="H57" i="8" a="1"/>
  <c r="H57" i="8" s="1"/>
  <c r="H137" i="8" a="1"/>
  <c r="H137" i="8" s="1"/>
  <c r="H59" i="8" a="1"/>
  <c r="H59" i="8" s="1"/>
  <c r="H55" i="8" a="1"/>
  <c r="H55" i="8" s="1"/>
  <c r="H109" i="8" a="1"/>
  <c r="H109" i="8" s="1"/>
  <c r="H54" i="8" a="1"/>
  <c r="H54" i="8" s="1"/>
  <c r="H56" i="8" a="1"/>
  <c r="H56" i="8" s="1"/>
  <c r="H209" i="8" a="1"/>
  <c r="H209" i="8" s="1"/>
  <c r="H199" i="8" a="1"/>
  <c r="H199" i="8" s="1"/>
  <c r="J88" i="8"/>
  <c r="J26" i="8"/>
  <c r="H105" i="8" a="1"/>
  <c r="H105" i="8" s="1"/>
  <c r="H35" i="8" a="1"/>
  <c r="H35" i="8" s="1"/>
  <c r="H16" i="8" a="1"/>
  <c r="H16" i="8" s="1"/>
  <c r="K16" i="8" s="1"/>
  <c r="L16" i="8" s="1"/>
  <c r="M16" i="8" s="1"/>
  <c r="H121" i="8" a="1"/>
  <c r="H121" i="8" s="1"/>
  <c r="H124" i="8" a="1"/>
  <c r="H124" i="8" s="1"/>
  <c r="H33" i="8" a="1"/>
  <c r="H33" i="8" s="1"/>
  <c r="H220" i="8" a="1"/>
  <c r="H220" i="8" s="1"/>
  <c r="H52" i="8" a="1"/>
  <c r="H52" i="8" s="1"/>
  <c r="H211" i="8" a="1"/>
  <c r="H211" i="8" s="1"/>
  <c r="H184" i="8" a="1"/>
  <c r="H184" i="8" s="1"/>
  <c r="H93" i="8" a="1"/>
  <c r="H93" i="8" s="1"/>
  <c r="H69" i="8" a="1"/>
  <c r="H69" i="8" s="1"/>
  <c r="H207" i="8" a="1"/>
  <c r="H207" i="8" s="1"/>
  <c r="H204" i="8" a="1"/>
  <c r="H204" i="8" s="1"/>
  <c r="H98" i="8" a="1"/>
  <c r="H98" i="8" s="1"/>
  <c r="K98" i="8" s="1"/>
  <c r="L98" i="8" s="1"/>
  <c r="M98" i="8" s="1"/>
  <c r="H212" i="8" a="1"/>
  <c r="H212" i="8" s="1"/>
  <c r="H95" i="8" a="1"/>
  <c r="H95" i="8" s="1"/>
  <c r="K95" i="8" s="1"/>
  <c r="L95" i="8" s="1"/>
  <c r="M95" i="8" s="1"/>
  <c r="H201" i="8" a="1"/>
  <c r="H201" i="8" s="1"/>
  <c r="H63" i="8" a="1"/>
  <c r="H63" i="8" s="1"/>
  <c r="H83" i="8" a="1"/>
  <c r="H83" i="8" s="1"/>
  <c r="H182" i="8" a="1"/>
  <c r="H182" i="8" s="1"/>
  <c r="H72" i="8" a="1"/>
  <c r="H72" i="8" s="1"/>
  <c r="H22" i="8" a="1"/>
  <c r="H22" i="8" s="1"/>
  <c r="H149" i="8" a="1"/>
  <c r="H149" i="8" s="1"/>
  <c r="K149" i="8" s="1"/>
  <c r="M149" i="8" s="1"/>
  <c r="H49" i="8" a="1"/>
  <c r="H49" i="8" s="1"/>
  <c r="H139" i="8" a="1"/>
  <c r="H139" i="8" s="1"/>
  <c r="K139" i="8" s="1"/>
  <c r="M139" i="8" s="1"/>
  <c r="H44" i="8" a="1"/>
  <c r="H44" i="8" s="1"/>
  <c r="H214" i="8" a="1"/>
  <c r="H214" i="8" s="1"/>
  <c r="H177" i="8" a="1"/>
  <c r="H177" i="8" s="1"/>
  <c r="H106" i="8" a="1"/>
  <c r="H106" i="8" s="1"/>
  <c r="H19" i="8" a="1"/>
  <c r="H19" i="8" s="1"/>
  <c r="K19" i="8" s="1"/>
  <c r="L19" i="8" s="1"/>
  <c r="M19" i="8" s="1"/>
  <c r="H80" i="8" a="1"/>
  <c r="H80" i="8" s="1"/>
  <c r="H180" i="8" a="1"/>
  <c r="H180" i="8" s="1"/>
  <c r="H82" i="8" a="1"/>
  <c r="H82" i="8" s="1"/>
  <c r="H167" i="8" a="1"/>
  <c r="H167" i="8" s="1"/>
  <c r="K167" i="8" s="1"/>
  <c r="M167" i="8" s="1"/>
  <c r="H191" i="8" a="1"/>
  <c r="H191" i="8" s="1"/>
  <c r="H89" i="8" a="1"/>
  <c r="H89" i="8" s="1"/>
  <c r="H131" i="8" a="1"/>
  <c r="H131" i="8" s="1"/>
  <c r="K131" i="8" s="1"/>
  <c r="M131" i="8" s="1"/>
  <c r="H130" i="8" a="1"/>
  <c r="H130" i="8" s="1"/>
  <c r="K130" i="8" s="1"/>
  <c r="M130" i="8" s="1"/>
  <c r="H87" i="8" a="1"/>
  <c r="H87" i="8" s="1"/>
  <c r="K87" i="8" s="1"/>
  <c r="L87" i="8" s="1"/>
  <c r="M87" i="8" s="1"/>
  <c r="H169" i="8" a="1"/>
  <c r="H169" i="8" s="1"/>
  <c r="K169" i="8" s="1"/>
  <c r="M169" i="8" s="1"/>
  <c r="H174" i="8" a="1"/>
  <c r="H174" i="8" s="1"/>
  <c r="H197" i="8" a="1"/>
  <c r="H197" i="8" s="1"/>
  <c r="H50" i="8" a="1"/>
  <c r="H50" i="8" s="1"/>
  <c r="H147" i="8" a="1"/>
  <c r="H147" i="8" s="1"/>
  <c r="K147" i="8" s="1"/>
  <c r="M147" i="8" s="1"/>
  <c r="H152" i="8" a="1"/>
  <c r="H152" i="8" s="1"/>
  <c r="J152" i="8" s="1"/>
  <c r="H150" i="8" a="1"/>
  <c r="H150" i="8" s="1"/>
  <c r="K150" i="8" s="1"/>
  <c r="M150" i="8" s="1"/>
  <c r="H23" i="8" a="1"/>
  <c r="H23" i="8" s="1"/>
  <c r="H213" i="8" a="1"/>
  <c r="H213" i="8" s="1"/>
  <c r="H38" i="8" a="1"/>
  <c r="H38" i="8" s="1"/>
  <c r="H61" i="8" a="1"/>
  <c r="H61" i="8" s="1"/>
  <c r="H155" i="8" a="1"/>
  <c r="H155" i="8" s="1"/>
  <c r="H70" i="8" a="1"/>
  <c r="H70" i="8" s="1"/>
  <c r="J153" i="8"/>
  <c r="J157" i="8"/>
  <c r="J227" i="8"/>
  <c r="J146" i="8"/>
  <c r="J167" i="8"/>
  <c r="J138" i="8"/>
  <c r="J16" i="8"/>
  <c r="J139" i="8"/>
  <c r="J141" i="8"/>
  <c r="K18" i="8"/>
  <c r="L18" i="8" s="1"/>
  <c r="M18" i="8" s="1"/>
  <c r="J18" i="8"/>
  <c r="J86" i="8"/>
  <c r="J168" i="8"/>
  <c r="J144" i="8"/>
  <c r="J156" i="8"/>
  <c r="J19" i="8"/>
  <c r="J20" i="8"/>
  <c r="J224" i="8"/>
  <c r="K224" i="8"/>
  <c r="M224" i="8" s="1"/>
  <c r="J134" i="8"/>
  <c r="J166" i="8"/>
  <c r="J145" i="8"/>
  <c r="H30" i="8" a="1"/>
  <c r="H30" i="8" s="1"/>
  <c r="J222" i="8"/>
  <c r="H31" i="8" a="1"/>
  <c r="H31" i="8" s="1"/>
  <c r="H171" i="8" a="1"/>
  <c r="H171" i="8" s="1"/>
  <c r="H160" i="8" a="1"/>
  <c r="H160" i="8" s="1"/>
  <c r="K221" i="8"/>
  <c r="M221" i="8" s="1"/>
  <c r="J221" i="8"/>
  <c r="H143" i="8" a="1"/>
  <c r="H143" i="8" s="1"/>
  <c r="H161" i="8" a="1"/>
  <c r="H161" i="8" s="1"/>
  <c r="J94" i="8"/>
  <c r="J85" i="8"/>
  <c r="H10" i="8" a="1"/>
  <c r="H10" i="8" s="1"/>
  <c r="H173" i="8" a="1"/>
  <c r="H173" i="8" s="1"/>
  <c r="H135" i="8" a="1"/>
  <c r="H135" i="8" s="1"/>
  <c r="H132" i="8" a="1"/>
  <c r="H132" i="8" s="1"/>
  <c r="H172" i="8" a="1"/>
  <c r="H172" i="8" s="1"/>
  <c r="J100" i="8"/>
  <c r="H162" i="8" a="1"/>
  <c r="H162" i="8" s="1"/>
  <c r="H128" i="8" a="1"/>
  <c r="H128" i="8" s="1"/>
  <c r="H11" i="8" a="1"/>
  <c r="H11" i="8" s="1"/>
  <c r="H14" i="8" a="1"/>
  <c r="H14" i="8" s="1"/>
  <c r="H133" i="8" a="1"/>
  <c r="H133" i="8" s="1"/>
  <c r="J87" i="8"/>
  <c r="H15" i="8" a="1"/>
  <c r="H15" i="8" s="1"/>
  <c r="H148" i="8" a="1"/>
  <c r="H148" i="8" s="1"/>
  <c r="H151" i="8" a="1"/>
  <c r="H151" i="8" s="1"/>
  <c r="J129" i="8"/>
  <c r="H29" i="8" a="1"/>
  <c r="H29" i="8" s="1"/>
  <c r="H154" i="8" a="1"/>
  <c r="H154" i="8" s="1"/>
  <c r="K90" i="8"/>
  <c r="L90" i="8" s="1"/>
  <c r="M90" i="8" s="1"/>
  <c r="J90" i="8"/>
  <c r="H32" i="8" a="1"/>
  <c r="H32" i="8" s="1"/>
  <c r="H12" i="8" a="1"/>
  <c r="H12" i="8" s="1"/>
  <c r="H97" i="8" a="1"/>
  <c r="H97" i="8" s="1"/>
  <c r="H91" i="8" a="1"/>
  <c r="H91" i="8" s="1"/>
  <c r="K164" i="8" l="1"/>
  <c r="M164" i="8" s="1"/>
  <c r="K165" i="8"/>
  <c r="M165" i="8" s="1"/>
  <c r="K152" i="8"/>
  <c r="M152" i="8" s="1"/>
  <c r="K23" i="8"/>
  <c r="L23" i="8" s="1"/>
  <c r="M23" i="8" s="1"/>
  <c r="J23" i="8"/>
  <c r="K65" i="8"/>
  <c r="L65" i="8" s="1"/>
  <c r="M65" i="8" s="1"/>
  <c r="J65" i="8"/>
  <c r="K43" i="8"/>
  <c r="L43" i="8" s="1"/>
  <c r="M43" i="8" s="1"/>
  <c r="J43" i="8"/>
  <c r="K48" i="8"/>
  <c r="L48" i="8" s="1"/>
  <c r="M48" i="8" s="1"/>
  <c r="J48" i="8"/>
  <c r="K92" i="8"/>
  <c r="L92" i="8" s="1"/>
  <c r="M92" i="8" s="1"/>
  <c r="K199" i="8"/>
  <c r="M199" i="8" s="1"/>
  <c r="J199" i="8"/>
  <c r="K209" i="8"/>
  <c r="M209" i="8" s="1"/>
  <c r="J209" i="8"/>
  <c r="K174" i="8"/>
  <c r="M174" i="8" s="1"/>
  <c r="J174" i="8"/>
  <c r="K73" i="8"/>
  <c r="L73" i="8" s="1"/>
  <c r="M73" i="8" s="1"/>
  <c r="J73" i="8"/>
  <c r="K190" i="8"/>
  <c r="M190" i="8" s="1"/>
  <c r="J190" i="8"/>
  <c r="K54" i="8"/>
  <c r="L54" i="8" s="1"/>
  <c r="M54" i="8" s="1"/>
  <c r="J54" i="8"/>
  <c r="J78" i="8"/>
  <c r="K78" i="8"/>
  <c r="L78" i="8" s="1"/>
  <c r="M78" i="8" s="1"/>
  <c r="J95" i="8"/>
  <c r="K84" i="8"/>
  <c r="L84" i="8" s="1"/>
  <c r="M84" i="8" s="1"/>
  <c r="J84" i="8"/>
  <c r="K196" i="8"/>
  <c r="M196" i="8" s="1"/>
  <c r="J196" i="8"/>
  <c r="K55" i="8"/>
  <c r="L55" i="8" s="1"/>
  <c r="M55" i="8" s="1"/>
  <c r="J55" i="8"/>
  <c r="J127" i="8"/>
  <c r="K127" i="8"/>
  <c r="L127" i="8" s="1"/>
  <c r="M127" i="8" s="1"/>
  <c r="K187" i="8"/>
  <c r="M187" i="8" s="1"/>
  <c r="J187" i="8"/>
  <c r="K211" i="8"/>
  <c r="M211" i="8" s="1"/>
  <c r="J211" i="8"/>
  <c r="J66" i="8"/>
  <c r="K66" i="8"/>
  <c r="L66" i="8" s="1"/>
  <c r="M66" i="8" s="1"/>
  <c r="K185" i="8"/>
  <c r="M185" i="8" s="1"/>
  <c r="J185" i="8"/>
  <c r="K203" i="8"/>
  <c r="M203" i="8" s="1"/>
  <c r="J203" i="8"/>
  <c r="J70" i="8"/>
  <c r="K70" i="8"/>
  <c r="L70" i="8" s="1"/>
  <c r="M70" i="8" s="1"/>
  <c r="K217" i="8"/>
  <c r="M217" i="8" s="1"/>
  <c r="J217" i="8"/>
  <c r="K25" i="8"/>
  <c r="L25" i="8" s="1"/>
  <c r="M25" i="8" s="1"/>
  <c r="J25" i="8"/>
  <c r="K21" i="8"/>
  <c r="L21" i="8" s="1"/>
  <c r="M21" i="8" s="1"/>
  <c r="J21" i="8"/>
  <c r="K108" i="8"/>
  <c r="L108" i="8" s="1"/>
  <c r="M108" i="8" s="1"/>
  <c r="J108" i="8"/>
  <c r="K208" i="8"/>
  <c r="M208" i="8" s="1"/>
  <c r="J208" i="8"/>
  <c r="K45" i="8"/>
  <c r="L45" i="8" s="1"/>
  <c r="M45" i="8" s="1"/>
  <c r="J45" i="8"/>
  <c r="J79" i="8"/>
  <c r="K79" i="8"/>
  <c r="L79" i="8" s="1"/>
  <c r="M79" i="8" s="1"/>
  <c r="K83" i="8"/>
  <c r="L83" i="8" s="1"/>
  <c r="M83" i="8" s="1"/>
  <c r="J83" i="8"/>
  <c r="K194" i="8"/>
  <c r="M194" i="8" s="1"/>
  <c r="J194" i="8"/>
  <c r="K197" i="8"/>
  <c r="M197" i="8" s="1"/>
  <c r="J197" i="8"/>
  <c r="K62" i="8"/>
  <c r="L62" i="8" s="1"/>
  <c r="M62" i="8" s="1"/>
  <c r="J62" i="8"/>
  <c r="K96" i="8"/>
  <c r="L96" i="8" s="1"/>
  <c r="M96" i="8" s="1"/>
  <c r="K56" i="8"/>
  <c r="L56" i="8" s="1"/>
  <c r="M56" i="8" s="1"/>
  <c r="J56" i="8"/>
  <c r="K51" i="8"/>
  <c r="L51" i="8" s="1"/>
  <c r="M51" i="8" s="1"/>
  <c r="J51" i="8"/>
  <c r="J189" i="8"/>
  <c r="K189" i="8"/>
  <c r="M189" i="8" s="1"/>
  <c r="K109" i="8"/>
  <c r="L109" i="8" s="1"/>
  <c r="M109" i="8" s="1"/>
  <c r="J109" i="8"/>
  <c r="J218" i="8"/>
  <c r="K218" i="8"/>
  <c r="M218" i="8" s="1"/>
  <c r="J17" i="8"/>
  <c r="K126" i="8"/>
  <c r="L126" i="8" s="1"/>
  <c r="M126" i="8" s="1"/>
  <c r="J126" i="8"/>
  <c r="K163" i="8"/>
  <c r="M163" i="8" s="1"/>
  <c r="K59" i="8"/>
  <c r="L59" i="8" s="1"/>
  <c r="M59" i="8" s="1"/>
  <c r="J59" i="8"/>
  <c r="K40" i="8"/>
  <c r="L40" i="8" s="1"/>
  <c r="M40" i="8" s="1"/>
  <c r="J40" i="8"/>
  <c r="J98" i="8"/>
  <c r="K53" i="8"/>
  <c r="L53" i="8" s="1"/>
  <c r="M53" i="8" s="1"/>
  <c r="J53" i="8"/>
  <c r="J69" i="8"/>
  <c r="K69" i="8"/>
  <c r="L69" i="8" s="1"/>
  <c r="M69" i="8" s="1"/>
  <c r="K37" i="8"/>
  <c r="L37" i="8" s="1"/>
  <c r="M37" i="8" s="1"/>
  <c r="J37" i="8"/>
  <c r="K179" i="8"/>
  <c r="M179" i="8" s="1"/>
  <c r="J179" i="8"/>
  <c r="K93" i="8"/>
  <c r="L93" i="8" s="1"/>
  <c r="M93" i="8" s="1"/>
  <c r="J93" i="8"/>
  <c r="K178" i="8"/>
  <c r="M178" i="8" s="1"/>
  <c r="J178" i="8"/>
  <c r="J142" i="8"/>
  <c r="K223" i="8"/>
  <c r="M223" i="8" s="1"/>
  <c r="K184" i="8"/>
  <c r="M184" i="8" s="1"/>
  <c r="J184" i="8"/>
  <c r="K107" i="8"/>
  <c r="L107" i="8" s="1"/>
  <c r="M107" i="8" s="1"/>
  <c r="J107" i="8"/>
  <c r="J159" i="8"/>
  <c r="J147" i="8"/>
  <c r="J116" i="8"/>
  <c r="K116" i="8"/>
  <c r="L116" i="8" s="1"/>
  <c r="M116" i="8" s="1"/>
  <c r="K123" i="8"/>
  <c r="L123" i="8" s="1"/>
  <c r="M123" i="8" s="1"/>
  <c r="J123" i="8"/>
  <c r="K80" i="8"/>
  <c r="L80" i="8" s="1"/>
  <c r="M80" i="8" s="1"/>
  <c r="J80" i="8"/>
  <c r="K28" i="8"/>
  <c r="L28" i="8" s="1"/>
  <c r="M28" i="8" s="1"/>
  <c r="J28" i="8"/>
  <c r="K27" i="8"/>
  <c r="L27" i="8" s="1"/>
  <c r="M27" i="8" s="1"/>
  <c r="J27" i="8"/>
  <c r="K170" i="8"/>
  <c r="M170" i="8" s="1"/>
  <c r="J101" i="8"/>
  <c r="K220" i="8"/>
  <c r="M220" i="8" s="1"/>
  <c r="J220" i="8"/>
  <c r="K114" i="8"/>
  <c r="L114" i="8" s="1"/>
  <c r="M114" i="8" s="1"/>
  <c r="J114" i="8"/>
  <c r="K106" i="8"/>
  <c r="L106" i="8" s="1"/>
  <c r="M106" i="8" s="1"/>
  <c r="J106" i="8"/>
  <c r="J99" i="8"/>
  <c r="J76" i="8"/>
  <c r="K76" i="8"/>
  <c r="L76" i="8" s="1"/>
  <c r="M76" i="8" s="1"/>
  <c r="K155" i="8"/>
  <c r="M155" i="8" s="1"/>
  <c r="J155" i="8"/>
  <c r="J214" i="8"/>
  <c r="K214" i="8"/>
  <c r="M214" i="8" s="1"/>
  <c r="K121" i="8"/>
  <c r="L121" i="8" s="1"/>
  <c r="M121" i="8" s="1"/>
  <c r="J121" i="8"/>
  <c r="J149" i="8"/>
  <c r="J169" i="8"/>
  <c r="J13" i="8"/>
  <c r="J61" i="8"/>
  <c r="K61" i="8"/>
  <c r="L61" i="8" s="1"/>
  <c r="M61" i="8" s="1"/>
  <c r="K44" i="8"/>
  <c r="L44" i="8" s="1"/>
  <c r="M44" i="8" s="1"/>
  <c r="J44" i="8"/>
  <c r="K110" i="8"/>
  <c r="L110" i="8" s="1"/>
  <c r="M110" i="8" s="1"/>
  <c r="J110" i="8"/>
  <c r="K176" i="8"/>
  <c r="M176" i="8" s="1"/>
  <c r="J176" i="8"/>
  <c r="K216" i="8"/>
  <c r="M216" i="8" s="1"/>
  <c r="J216" i="8"/>
  <c r="K104" i="8"/>
  <c r="L104" i="8" s="1"/>
  <c r="M104" i="8" s="1"/>
  <c r="J104" i="8"/>
  <c r="K74" i="8"/>
  <c r="L74" i="8" s="1"/>
  <c r="M74" i="8" s="1"/>
  <c r="J74" i="8"/>
  <c r="K188" i="8"/>
  <c r="M188" i="8" s="1"/>
  <c r="J188" i="8"/>
  <c r="J182" i="8"/>
  <c r="K182" i="8"/>
  <c r="M182" i="8" s="1"/>
  <c r="J50" i="8"/>
  <c r="K50" i="8"/>
  <c r="L50" i="8" s="1"/>
  <c r="M50" i="8" s="1"/>
  <c r="K140" i="8"/>
  <c r="M140" i="8" s="1"/>
  <c r="J140" i="8"/>
  <c r="K201" i="8"/>
  <c r="M201" i="8" s="1"/>
  <c r="J201" i="8"/>
  <c r="J112" i="8"/>
  <c r="K112" i="8"/>
  <c r="L112" i="8" s="1"/>
  <c r="M112" i="8" s="1"/>
  <c r="K212" i="8"/>
  <c r="M212" i="8" s="1"/>
  <c r="J212" i="8"/>
  <c r="K58" i="8"/>
  <c r="L58" i="8" s="1"/>
  <c r="M58" i="8" s="1"/>
  <c r="J58" i="8"/>
  <c r="J102" i="8"/>
  <c r="K102" i="8"/>
  <c r="L102" i="8" s="1"/>
  <c r="M102" i="8" s="1"/>
  <c r="K204" i="8"/>
  <c r="M204" i="8" s="1"/>
  <c r="J204" i="8"/>
  <c r="K111" i="8"/>
  <c r="L111" i="8" s="1"/>
  <c r="M111" i="8" s="1"/>
  <c r="J111" i="8"/>
  <c r="K207" i="8"/>
  <c r="M207" i="8" s="1"/>
  <c r="J207" i="8"/>
  <c r="J81" i="8"/>
  <c r="K81" i="8"/>
  <c r="L81" i="8" s="1"/>
  <c r="M81" i="8" s="1"/>
  <c r="K57" i="8"/>
  <c r="L57" i="8" s="1"/>
  <c r="M57" i="8" s="1"/>
  <c r="J57" i="8"/>
  <c r="K47" i="8"/>
  <c r="L47" i="8" s="1"/>
  <c r="M47" i="8" s="1"/>
  <c r="J47" i="8"/>
  <c r="J192" i="8"/>
  <c r="K192" i="8"/>
  <c r="M192" i="8" s="1"/>
  <c r="J68" i="8"/>
  <c r="K68" i="8"/>
  <c r="L68" i="8" s="1"/>
  <c r="M68" i="8" s="1"/>
  <c r="K202" i="8"/>
  <c r="M202" i="8" s="1"/>
  <c r="J202" i="8"/>
  <c r="K180" i="8"/>
  <c r="M180" i="8" s="1"/>
  <c r="J180" i="8"/>
  <c r="K193" i="8"/>
  <c r="M193" i="8" s="1"/>
  <c r="J193" i="8"/>
  <c r="K64" i="8"/>
  <c r="L64" i="8" s="1"/>
  <c r="M64" i="8" s="1"/>
  <c r="J64" i="8"/>
  <c r="K118" i="8"/>
  <c r="L118" i="8" s="1"/>
  <c r="M118" i="8" s="1"/>
  <c r="J118" i="8"/>
  <c r="J130" i="8"/>
  <c r="J215" i="8"/>
  <c r="K215" i="8"/>
  <c r="M215" i="8" s="1"/>
  <c r="K183" i="8"/>
  <c r="M183" i="8" s="1"/>
  <c r="J183" i="8"/>
  <c r="J33" i="8"/>
  <c r="K33" i="8"/>
  <c r="L33" i="8" s="1"/>
  <c r="M33" i="8" s="1"/>
  <c r="J125" i="8"/>
  <c r="K125" i="8"/>
  <c r="L125" i="8" s="1"/>
  <c r="M125" i="8" s="1"/>
  <c r="J150" i="8"/>
  <c r="J124" i="8"/>
  <c r="K124" i="8"/>
  <c r="L124" i="8" s="1"/>
  <c r="M124" i="8" s="1"/>
  <c r="K38" i="8"/>
  <c r="L38" i="8" s="1"/>
  <c r="M38" i="8" s="1"/>
  <c r="J38" i="8"/>
  <c r="K35" i="8"/>
  <c r="L35" i="8" s="1"/>
  <c r="M35" i="8" s="1"/>
  <c r="J35" i="8"/>
  <c r="K67" i="8"/>
  <c r="L67" i="8" s="1"/>
  <c r="M67" i="8" s="1"/>
  <c r="J67" i="8"/>
  <c r="J117" i="8"/>
  <c r="K117" i="8"/>
  <c r="L117" i="8" s="1"/>
  <c r="M117" i="8" s="1"/>
  <c r="J115" i="8"/>
  <c r="K115" i="8"/>
  <c r="L115" i="8" s="1"/>
  <c r="M115" i="8" s="1"/>
  <c r="K22" i="8"/>
  <c r="L22" i="8" s="1"/>
  <c r="M22" i="8" s="1"/>
  <c r="J22" i="8"/>
  <c r="K72" i="8"/>
  <c r="L72" i="8" s="1"/>
  <c r="M72" i="8" s="1"/>
  <c r="J72" i="8"/>
  <c r="K225" i="8"/>
  <c r="M225" i="8" s="1"/>
  <c r="J225" i="8"/>
  <c r="K195" i="8"/>
  <c r="M195" i="8" s="1"/>
  <c r="J195" i="8"/>
  <c r="K200" i="8"/>
  <c r="M200" i="8" s="1"/>
  <c r="J200" i="8"/>
  <c r="K219" i="8"/>
  <c r="M219" i="8" s="1"/>
  <c r="J219" i="8"/>
  <c r="K63" i="8"/>
  <c r="L63" i="8" s="1"/>
  <c r="M63" i="8" s="1"/>
  <c r="J63" i="8"/>
  <c r="K198" i="8"/>
  <c r="M198" i="8" s="1"/>
  <c r="J198" i="8"/>
  <c r="J120" i="8"/>
  <c r="K120" i="8"/>
  <c r="L120" i="8" s="1"/>
  <c r="M120" i="8" s="1"/>
  <c r="J42" i="8"/>
  <c r="K42" i="8"/>
  <c r="L42" i="8" s="1"/>
  <c r="M42" i="8" s="1"/>
  <c r="K24" i="8"/>
  <c r="L24" i="8" s="1"/>
  <c r="M24" i="8" s="1"/>
  <c r="J24" i="8"/>
  <c r="J77" i="8"/>
  <c r="K77" i="8"/>
  <c r="L77" i="8" s="1"/>
  <c r="M77" i="8" s="1"/>
  <c r="K89" i="8"/>
  <c r="L89" i="8" s="1"/>
  <c r="M89" i="8" s="1"/>
  <c r="J89" i="8"/>
  <c r="K137" i="8"/>
  <c r="M137" i="8" s="1"/>
  <c r="J137" i="8"/>
  <c r="K122" i="8"/>
  <c r="L122" i="8" s="1"/>
  <c r="M122" i="8" s="1"/>
  <c r="J122" i="8"/>
  <c r="K191" i="8"/>
  <c r="M191" i="8" s="1"/>
  <c r="J191" i="8"/>
  <c r="K175" i="8"/>
  <c r="M175" i="8" s="1"/>
  <c r="J175" i="8"/>
  <c r="J158" i="8"/>
  <c r="K136" i="8"/>
  <c r="M136" i="8" s="1"/>
  <c r="J136" i="8"/>
  <c r="J210" i="8"/>
  <c r="K210" i="8"/>
  <c r="M210" i="8" s="1"/>
  <c r="J82" i="8"/>
  <c r="K82" i="8"/>
  <c r="L82" i="8" s="1"/>
  <c r="M82" i="8" s="1"/>
  <c r="J205" i="8"/>
  <c r="K205" i="8"/>
  <c r="M205" i="8" s="1"/>
  <c r="J131" i="8"/>
  <c r="K181" i="8"/>
  <c r="M181" i="8" s="1"/>
  <c r="J181" i="8"/>
  <c r="J226" i="8"/>
  <c r="K52" i="8"/>
  <c r="L52" i="8" s="1"/>
  <c r="M52" i="8" s="1"/>
  <c r="J52" i="8"/>
  <c r="K177" i="8"/>
  <c r="M177" i="8" s="1"/>
  <c r="J177" i="8"/>
  <c r="K71" i="8"/>
  <c r="L71" i="8" s="1"/>
  <c r="M71" i="8" s="1"/>
  <c r="J71" i="8"/>
  <c r="K213" i="8"/>
  <c r="M213" i="8" s="1"/>
  <c r="J213" i="8"/>
  <c r="K49" i="8"/>
  <c r="L49" i="8" s="1"/>
  <c r="M49" i="8" s="1"/>
  <c r="J49" i="8"/>
  <c r="K105" i="8"/>
  <c r="L105" i="8" s="1"/>
  <c r="M105" i="8" s="1"/>
  <c r="J105" i="8"/>
  <c r="K41" i="8"/>
  <c r="L41" i="8" s="1"/>
  <c r="M41" i="8" s="1"/>
  <c r="J41" i="8"/>
  <c r="K103" i="8"/>
  <c r="L103" i="8" s="1"/>
  <c r="M103" i="8" s="1"/>
  <c r="J103" i="8"/>
  <c r="K11" i="8"/>
  <c r="L11" i="8" s="1"/>
  <c r="M11" i="8" s="1"/>
  <c r="J11" i="8"/>
  <c r="K162" i="8"/>
  <c r="M162" i="8" s="1"/>
  <c r="J162" i="8"/>
  <c r="K161" i="8"/>
  <c r="M161" i="8" s="1"/>
  <c r="J161" i="8"/>
  <c r="K128" i="8"/>
  <c r="M128" i="8" s="1"/>
  <c r="J128" i="8"/>
  <c r="K135" i="8"/>
  <c r="M135" i="8" s="1"/>
  <c r="J135" i="8"/>
  <c r="K30" i="8"/>
  <c r="L30" i="8" s="1"/>
  <c r="M30" i="8" s="1"/>
  <c r="J30" i="8"/>
  <c r="K173" i="8"/>
  <c r="M173" i="8" s="1"/>
  <c r="J173" i="8"/>
  <c r="K32" i="8"/>
  <c r="L32" i="8" s="1"/>
  <c r="M32" i="8" s="1"/>
  <c r="J32" i="8"/>
  <c r="K132" i="8"/>
  <c r="M132" i="8" s="1"/>
  <c r="J132" i="8"/>
  <c r="J91" i="8"/>
  <c r="K91" i="8"/>
  <c r="L91" i="8" s="1"/>
  <c r="M91" i="8" s="1"/>
  <c r="K151" i="8"/>
  <c r="M151" i="8" s="1"/>
  <c r="J151" i="8"/>
  <c r="K172" i="8"/>
  <c r="M172" i="8" s="1"/>
  <c r="J172" i="8"/>
  <c r="K143" i="8"/>
  <c r="M143" i="8" s="1"/>
  <c r="J143" i="8"/>
  <c r="J97" i="8"/>
  <c r="K97" i="8"/>
  <c r="L97" i="8" s="1"/>
  <c r="M97" i="8" s="1"/>
  <c r="K29" i="8"/>
  <c r="L29" i="8" s="1"/>
  <c r="M29" i="8" s="1"/>
  <c r="J29" i="8"/>
  <c r="K148" i="8"/>
  <c r="M148" i="8" s="1"/>
  <c r="J148" i="8"/>
  <c r="K133" i="8"/>
  <c r="M133" i="8" s="1"/>
  <c r="J133" i="8"/>
  <c r="K160" i="8"/>
  <c r="M160" i="8" s="1"/>
  <c r="J160" i="8"/>
  <c r="J31" i="8"/>
  <c r="K31" i="8"/>
  <c r="L31" i="8" s="1"/>
  <c r="M31" i="8" s="1"/>
  <c r="K12" i="8"/>
  <c r="L12" i="8" s="1"/>
  <c r="M12" i="8" s="1"/>
  <c r="J12" i="8"/>
  <c r="K154" i="8"/>
  <c r="M154" i="8" s="1"/>
  <c r="J154" i="8"/>
  <c r="K15" i="8"/>
  <c r="L15" i="8" s="1"/>
  <c r="M15" i="8" s="1"/>
  <c r="J15" i="8"/>
  <c r="J14" i="8"/>
  <c r="K14" i="8"/>
  <c r="L14" i="8" s="1"/>
  <c r="M14" i="8" s="1"/>
  <c r="K10" i="8"/>
  <c r="J10" i="8"/>
  <c r="K171" i="8"/>
  <c r="M171" i="8" s="1"/>
  <c r="J171" i="8"/>
  <c r="B5" i="9"/>
  <c r="H4" i="11" s="1"/>
  <c r="J3" i="8" l="1"/>
  <c r="J6" i="8"/>
  <c r="H3" i="8"/>
  <c r="J5" i="8"/>
  <c r="H6" i="8"/>
  <c r="H4" i="8"/>
  <c r="J4" i="8"/>
  <c r="H5" i="8"/>
  <c r="L10" i="8"/>
  <c r="X17" i="10"/>
  <c r="L6" i="8" l="1"/>
  <c r="L5" i="8"/>
  <c r="L4" i="8"/>
  <c r="J7" i="8"/>
  <c r="H7" i="8"/>
  <c r="L3" i="8"/>
  <c r="M10" i="8"/>
  <c r="L7" i="8" l="1"/>
  <c r="C3" i="8" s="1"/>
  <c r="D3" i="8" s="1"/>
  <c r="C5" i="8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א. חפץ ושות</author>
  </authors>
  <commentList>
    <comment ref="D4" authorId="0" shapeId="0" xr:uid="{4E250ABB-49BD-4564-BD90-5EBEF80B26E2}">
      <text>
        <r>
          <rPr>
            <sz val="9"/>
            <color indexed="81"/>
            <rFont val="Tahoma"/>
            <family val="2"/>
          </rPr>
          <t xml:space="preserve">נא הזן את רמת הליגה במספר: 
ראשונה - "1"
שניה - "2"
שלישית - "3"
</t>
        </r>
        <r>
          <rPr>
            <b/>
            <sz val="9"/>
            <color indexed="81"/>
            <rFont val="Tahoma"/>
            <family val="2"/>
          </rPr>
          <t>נא להזין את רמת הליגה בשנת הערכה!</t>
        </r>
      </text>
    </comment>
    <comment ref="G4" authorId="0" shapeId="0" xr:uid="{811133EE-9024-44C3-86CD-E77BFD5320EA}">
      <text>
        <r>
          <rPr>
            <b/>
            <sz val="9"/>
            <color indexed="81"/>
            <rFont val="Tahoma"/>
            <family val="2"/>
          </rPr>
          <t>עבור קבוצות גברים,נשים,נוער, נערות - לפחות 7 קבוצות שלפחות 5 מהן עומדות במינימום המשחקים הנדרש לשכבת גילן, ושתי קבוצות לפחות שעומדות בחצי במינימום המשחקים הנדרש לשכבת גילן.</t>
        </r>
      </text>
    </comment>
    <comment ref="O8" authorId="0" shapeId="0" xr:uid="{7EE8370D-AAD6-4CEF-A814-7E3D5D196FD1}">
      <text>
        <r>
          <rPr>
            <b/>
            <sz val="9"/>
            <color indexed="81"/>
            <rFont val="Tahoma"/>
            <family val="2"/>
          </rPr>
          <t>א. חפץ ושות:</t>
        </r>
        <r>
          <rPr>
            <sz val="9"/>
            <color indexed="81"/>
            <rFont val="Tahoma"/>
            <family val="2"/>
          </rPr>
          <t xml:space="preserve">
ספורטאי שגילו 3 שנים מתחת לגיל הלמידה</t>
        </r>
      </text>
    </comment>
    <comment ref="O10" authorId="0" shapeId="0" xr:uid="{A20542A5-A761-4FB8-93E8-2B3FFF043811}">
      <text>
        <r>
          <rPr>
            <b/>
            <sz val="9"/>
            <color indexed="81"/>
            <rFont val="Tahoma"/>
            <family val="2"/>
          </rPr>
          <t>א. חפץ ושות:</t>
        </r>
        <r>
          <rPr>
            <sz val="9"/>
            <color indexed="81"/>
            <rFont val="Tahoma"/>
            <family val="2"/>
          </rPr>
          <t xml:space="preserve">
עד שנתיים מעל גיל למידה</t>
        </r>
      </text>
    </comment>
    <comment ref="O11" authorId="0" shapeId="0" xr:uid="{FC4C7061-FC09-494C-A24D-D8B7B6ED7E14}">
      <text>
        <r>
          <rPr>
            <b/>
            <sz val="9"/>
            <color indexed="81"/>
            <rFont val="Tahoma"/>
            <family val="2"/>
          </rPr>
          <t>א. חפץ ושות:</t>
        </r>
        <r>
          <rPr>
            <sz val="9"/>
            <color indexed="81"/>
            <rFont val="Tahoma"/>
            <family val="2"/>
          </rPr>
          <t xml:space="preserve">
עד שנתיים מעל גיל ילדים ילדות/גיל התמחות 1</t>
        </r>
      </text>
    </comment>
    <comment ref="O12" authorId="0" shapeId="0" xr:uid="{DC78C75C-3294-4CEB-8177-515351A56536}">
      <text>
        <r>
          <rPr>
            <b/>
            <sz val="9"/>
            <color indexed="81"/>
            <rFont val="Tahoma"/>
            <family val="2"/>
          </rPr>
          <t>א. חפץ ושות:</t>
        </r>
        <r>
          <rPr>
            <sz val="9"/>
            <color indexed="81"/>
            <rFont val="Tahoma"/>
            <family val="2"/>
          </rPr>
          <t xml:space="preserve">
ספורטאי שגילו עד 14 שנים מעל גיל התמחות 2</t>
        </r>
      </text>
    </comment>
    <comment ref="O13" authorId="0" shapeId="0" xr:uid="{575914A1-2CF7-42B3-BDF7-26DBEEF46F16}">
      <text>
        <r>
          <rPr>
            <b/>
            <sz val="9"/>
            <color indexed="81"/>
            <rFont val="Tahoma"/>
            <family val="2"/>
          </rPr>
          <t>א. חפץ ושות:</t>
        </r>
        <r>
          <rPr>
            <sz val="9"/>
            <color indexed="81"/>
            <rFont val="Tahoma"/>
            <family val="2"/>
          </rPr>
          <t xml:space="preserve">
ספורטאי, שגלו עד 5 שנים מעל גיל הישגי</t>
        </r>
      </text>
    </comment>
    <comment ref="O14" authorId="0" shapeId="0" xr:uid="{C2D0CD5A-38A7-4E18-A53D-2715F456BDDA}">
      <text>
        <r>
          <rPr>
            <b/>
            <sz val="9"/>
            <color indexed="81"/>
            <rFont val="Tahoma"/>
            <family val="2"/>
          </rPr>
          <t>א. חפץ ושות:</t>
        </r>
        <r>
          <rPr>
            <sz val="9"/>
            <color indexed="81"/>
            <rFont val="Tahoma"/>
            <family val="2"/>
          </rPr>
          <t xml:space="preserve">
ספורטאי שגילו עד 20 שנים מעל גיל תחרותי</t>
        </r>
      </text>
    </comment>
    <comment ref="O15" authorId="0" shapeId="0" xr:uid="{C09E7864-19B4-4B29-9C29-1D6818F66E9D}">
      <text>
        <r>
          <rPr>
            <b/>
            <sz val="9"/>
            <color indexed="81"/>
            <rFont val="Tahoma"/>
            <family val="2"/>
          </rPr>
          <t>א. חפץ ושות:</t>
        </r>
        <r>
          <rPr>
            <sz val="9"/>
            <color indexed="81"/>
            <rFont val="Tahoma"/>
            <family val="2"/>
          </rPr>
          <t xml:space="preserve">
ספורטאי שגילו מעל גיל מאסארס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א. חפץ ושות</author>
  </authors>
  <commentList>
    <comment ref="N2" authorId="0" shapeId="0" xr:uid="{37A80B7F-BFB8-4D82-BE40-057C22B52DF1}">
      <text>
        <r>
          <rPr>
            <b/>
            <sz val="9"/>
            <color indexed="81"/>
            <rFont val="Tahoma"/>
            <family val="2"/>
          </rPr>
          <t>א. חפץ ושות:</t>
        </r>
        <r>
          <rPr>
            <sz val="9"/>
            <color indexed="81"/>
            <rFont val="Tahoma"/>
            <family val="2"/>
          </rPr>
          <t xml:space="preserve">
ספורטאי שגילו 3 שנים מתחת לגיל הלמידה</t>
        </r>
      </text>
    </comment>
    <comment ref="G3" authorId="0" shapeId="0" xr:uid="{24C0D0E6-B4D0-4A31-9BCC-89392733139E}">
      <text>
        <r>
          <rPr>
            <b/>
            <sz val="9"/>
            <color indexed="81"/>
            <rFont val="Tahoma"/>
            <family val="2"/>
          </rPr>
          <t>א. חפץ ושות:</t>
        </r>
        <r>
          <rPr>
            <sz val="9"/>
            <color indexed="81"/>
            <rFont val="Tahoma"/>
            <family val="2"/>
          </rPr>
          <t xml:space="preserve">
הישגי / תחרותי / מסטרס / ותיקים</t>
        </r>
      </text>
    </comment>
    <comment ref="I3" authorId="0" shapeId="0" xr:uid="{CE75DFB1-2A47-4E57-B6B6-E9036FC70C5A}">
      <text>
        <r>
          <rPr>
            <b/>
            <sz val="9"/>
            <color indexed="81"/>
            <rFont val="Tahoma"/>
            <family val="2"/>
          </rPr>
          <t>א. חפץ ושות:</t>
        </r>
        <r>
          <rPr>
            <sz val="9"/>
            <color indexed="81"/>
            <rFont val="Tahoma"/>
            <family val="2"/>
          </rPr>
          <t xml:space="preserve">
הישגי / תחרותי / מסטרס / ותיקים</t>
        </r>
      </text>
    </comment>
    <comment ref="N3" authorId="0" shapeId="0" xr:uid="{418CFD0F-EE2E-4FC9-809B-F59E4EEBB86D}">
      <text>
        <r>
          <rPr>
            <b/>
            <sz val="9"/>
            <color indexed="81"/>
            <rFont val="Tahoma"/>
            <family val="2"/>
          </rPr>
          <t>א. חפץ ושות:</t>
        </r>
        <r>
          <rPr>
            <sz val="9"/>
            <color indexed="81"/>
            <rFont val="Tahoma"/>
            <family val="2"/>
          </rPr>
          <t xml:space="preserve">
ספורטאי שגילו עד 14 שנים מעל גיל התמחות 2</t>
        </r>
      </text>
    </comment>
    <comment ref="G4" authorId="0" shapeId="0" xr:uid="{285726A6-804E-4922-A0AB-AA5CD916F994}">
      <text>
        <r>
          <rPr>
            <b/>
            <sz val="9"/>
            <color indexed="81"/>
            <rFont val="Tahoma"/>
            <family val="2"/>
          </rPr>
          <t>א. חפץ ושות:</t>
        </r>
        <r>
          <rPr>
            <sz val="9"/>
            <color indexed="81"/>
            <rFont val="Tahoma"/>
            <family val="2"/>
          </rPr>
          <t xml:space="preserve">
התמחות 1, התמחות 2</t>
        </r>
      </text>
    </comment>
    <comment ref="I4" authorId="0" shapeId="0" xr:uid="{65F0A8AD-CDB7-442E-A608-E5607B716F94}">
      <text>
        <r>
          <rPr>
            <b/>
            <sz val="9"/>
            <color indexed="81"/>
            <rFont val="Tahoma"/>
            <family val="2"/>
          </rPr>
          <t>א. חפץ ושות:</t>
        </r>
        <r>
          <rPr>
            <sz val="9"/>
            <color indexed="81"/>
            <rFont val="Tahoma"/>
            <family val="2"/>
          </rPr>
          <t xml:space="preserve">
התמחות 1, התמחות 2</t>
        </r>
      </text>
    </comment>
    <comment ref="N4" authorId="0" shapeId="0" xr:uid="{BE2AF3C9-3A26-46A2-B143-3E5817A9B748}">
      <text>
        <r>
          <rPr>
            <b/>
            <sz val="9"/>
            <color indexed="81"/>
            <rFont val="Tahoma"/>
            <family val="2"/>
          </rPr>
          <t>א. חפץ ושות:</t>
        </r>
        <r>
          <rPr>
            <sz val="9"/>
            <color indexed="81"/>
            <rFont val="Tahoma"/>
            <family val="2"/>
          </rPr>
          <t xml:space="preserve">
ספורטאי שגילו מעל גיל מאסארס</t>
        </r>
      </text>
    </comment>
    <comment ref="G5" authorId="0" shapeId="0" xr:uid="{8AF5F758-3D67-47EB-B848-17C5BCC227A5}">
      <text>
        <r>
          <rPr>
            <b/>
            <sz val="9"/>
            <color indexed="81"/>
            <rFont val="Tahoma"/>
            <family val="2"/>
          </rPr>
          <t>א. חפץ ושות:</t>
        </r>
        <r>
          <rPr>
            <sz val="9"/>
            <color indexed="81"/>
            <rFont val="Tahoma"/>
            <family val="2"/>
          </rPr>
          <t xml:space="preserve">
למידה</t>
        </r>
      </text>
    </comment>
    <comment ref="I5" authorId="0" shapeId="0" xr:uid="{3D03F2E7-D22C-4B9F-8143-5EC257FAD60F}">
      <text>
        <r>
          <rPr>
            <b/>
            <sz val="9"/>
            <color indexed="81"/>
            <rFont val="Tahoma"/>
            <family val="2"/>
          </rPr>
          <t>א. חפץ ושות:</t>
        </r>
        <r>
          <rPr>
            <sz val="9"/>
            <color indexed="81"/>
            <rFont val="Tahoma"/>
            <family val="2"/>
          </rPr>
          <t xml:space="preserve">
למידה</t>
        </r>
      </text>
    </comment>
    <comment ref="N5" authorId="0" shapeId="0" xr:uid="{0FE3C27C-B7A2-4A57-81A1-9E6520E5F04D}">
      <text>
        <r>
          <rPr>
            <b/>
            <sz val="9"/>
            <color indexed="81"/>
            <rFont val="Tahoma"/>
            <family val="2"/>
          </rPr>
          <t>א. חפץ ושות:</t>
        </r>
        <r>
          <rPr>
            <sz val="9"/>
            <color indexed="81"/>
            <rFont val="Tahoma"/>
            <family val="2"/>
          </rPr>
          <t xml:space="preserve">
עד שנתיים מעל גיל למידה</t>
        </r>
      </text>
    </comment>
    <comment ref="G6" authorId="0" shapeId="0" xr:uid="{A7C776B9-C63F-4C4F-BF89-654CE327FF34}">
      <text>
        <r>
          <rPr>
            <b/>
            <sz val="9"/>
            <color indexed="81"/>
            <rFont val="Tahoma"/>
            <family val="2"/>
          </rPr>
          <t>א. חפץ ושות:</t>
        </r>
        <r>
          <rPr>
            <sz val="9"/>
            <color indexed="81"/>
            <rFont val="Tahoma"/>
            <family val="2"/>
          </rPr>
          <t xml:space="preserve">
אוריינות</t>
        </r>
      </text>
    </comment>
    <comment ref="I6" authorId="0" shapeId="0" xr:uid="{30E3EE00-D617-472C-B8F6-5AE7B3316CA8}">
      <text>
        <r>
          <rPr>
            <b/>
            <sz val="9"/>
            <color indexed="81"/>
            <rFont val="Tahoma"/>
            <family val="2"/>
          </rPr>
          <t>א. חפץ ושות:</t>
        </r>
        <r>
          <rPr>
            <sz val="9"/>
            <color indexed="81"/>
            <rFont val="Tahoma"/>
            <family val="2"/>
          </rPr>
          <t xml:space="preserve">
אוריינות</t>
        </r>
      </text>
    </comment>
    <comment ref="N7" authorId="0" shapeId="0" xr:uid="{0499F0AC-4E6A-4E41-87AC-323747264557}">
      <text>
        <r>
          <rPr>
            <b/>
            <sz val="9"/>
            <color indexed="81"/>
            <rFont val="Tahoma"/>
            <family val="2"/>
          </rPr>
          <t>א. חפץ ושות:</t>
        </r>
        <r>
          <rPr>
            <sz val="9"/>
            <color indexed="81"/>
            <rFont val="Tahoma"/>
            <family val="2"/>
          </rPr>
          <t xml:space="preserve">
ספורטאי שגילו עד 20 שנים מעל גיל תחרותי</t>
        </r>
      </text>
    </comment>
    <comment ref="N8" authorId="0" shapeId="0" xr:uid="{DBC455AE-909C-44EC-9D3A-CDC5AB164362}">
      <text>
        <r>
          <rPr>
            <b/>
            <sz val="9"/>
            <color indexed="81"/>
            <rFont val="Tahoma"/>
            <family val="2"/>
          </rPr>
          <t>א. חפץ ושות:</t>
        </r>
        <r>
          <rPr>
            <sz val="9"/>
            <color indexed="81"/>
            <rFont val="Tahoma"/>
            <family val="2"/>
          </rPr>
          <t xml:space="preserve">
עד שנתיים מעל גיל ילדים ילדות/גיל התמחות 1</t>
        </r>
      </text>
    </comment>
    <comment ref="N9" authorId="0" shapeId="0" xr:uid="{85B137D4-88C6-419D-B16A-A84DAAA67FD9}">
      <text>
        <r>
          <rPr>
            <b/>
            <sz val="9"/>
            <color indexed="81"/>
            <rFont val="Tahoma"/>
            <family val="2"/>
          </rPr>
          <t>א. חפץ ושות:</t>
        </r>
        <r>
          <rPr>
            <sz val="9"/>
            <color indexed="81"/>
            <rFont val="Tahoma"/>
            <family val="2"/>
          </rPr>
          <t xml:space="preserve">
ספורטאי, שגלו עד 5 שנים מעל גיל הישגי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א. חפץ ושות</author>
  </authors>
  <commentList>
    <comment ref="F20" authorId="0" shapeId="0" xr:uid="{600015FF-B0BB-4153-B7BD-314D30AC76A6}">
      <text>
        <r>
          <rPr>
            <b/>
            <sz val="9"/>
            <color indexed="81"/>
            <rFont val="Tahoma"/>
            <family val="2"/>
          </rPr>
          <t xml:space="preserve">מתוך קבצי ענפים, ניקוד לאגודות וקבוצות ספורט
</t>
        </r>
      </text>
    </comment>
    <comment ref="G20" authorId="0" shapeId="0" xr:uid="{BE180194-7DE3-4096-AF0E-146A92B4DCBA}">
      <text>
        <r>
          <rPr>
            <b/>
            <sz val="9"/>
            <color indexed="81"/>
            <rFont val="Tahoma"/>
            <family val="2"/>
          </rPr>
          <t xml:space="preserve">מתוך קבצי ענפים, ניקוד לאגודות וקבוצות ספורט
</t>
        </r>
      </text>
    </comment>
    <comment ref="I20" authorId="0" shapeId="0" xr:uid="{BCBE4319-B959-457F-98E8-C8A8397DA7C1}">
      <text>
        <r>
          <rPr>
            <sz val="9"/>
            <color indexed="81"/>
            <rFont val="Tahoma"/>
            <family val="2"/>
          </rPr>
          <t xml:space="preserve">מתוך קבצי ענפים, ניקוד לאגודות וקבוצות ספורט, בקבוצתיים - אם תנאי סף ליגה לא מתקיימים, שדה זה יהיה 0
</t>
        </r>
      </text>
    </comment>
    <comment ref="J20" authorId="0" shapeId="0" xr:uid="{F36AB457-179F-43CE-93FC-465BD6308848}">
      <text>
        <r>
          <rPr>
            <sz val="9"/>
            <color indexed="81"/>
            <rFont val="Tahoma"/>
            <family val="2"/>
          </rPr>
          <t xml:space="preserve">מתוך קבצי ענפים, ניקוד לאגודות וקבוצות ספורט
</t>
        </r>
      </text>
    </comment>
    <comment ref="K20" authorId="0" shapeId="0" xr:uid="{4120C32E-B1DC-4694-AC46-6D24440AAD39}">
      <text>
        <r>
          <rPr>
            <b/>
            <sz val="9"/>
            <color indexed="81"/>
            <rFont val="Tahoma"/>
            <family val="2"/>
          </rPr>
          <t xml:space="preserve">מתוך קבצי ענפים, ניקוד לאגודות וקבוצות ספורט
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<sst xmlns="http://schemas.openxmlformats.org/spreadsheetml/2006/main" count="1768" uniqueCount="521">
  <si>
    <t>מס' קבוצת ספורט</t>
  </si>
  <si>
    <t xml:space="preserve">מס' עמותה </t>
  </si>
  <si>
    <t>שם האגודה/קבוצה</t>
  </si>
  <si>
    <t>שם הרשות המקומית</t>
  </si>
  <si>
    <t>מס' רשות מקומית (לשימוש המשרד)</t>
  </si>
  <si>
    <t xml:space="preserve">מרכז </t>
  </si>
  <si>
    <t>מס' ספורטאים</t>
  </si>
  <si>
    <t>האם עומדת בתנאי סף מקצועיים?</t>
  </si>
  <si>
    <t>סה"כ זכאות לניקוד</t>
  </si>
  <si>
    <t>האם זכאי לתוספת עידוד ספורט נשים - קבוצתי - 15-3-א ?</t>
  </si>
  <si>
    <t>האם זכאי לתוספת עידוד ספורט נשים - קבוצתי - 15-3-ב ?</t>
  </si>
  <si>
    <t>אליפות אירופה לקבוצות</t>
  </si>
  <si>
    <t>שנת תמיכה</t>
  </si>
  <si>
    <t>שנת הערכה</t>
  </si>
  <si>
    <t>ענף</t>
  </si>
  <si>
    <t>מספר עמותה</t>
  </si>
  <si>
    <t>ציוד אישי</t>
  </si>
  <si>
    <t>שימוש במתקנים</t>
  </si>
  <si>
    <t>שינוע לחול</t>
  </si>
  <si>
    <t>השתת' חול</t>
  </si>
  <si>
    <t>ספורטאים בטופס</t>
  </si>
  <si>
    <t>ספורטאים_מינימום</t>
  </si>
  <si>
    <t>ספורטאים_מכסימום</t>
  </si>
  <si>
    <t>גיל למידה ילדים</t>
  </si>
  <si>
    <t>גיל למידה ילדות</t>
  </si>
  <si>
    <t>מינימום משחקים</t>
  </si>
  <si>
    <t>רשות מקומית</t>
  </si>
  <si>
    <t>מס' רשות מקומית</t>
  </si>
  <si>
    <t>הוקי גלגיליות</t>
  </si>
  <si>
    <t>אבו גוש</t>
  </si>
  <si>
    <t>הוקי קרח</t>
  </si>
  <si>
    <t>אבו סנאן</t>
  </si>
  <si>
    <t>כדור בסיס בייסבול</t>
  </si>
  <si>
    <t>אבן יהודה</t>
  </si>
  <si>
    <t>כדור מים</t>
  </si>
  <si>
    <t>אום אל-פחם</t>
  </si>
  <si>
    <t>כדורגל</t>
  </si>
  <si>
    <t>אופקים</t>
  </si>
  <si>
    <t>קטרגל</t>
  </si>
  <si>
    <t>אור יהודה</t>
  </si>
  <si>
    <t>כדוריד</t>
  </si>
  <si>
    <t>אור עקיבא</t>
  </si>
  <si>
    <t>כדורסל</t>
  </si>
  <si>
    <t>אורנית</t>
  </si>
  <si>
    <t>כדורעף</t>
  </si>
  <si>
    <t>אזור</t>
  </si>
  <si>
    <t>לקרוס</t>
  </si>
  <si>
    <t>אילת</t>
  </si>
  <si>
    <t>משיכת חבל</t>
  </si>
  <si>
    <t>אכסאל</t>
  </si>
  <si>
    <t>סופטבול</t>
  </si>
  <si>
    <t>אל - בטוף</t>
  </si>
  <si>
    <t>פוטבול אמריקאי תאקל</t>
  </si>
  <si>
    <t>אל טירה</t>
  </si>
  <si>
    <t>צלחות מעופפות</t>
  </si>
  <si>
    <t>אל קסום</t>
  </si>
  <si>
    <t>קריקט</t>
  </si>
  <si>
    <t>אלונה</t>
  </si>
  <si>
    <t>רוגבי 7</t>
  </si>
  <si>
    <t>אליכין</t>
  </si>
  <si>
    <t>רוגבי 15</t>
  </si>
  <si>
    <t>אלעד</t>
  </si>
  <si>
    <t>פוטבול אמריקאי פלאג</t>
  </si>
  <si>
    <t>אלפי מנשה</t>
  </si>
  <si>
    <t>ספורט נכים</t>
  </si>
  <si>
    <t>אלקנה</t>
  </si>
  <si>
    <t>ספורט חרשים</t>
  </si>
  <si>
    <t>אעבלין</t>
  </si>
  <si>
    <t>אפרת</t>
  </si>
  <si>
    <t>אריאל</t>
  </si>
  <si>
    <t>אשדוד</t>
  </si>
  <si>
    <t>אשכול</t>
  </si>
  <si>
    <t>אשקלון</t>
  </si>
  <si>
    <t>באקה אל-גרביה</t>
  </si>
  <si>
    <t>באר טוביה</t>
  </si>
  <si>
    <t>באר יעקב</t>
  </si>
  <si>
    <t>באר שבע</t>
  </si>
  <si>
    <t>בוסתן אל -מרג'</t>
  </si>
  <si>
    <t>בועיינה-נוג'ידאת</t>
  </si>
  <si>
    <t>בוקעאתא</t>
  </si>
  <si>
    <t>ביר אל-מכסור</t>
  </si>
  <si>
    <t>בית אל</t>
  </si>
  <si>
    <t>בית אריה-עופרים</t>
  </si>
  <si>
    <t>בית ג'ן</t>
  </si>
  <si>
    <t>בית דגן</t>
  </si>
  <si>
    <t>בית שאן</t>
  </si>
  <si>
    <t>בית שמש</t>
  </si>
  <si>
    <t>ביתר עילית</t>
  </si>
  <si>
    <t>בני ברק</t>
  </si>
  <si>
    <t>בני עי"ש</t>
  </si>
  <si>
    <t>בני שמעון</t>
  </si>
  <si>
    <t>בנימינה-גבעת עדה*</t>
  </si>
  <si>
    <t>בסמ"ה</t>
  </si>
  <si>
    <t>בסמת טבעון</t>
  </si>
  <si>
    <t>בענה</t>
  </si>
  <si>
    <t>בקעת בית שאן</t>
  </si>
  <si>
    <t>ברנר</t>
  </si>
  <si>
    <t>בת ים</t>
  </si>
  <si>
    <t>ג'דיידה-מכר</t>
  </si>
  <si>
    <t>ג'ולס</t>
  </si>
  <si>
    <t>ג'לג'וליה</t>
  </si>
  <si>
    <t>ג'סר א-זרקא</t>
  </si>
  <si>
    <t>ג'ש (גוש חלב)</t>
  </si>
  <si>
    <t>ג'ת</t>
  </si>
  <si>
    <t>גבעת זאב</t>
  </si>
  <si>
    <t>גבעת שמואל</t>
  </si>
  <si>
    <t>גבעתיים</t>
  </si>
  <si>
    <t>גדרה</t>
  </si>
  <si>
    <t>גדרות</t>
  </si>
  <si>
    <t>גולן</t>
  </si>
  <si>
    <t>גוש עציון</t>
  </si>
  <si>
    <t>גזר</t>
  </si>
  <si>
    <t>גלבוע</t>
  </si>
  <si>
    <t>גליל עליון</t>
  </si>
  <si>
    <t>גליל תחתון</t>
  </si>
  <si>
    <t>גן יבנה</t>
  </si>
  <si>
    <t>גן רווה</t>
  </si>
  <si>
    <t>גני תקווה</t>
  </si>
  <si>
    <t>דאלית אל-כרמל</t>
  </si>
  <si>
    <t>דבורייה</t>
  </si>
  <si>
    <t>דייר אל-אסד</t>
  </si>
  <si>
    <t>דייר חנא</t>
  </si>
  <si>
    <t>דימונה</t>
  </si>
  <si>
    <t>דרום השרון</t>
  </si>
  <si>
    <t>הגלבוע</t>
  </si>
  <si>
    <t>הגליל העליון</t>
  </si>
  <si>
    <t>הגליל התחתון</t>
  </si>
  <si>
    <t>הוד השרון</t>
  </si>
  <si>
    <t>הערבה התיכונה</t>
  </si>
  <si>
    <t>הר אדר</t>
  </si>
  <si>
    <t>הר חברון</t>
  </si>
  <si>
    <t>הרצלייה</t>
  </si>
  <si>
    <t>זבולון</t>
  </si>
  <si>
    <t>זכרון יעקב</t>
  </si>
  <si>
    <t>זמר</t>
  </si>
  <si>
    <t>זרזיר</t>
  </si>
  <si>
    <t>חבל אילות</t>
  </si>
  <si>
    <t>חבל יבנה</t>
  </si>
  <si>
    <t>חבל מודיעין</t>
  </si>
  <si>
    <t>חדרה</t>
  </si>
  <si>
    <t>חולון</t>
  </si>
  <si>
    <t>חוף אשקלון</t>
  </si>
  <si>
    <t>חוף הכרמל</t>
  </si>
  <si>
    <t>חוף השרון</t>
  </si>
  <si>
    <t>חורה</t>
  </si>
  <si>
    <t>חורפיש</t>
  </si>
  <si>
    <t>חיפה</t>
  </si>
  <si>
    <t>חצור הגלילית</t>
  </si>
  <si>
    <t>חריש</t>
  </si>
  <si>
    <t>טבריה</t>
  </si>
  <si>
    <t>טובא-זנגרייה</t>
  </si>
  <si>
    <t>טורעאן</t>
  </si>
  <si>
    <t>טייבה</t>
  </si>
  <si>
    <t>טירה</t>
  </si>
  <si>
    <t>טירת כרמל</t>
  </si>
  <si>
    <t>טמרה</t>
  </si>
  <si>
    <t>יאנוח-ג'ת</t>
  </si>
  <si>
    <t>יבנאל</t>
  </si>
  <si>
    <t>יבנה</t>
  </si>
  <si>
    <t>יהוד-מונוסון</t>
  </si>
  <si>
    <t>יואב</t>
  </si>
  <si>
    <t>יסוד המעלה</t>
  </si>
  <si>
    <t>יפיע</t>
  </si>
  <si>
    <t>יקנעם עילית</t>
  </si>
  <si>
    <t>ירוחם</t>
  </si>
  <si>
    <t>ירושלים</t>
  </si>
  <si>
    <t>ירכא</t>
  </si>
  <si>
    <t>כאבול</t>
  </si>
  <si>
    <t>כאוכב אבו אל-היג'א</t>
  </si>
  <si>
    <t>כוכב יאיר</t>
  </si>
  <si>
    <t>כסיפה</t>
  </si>
  <si>
    <t>כסרא-סמיע</t>
  </si>
  <si>
    <t>כעביה-טבאש-חג'אג'רה</t>
  </si>
  <si>
    <t>כפר ברא</t>
  </si>
  <si>
    <t>כפר ורדים</t>
  </si>
  <si>
    <t>כפר יאסיף</t>
  </si>
  <si>
    <t>כפר יונה</t>
  </si>
  <si>
    <t>כפר כמא</t>
  </si>
  <si>
    <t>כפר כנא</t>
  </si>
  <si>
    <t>כפר מנדא</t>
  </si>
  <si>
    <t>כפר סבא</t>
  </si>
  <si>
    <t>כפר קאסם</t>
  </si>
  <si>
    <t>כפר קרע</t>
  </si>
  <si>
    <t>כפר שמריהו</t>
  </si>
  <si>
    <t>כפר תבור</t>
  </si>
  <si>
    <t>כרמיאל</t>
  </si>
  <si>
    <t>לב השרון</t>
  </si>
  <si>
    <t>להבים</t>
  </si>
  <si>
    <t>לוד</t>
  </si>
  <si>
    <t>לכיש</t>
  </si>
  <si>
    <t>לקיה</t>
  </si>
  <si>
    <t>מבואות החרמון</t>
  </si>
  <si>
    <t>מבשרת ציון</t>
  </si>
  <si>
    <t>מג'ד אל-כרום</t>
  </si>
  <si>
    <t>מג'דל שמס</t>
  </si>
  <si>
    <t>מגאר</t>
  </si>
  <si>
    <t>מגדל</t>
  </si>
  <si>
    <t>מגדל העמק</t>
  </si>
  <si>
    <t>מגידו</t>
  </si>
  <si>
    <t>מגילות ים המלח</t>
  </si>
  <si>
    <t>מודיעין-מכבים-רעות</t>
  </si>
  <si>
    <t>מודיעין עילית</t>
  </si>
  <si>
    <t>מזכרת בתיה</t>
  </si>
  <si>
    <t>מזרעה</t>
  </si>
  <si>
    <t>מטה אשר</t>
  </si>
  <si>
    <t>מטה בנימין</t>
  </si>
  <si>
    <t>מטה יהודה</t>
  </si>
  <si>
    <t>מטולה</t>
  </si>
  <si>
    <t>מיתר</t>
  </si>
  <si>
    <t>מנשה</t>
  </si>
  <si>
    <t>מסעדה</t>
  </si>
  <si>
    <t>מעיליא</t>
  </si>
  <si>
    <t>מעלה אדומים</t>
  </si>
  <si>
    <t>מעלה אפרים</t>
  </si>
  <si>
    <t>מעלה יוסף</t>
  </si>
  <si>
    <t>מעלה עירון</t>
  </si>
  <si>
    <t>מעלות-תרשיחא</t>
  </si>
  <si>
    <t>מצפה רמון</t>
  </si>
  <si>
    <t>מרום הגליל</t>
  </si>
  <si>
    <t>מרחבים</t>
  </si>
  <si>
    <t>משגב</t>
  </si>
  <si>
    <t>משהד</t>
  </si>
  <si>
    <t>נהרייה</t>
  </si>
  <si>
    <t>נווה מדבר</t>
  </si>
  <si>
    <t>נחל שורק</t>
  </si>
  <si>
    <t>נחף</t>
  </si>
  <si>
    <t>נס ציונה</t>
  </si>
  <si>
    <t>נצרת</t>
  </si>
  <si>
    <t>נוף הגליל</t>
  </si>
  <si>
    <t>נשר</t>
  </si>
  <si>
    <t>נתיבות</t>
  </si>
  <si>
    <t>נתניה</t>
  </si>
  <si>
    <t>סאג'ור</t>
  </si>
  <si>
    <t>סביון</t>
  </si>
  <si>
    <t>סח'נין</t>
  </si>
  <si>
    <t>ע'ג'ר</t>
  </si>
  <si>
    <t>עומר</t>
  </si>
  <si>
    <t>עיילבון</t>
  </si>
  <si>
    <t>עילוט</t>
  </si>
  <si>
    <t>עין מאהל</t>
  </si>
  <si>
    <t>עין קנייא</t>
  </si>
  <si>
    <t>עכו</t>
  </si>
  <si>
    <t>עמנואל</t>
  </si>
  <si>
    <t>עמק הירדן</t>
  </si>
  <si>
    <t>עמק המעיינות</t>
  </si>
  <si>
    <t>עמק חפר</t>
  </si>
  <si>
    <t>עמק יזרעאל</t>
  </si>
  <si>
    <t>עמק לוד</t>
  </si>
  <si>
    <t>עספיא</t>
  </si>
  <si>
    <t>עפולה</t>
  </si>
  <si>
    <t>עראבה</t>
  </si>
  <si>
    <t>ערבות הירדן</t>
  </si>
  <si>
    <t>ערד</t>
  </si>
  <si>
    <t>ערערה</t>
  </si>
  <si>
    <t>ערערה-בנגב</t>
  </si>
  <si>
    <t>פוריידיס</t>
  </si>
  <si>
    <t>פסוטה</t>
  </si>
  <si>
    <t>פקיעין (בוקייעה)</t>
  </si>
  <si>
    <t>פרדס חנה-כרכור</t>
  </si>
  <si>
    <t>פרדסייה</t>
  </si>
  <si>
    <t>פתח תקווה</t>
  </si>
  <si>
    <t>צפת</t>
  </si>
  <si>
    <t>קדומים</t>
  </si>
  <si>
    <t>קדימה-צורן</t>
  </si>
  <si>
    <t>קלנסווה</t>
  </si>
  <si>
    <t>קצרין</t>
  </si>
  <si>
    <t>קריית אונו</t>
  </si>
  <si>
    <t>קריית ארבע</t>
  </si>
  <si>
    <t>קריית אתא</t>
  </si>
  <si>
    <t>קריית ביאליק</t>
  </si>
  <si>
    <t>קריית גת</t>
  </si>
  <si>
    <t>קריית טבעון</t>
  </si>
  <si>
    <t>קריית ים</t>
  </si>
  <si>
    <t>קריית יערים</t>
  </si>
  <si>
    <t>קריית מוצקין</t>
  </si>
  <si>
    <t>קריית מלאכי</t>
  </si>
  <si>
    <t>קריית עקרון</t>
  </si>
  <si>
    <t>קריית שמונה</t>
  </si>
  <si>
    <t>קרני שומרון</t>
  </si>
  <si>
    <t>ראמה</t>
  </si>
  <si>
    <t>ראש העין</t>
  </si>
  <si>
    <t>ראש פינה</t>
  </si>
  <si>
    <t>ראשון לציון</t>
  </si>
  <si>
    <t>רהט</t>
  </si>
  <si>
    <t>רחובות</t>
  </si>
  <si>
    <t>ריינה</t>
  </si>
  <si>
    <t>רכסים</t>
  </si>
  <si>
    <t>רמלה</t>
  </si>
  <si>
    <t>רמת גן</t>
  </si>
  <si>
    <t>רמת השרון</t>
  </si>
  <si>
    <t>רמת ישי</t>
  </si>
  <si>
    <t>רמת נגב</t>
  </si>
  <si>
    <t>רעננה</t>
  </si>
  <si>
    <t>שבלי - אום אל-גנם</t>
  </si>
  <si>
    <t>שגב-שלום</t>
  </si>
  <si>
    <t>שדות נגב</t>
  </si>
  <si>
    <t>שדרות</t>
  </si>
  <si>
    <t>שוהם</t>
  </si>
  <si>
    <t>שומרון</t>
  </si>
  <si>
    <t>שלומי</t>
  </si>
  <si>
    <t>שעב</t>
  </si>
  <si>
    <t>שער הנגב</t>
  </si>
  <si>
    <t>שפיר</t>
  </si>
  <si>
    <t>שפרעם</t>
  </si>
  <si>
    <t>תל אביב -יפו</t>
  </si>
  <si>
    <t>תל מונד</t>
  </si>
  <si>
    <t>תל שבע</t>
  </si>
  <si>
    <t>תמר</t>
  </si>
  <si>
    <t>רשימת חברי הוועד המנהל בעמותה</t>
  </si>
  <si>
    <t>סה"כ חברי ועד</t>
  </si>
  <si>
    <t>מספר הנשים</t>
  </si>
  <si>
    <t>אחוז בפועל</t>
  </si>
  <si>
    <t>זכר</t>
  </si>
  <si>
    <t>נקבה</t>
  </si>
  <si>
    <t>מס' עמותה</t>
  </si>
  <si>
    <t>מספר</t>
  </si>
  <si>
    <t>מס' ת.ז.</t>
  </si>
  <si>
    <t>שם פרטי</t>
  </si>
  <si>
    <t>שם משפחה</t>
  </si>
  <si>
    <t>זכר/נקבה</t>
  </si>
  <si>
    <t>רשימת הקבוצות המשתתפות באליפויות אירופה לקבוצות</t>
  </si>
  <si>
    <t>כן</t>
  </si>
  <si>
    <t>שם האיגוד:</t>
  </si>
  <si>
    <t>סה"כ ניקוד עבור אליפות אירופה לקבוצות</t>
  </si>
  <si>
    <t>לא</t>
  </si>
  <si>
    <t>מס' עמותה:</t>
  </si>
  <si>
    <t>עונת:</t>
  </si>
  <si>
    <t>מס'</t>
  </si>
  <si>
    <t>גיל ומין</t>
  </si>
  <si>
    <t>סוג האליפות</t>
  </si>
  <si>
    <t>שם האליפות</t>
  </si>
  <si>
    <t>מס'  קבוצה</t>
  </si>
  <si>
    <t>שם האגודה</t>
  </si>
  <si>
    <t>מועד סיום התחרות</t>
  </si>
  <si>
    <t>מספר נצחונות</t>
  </si>
  <si>
    <t>שלב באליפות</t>
  </si>
  <si>
    <t>סה"כ ניקוד</t>
  </si>
  <si>
    <t>גברים</t>
  </si>
  <si>
    <t>דרג א</t>
  </si>
  <si>
    <t>נשים</t>
  </si>
  <si>
    <t>דרג ב</t>
  </si>
  <si>
    <t>דרג ג</t>
  </si>
  <si>
    <t>שכר ממוצע במשק:</t>
  </si>
  <si>
    <t>דוח מאמנים באגודות הספורט</t>
  </si>
  <si>
    <t>בסיס זכר\נקבה (רצועת מקצועיות)</t>
  </si>
  <si>
    <t>תוספת נקבה (רצועת נשים)</t>
  </si>
  <si>
    <t>שם המאמן</t>
  </si>
  <si>
    <t>זכר-נקבה</t>
  </si>
  <si>
    <t>מספר ת.ז.</t>
  </si>
  <si>
    <t>דרכון</t>
  </si>
  <si>
    <t>רמת תעודה</t>
  </si>
  <si>
    <t>שכר ברוטו</t>
  </si>
  <si>
    <t>ניקוד זכר</t>
  </si>
  <si>
    <t>ניקוד נקבה</t>
  </si>
  <si>
    <t>ת.ז.</t>
  </si>
  <si>
    <t>מדריך</t>
  </si>
  <si>
    <t>מעל 25%</t>
  </si>
  <si>
    <t>מאמן</t>
  </si>
  <si>
    <t>מעל 50%</t>
  </si>
  <si>
    <t>מעל 90%</t>
  </si>
  <si>
    <t>מעל 120%</t>
  </si>
  <si>
    <t>דוח נתונים למקצועיות</t>
  </si>
  <si>
    <t>שכר ממוצע במשק</t>
  </si>
  <si>
    <t>סה"כ ניקוד - רצועת מקצועיות</t>
  </si>
  <si>
    <t>עונת פעילות</t>
  </si>
  <si>
    <t>סה"כ ניקוד - רצועת נשים</t>
  </si>
  <si>
    <t>בעלי תפקיד</t>
  </si>
  <si>
    <t>שם ומשפחה</t>
  </si>
  <si>
    <t>תז דרכון</t>
  </si>
  <si>
    <t>זכר - נקבה</t>
  </si>
  <si>
    <t>תעודה תואר אקדמי-מאמן-אחר</t>
  </si>
  <si>
    <t>שכר חודשי - ברוטו</t>
  </si>
  <si>
    <t>נתמך במקום אחר/לא נתמך במקום אחר</t>
  </si>
  <si>
    <t>ניקוד סופי</t>
  </si>
  <si>
    <t>ניקוד</t>
  </si>
  <si>
    <t>ניקוד מצטבר לעובד</t>
  </si>
  <si>
    <t>ממונה על מוגנות בספורט</t>
  </si>
  <si>
    <t>מנהל\ת מקצועי\ת</t>
  </si>
  <si>
    <t>סה"כ</t>
  </si>
  <si>
    <t>מנהל\ת כללי\ת</t>
  </si>
  <si>
    <t>זכר - 5 , נקבה -10</t>
  </si>
  <si>
    <t>תז</t>
  </si>
  <si>
    <t>יש</t>
  </si>
  <si>
    <t>נתמך</t>
  </si>
  <si>
    <t>אין</t>
  </si>
  <si>
    <t>לא נתמך</t>
  </si>
  <si>
    <t>מנהל\ת הדרכה</t>
  </si>
  <si>
    <t>מאמן\נת לאומי\ת</t>
  </si>
  <si>
    <t>עוזר\ת מאמן לאומי</t>
  </si>
  <si>
    <t>חונך\כת</t>
  </si>
  <si>
    <t>אחר</t>
  </si>
  <si>
    <t>רופא\ה</t>
  </si>
  <si>
    <t>מאמן\נת כושר</t>
  </si>
  <si>
    <t>פיזיוטראפיסט\ית</t>
  </si>
  <si>
    <t>פסיכולוג\ית</t>
  </si>
  <si>
    <t>תזונאי\ת</t>
  </si>
  <si>
    <t>מעסה</t>
  </si>
  <si>
    <t>רכזת לקידום ספורט נשים</t>
  </si>
  <si>
    <t>גיל אחד מתחת לבוגרים - נבחרת עתודה</t>
  </si>
  <si>
    <t>שני גילים מתחת לבוגרים - נבחרת נוער</t>
  </si>
  <si>
    <t>שלושה גילים מתחת לבוגרים -נבחרת נערים/קדטים</t>
  </si>
  <si>
    <t>משחקים אולימפיים/עולם</t>
  </si>
  <si>
    <t>אליפות העולם</t>
  </si>
  <si>
    <t>אליפות אירופה</t>
  </si>
  <si>
    <t xml:space="preserve"> סה"כ ניקוד</t>
  </si>
  <si>
    <t>תאריך</t>
  </si>
  <si>
    <t>מספר מדינות כולל מוקדמות</t>
  </si>
  <si>
    <t>מיקום משוקלל באליפות</t>
  </si>
  <si>
    <t>ניקוד ביניים</t>
  </si>
  <si>
    <t>מיקום באליפות</t>
  </si>
  <si>
    <t>גיל אחד מתחת לבוגרות</t>
  </si>
  <si>
    <t>שני גילים מתחת לבוגרות</t>
  </si>
  <si>
    <t>שלושה גילים מתחת לבוגרות -נבחרת נערות/קדטיות</t>
  </si>
  <si>
    <t>רשימת הספורטאים בענף קבוצתי</t>
  </si>
  <si>
    <t>שנת תמיכה:</t>
  </si>
  <si>
    <t>רשומים</t>
  </si>
  <si>
    <t>רשומות</t>
  </si>
  <si>
    <t>בנים:</t>
  </si>
  <si>
    <t>סה"כ ספורטאים הרשומים:</t>
  </si>
  <si>
    <t>נוער-גברים</t>
  </si>
  <si>
    <t>נערות-נשים</t>
  </si>
  <si>
    <t>גיל אוריינות</t>
  </si>
  <si>
    <t>אוריינות בנים</t>
  </si>
  <si>
    <t>ילדים-נערים</t>
  </si>
  <si>
    <t>ילדות-נערות</t>
  </si>
  <si>
    <t>גיל למידה</t>
  </si>
  <si>
    <t>למידה בנים</t>
  </si>
  <si>
    <t>סה"כ נקודות:</t>
  </si>
  <si>
    <t>למידה בנות</t>
  </si>
  <si>
    <t>גיל ילדים ילדות/ גיל התמחות 1</t>
  </si>
  <si>
    <t>אחוז ספורטאיות ביחס לכלל הספורטאים</t>
  </si>
  <si>
    <t>אוריינות בנות</t>
  </si>
  <si>
    <t>גיל נערים קדטיות/ גיל התמחות 2</t>
  </si>
  <si>
    <t>גיל הישגי</t>
  </si>
  <si>
    <t>גיל תחרותי</t>
  </si>
  <si>
    <t>שם הספורטאי/ת</t>
  </si>
  <si>
    <t>זכר או נקבה</t>
  </si>
  <si>
    <t>שנת
לידה</t>
  </si>
  <si>
    <t>מס' קבוצה</t>
  </si>
  <si>
    <t>שם הקבוצה</t>
  </si>
  <si>
    <t>האם הספורטאי פעיל?</t>
  </si>
  <si>
    <t>גיל</t>
  </si>
  <si>
    <t>קטגוריית גיל</t>
  </si>
  <si>
    <t xml:space="preserve">מספרי קבוצה לספורטאים כשירים ופעילים </t>
  </si>
  <si>
    <t>גיל מסטרס</t>
  </si>
  <si>
    <t>גיל וותיקים</t>
  </si>
  <si>
    <t>בנות:</t>
  </si>
  <si>
    <t>תוספת הישגיות</t>
  </si>
  <si>
    <t>מספר ליגה</t>
  </si>
  <si>
    <t>מס
קבוצה באיגוד</t>
  </si>
  <si>
    <t>רמת הליגה של הקבוצה בשנת התמיכה</t>
  </si>
  <si>
    <t>שכבת גיל</t>
  </si>
  <si>
    <t>מין וגיל</t>
  </si>
  <si>
    <t>נתוני ליגות</t>
  </si>
  <si>
    <t>מינימום תחרויות לאיגוד:</t>
  </si>
  <si>
    <t>איגוד:</t>
  </si>
  <si>
    <t>נערים</t>
  </si>
  <si>
    <t>כמות רמות ליגה - גברים</t>
  </si>
  <si>
    <t>כמות רמות ליגה - נשים</t>
  </si>
  <si>
    <t>רמת הליגה</t>
  </si>
  <si>
    <t>שם הליגה</t>
  </si>
  <si>
    <t>כמות קבוצות משתתפות</t>
  </si>
  <si>
    <t>האם עומדת בתנאי סף - ליגה , לפי הגדרתה במבחן</t>
  </si>
  <si>
    <t>ניקוד לפי קבוצת גיל ומין</t>
  </si>
  <si>
    <t>נערות</t>
  </si>
  <si>
    <t>נוער</t>
  </si>
  <si>
    <t>בנים</t>
  </si>
  <si>
    <t>בנות</t>
  </si>
  <si>
    <t>ילדים</t>
  </si>
  <si>
    <t>שנת לידה - זכר</t>
  </si>
  <si>
    <t>שנת לידה - נקבה</t>
  </si>
  <si>
    <t>קדטיות</t>
  </si>
  <si>
    <t>ילדות</t>
  </si>
  <si>
    <t>למידה</t>
  </si>
  <si>
    <t>אוריינות</t>
  </si>
  <si>
    <t>סה"כ ניקוד ספורטאים וספורטאיות</t>
  </si>
  <si>
    <t>פרטי ענף ועונה</t>
  </si>
  <si>
    <t>סיכום ניקוד</t>
  </si>
  <si>
    <t>ספורטאים</t>
  </si>
  <si>
    <t>ליווי העסקת מאמנים באגודות</t>
  </si>
  <si>
    <t>גל אורלביץ</t>
  </si>
  <si>
    <t>2023-24</t>
  </si>
  <si>
    <t>הראל אלון</t>
  </si>
  <si>
    <t>מאמן כושר בוגרים</t>
  </si>
  <si>
    <t>מנכ"ל</t>
  </si>
  <si>
    <t>עופר ברקוביץ</t>
  </si>
  <si>
    <t>מעל 100%</t>
  </si>
  <si>
    <t>מנכ"ל המועדון</t>
  </si>
  <si>
    <t>מנהל מקצועי</t>
  </si>
  <si>
    <t>עופר חירותי</t>
  </si>
  <si>
    <t>מנהל מקצועי מחלקת נוער</t>
  </si>
  <si>
    <t>עידו סנקר</t>
  </si>
  <si>
    <t>מתחת 50%</t>
  </si>
  <si>
    <t>מאמן כושר מחלקת נערות</t>
  </si>
  <si>
    <t>מעל 80%</t>
  </si>
  <si>
    <t>פיזיותרפיסט בוגרים</t>
  </si>
  <si>
    <t>עדי שמאי</t>
  </si>
  <si>
    <t>פיזיותרפיסטית בוגרות ומחלקת נוער</t>
  </si>
  <si>
    <t>מור נחום</t>
  </si>
  <si>
    <t>אנליסט</t>
  </si>
  <si>
    <t>יוסף סמדג'ה</t>
  </si>
  <si>
    <t>מאמן כושר מחלקת נוער</t>
  </si>
  <si>
    <t>איתמר רוזנברג</t>
  </si>
  <si>
    <t>מנהל מקצועי בוגרים/בוגרות</t>
  </si>
  <si>
    <t>אופיר פרחי</t>
  </si>
  <si>
    <t>אסי ולט</t>
  </si>
  <si>
    <t>מנהל מקצועי מחלקת נערות</t>
  </si>
  <si>
    <t xml:space="preserve">מספר משחקים בעונה (במקרה של קבוצה בגיל אוריינות - מס' אירוע חשיפה) </t>
  </si>
  <si>
    <t>שם ליגה</t>
  </si>
  <si>
    <t>מקום בליגה</t>
  </si>
  <si>
    <t>תוספת ניקוד נשים</t>
  </si>
  <si>
    <t>סה"כ ניקוד לספורטאי/ית</t>
  </si>
  <si>
    <t>ניקוד בסיס לספורטאי</t>
  </si>
  <si>
    <t>תוספת קבוצות נשים 20%</t>
  </si>
  <si>
    <t>סה"כ ניקוד לקבוצות</t>
  </si>
  <si>
    <t>קבוצות</t>
  </si>
  <si>
    <t>ניקוד קבוצות ספורט בסיסי</t>
  </si>
  <si>
    <t>התאמת ניקוד לגיל</t>
  </si>
  <si>
    <t xml:space="preserve">בחר ענף ספורט </t>
  </si>
  <si>
    <t>כמות רמות ליגה בענף - נשים</t>
  </si>
  <si>
    <t>כמות רמות ליגה בענף - גברים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</si>
</sst>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3" formatCode="_ * #,##0.00_ ;_ * \-#,##0.00_ ;_ * &quot;-&quot;??_ ;_ @_ "/>
    <numFmt numFmtId="164" formatCode="_ * #,##0_ ;_ * \-#,##0_ ;_ * &quot;-&quot;??_ ;_ @_ "/>
    <numFmt numFmtId="165" formatCode="0\-0000000\-0"/>
    <numFmt numFmtId="166" formatCode="#,##0_ ;\-#,##0\ "/>
    <numFmt numFmtId="167" formatCode="0.00_ ;\-0.00\ "/>
    <numFmt numFmtId="168" formatCode="_ * #,##0.0_ ;_ * \-#,##0.0_ ;_ * &quot;-&quot;?_ ;_ @_ "/>
    <numFmt numFmtId="169" formatCode="0.0"/>
  </numFmts>
  <fonts count="49" x14ac:knownFonts="1">
    <font>
      <sz val="10"/>
      <color theme="1"/>
      <name val="Arial"/>
      <family val="2"/>
      <charset val="177"/>
    </font>
    <font>
      <sz val="10"/>
      <color theme="1"/>
      <name val="Arial"/>
      <family val="2"/>
      <charset val="177"/>
    </font>
    <font>
      <sz val="10"/>
      <name val="Arial"/>
      <family val="2"/>
    </font>
    <font>
      <b/>
      <sz val="11"/>
      <name val="David"/>
      <family val="2"/>
      <charset val="177"/>
    </font>
    <font>
      <sz val="11"/>
      <name val="David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0"/>
      <name val="David"/>
      <family val="2"/>
    </font>
    <font>
      <b/>
      <sz val="11"/>
      <name val="David"/>
      <family val="2"/>
    </font>
    <font>
      <b/>
      <sz val="10"/>
      <name val="David"/>
      <family val="2"/>
    </font>
    <font>
      <b/>
      <sz val="9"/>
      <name val="David"/>
      <family val="2"/>
    </font>
    <font>
      <sz val="10"/>
      <color theme="1"/>
      <name val="David"/>
      <family val="2"/>
    </font>
    <font>
      <sz val="12"/>
      <name val="David"/>
      <family val="2"/>
    </font>
    <font>
      <b/>
      <u/>
      <sz val="16"/>
      <color theme="1"/>
      <name val="David"/>
      <family val="2"/>
    </font>
    <font>
      <b/>
      <u/>
      <sz val="16"/>
      <name val="David"/>
      <family val="2"/>
    </font>
    <font>
      <b/>
      <sz val="12"/>
      <name val="David"/>
      <family val="2"/>
    </font>
    <font>
      <sz val="11"/>
      <color indexed="8"/>
      <name val="Arial"/>
      <family val="2"/>
      <charset val="177"/>
    </font>
    <font>
      <sz val="11"/>
      <color indexed="8"/>
      <name val="David"/>
      <family val="2"/>
    </font>
    <font>
      <b/>
      <u/>
      <sz val="14"/>
      <name val="David"/>
      <family val="2"/>
    </font>
    <font>
      <sz val="10"/>
      <color theme="0"/>
      <name val="Arial"/>
      <family val="2"/>
    </font>
    <font>
      <u/>
      <sz val="11"/>
      <name val="Arial"/>
      <family val="2"/>
      <charset val="177"/>
    </font>
    <font>
      <u/>
      <sz val="11"/>
      <color theme="0"/>
      <name val="Arial"/>
      <family val="2"/>
    </font>
    <font>
      <b/>
      <sz val="11"/>
      <color indexed="8"/>
      <name val="David"/>
      <family val="2"/>
    </font>
    <font>
      <b/>
      <sz val="11"/>
      <color indexed="12"/>
      <name val="David"/>
      <family val="2"/>
    </font>
    <font>
      <b/>
      <u/>
      <sz val="18"/>
      <name val="David"/>
      <family val="2"/>
    </font>
    <font>
      <b/>
      <sz val="16"/>
      <color rgb="FFFF0000"/>
      <name val="David"/>
      <family val="2"/>
    </font>
    <font>
      <b/>
      <sz val="16"/>
      <name val="David"/>
      <family val="2"/>
    </font>
    <font>
      <b/>
      <sz val="14"/>
      <name val="David"/>
      <family val="2"/>
    </font>
    <font>
      <b/>
      <u/>
      <sz val="12"/>
      <name val="David"/>
      <family val="2"/>
    </font>
    <font>
      <b/>
      <sz val="11"/>
      <color rgb="FFFF0000"/>
      <name val="David"/>
      <family val="2"/>
    </font>
    <font>
      <sz val="11"/>
      <color theme="1"/>
      <name val="Arial"/>
      <family val="2"/>
      <charset val="177"/>
      <scheme val="minor"/>
    </font>
    <font>
      <sz val="11"/>
      <color theme="1"/>
      <name val="David"/>
      <family val="2"/>
    </font>
    <font>
      <b/>
      <sz val="14"/>
      <color theme="1"/>
      <name val="David"/>
      <family val="2"/>
    </font>
    <font>
      <sz val="9"/>
      <color theme="1"/>
      <name val="David"/>
      <family val="2"/>
    </font>
    <font>
      <b/>
      <sz val="16"/>
      <color theme="1"/>
      <name val="David"/>
      <family val="2"/>
    </font>
    <font>
      <b/>
      <sz val="18"/>
      <color theme="1"/>
      <name val="David"/>
      <family val="2"/>
    </font>
    <font>
      <b/>
      <sz val="11"/>
      <color theme="1"/>
      <name val="David"/>
      <family val="2"/>
    </font>
    <font>
      <u/>
      <sz val="16"/>
      <name val="David"/>
      <family val="2"/>
    </font>
    <font>
      <sz val="10"/>
      <color theme="0" tint="-0.249977111117893"/>
      <name val="David"/>
      <family val="2"/>
    </font>
    <font>
      <sz val="11"/>
      <name val="Arial"/>
      <family val="2"/>
    </font>
    <font>
      <b/>
      <sz val="10"/>
      <name val="Arial"/>
      <family val="2"/>
    </font>
    <font>
      <sz val="10"/>
      <color theme="0" tint="-0.499984740745262"/>
      <name val="David"/>
      <family val="2"/>
    </font>
    <font>
      <b/>
      <sz val="12"/>
      <color theme="0" tint="-0.499984740745262"/>
      <name val="David"/>
      <family val="2"/>
    </font>
    <font>
      <b/>
      <sz val="10"/>
      <color theme="1"/>
      <name val="David"/>
      <family val="2"/>
    </font>
    <font>
      <b/>
      <u val="singleAccounting"/>
      <sz val="12"/>
      <name val="David"/>
      <family val="2"/>
    </font>
    <font>
      <b/>
      <sz val="10"/>
      <color rgb="FFFF66CC"/>
      <name val="David"/>
      <family val="2"/>
    </font>
    <font>
      <sz val="12"/>
      <color theme="1"/>
      <name val="David"/>
      <family val="2"/>
      <charset val="177"/>
    </font>
    <font>
      <b/>
      <sz val="16"/>
      <color theme="1"/>
      <name val="Arial"/>
      <family val="2"/>
      <scheme val="minor"/>
    </font>
    <font>
      <sz val="10"/>
      <color theme="1"/>
      <name val="David"/>
      <family val="2"/>
    </font>
  </fonts>
  <fills count="1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E4E4E4"/>
        <bgColor indexed="64"/>
      </patternFill>
    </fill>
    <fill>
      <patternFill patternType="solid">
        <fgColor rgb="FFFFFFCC"/>
        <bgColor rgb="FFFFFFCC"/>
      </patternFill>
    </fill>
  </fills>
  <borders count="66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dashed">
        <color indexed="64"/>
      </right>
      <top style="medium">
        <color indexed="64"/>
      </top>
      <bottom style="medium">
        <color indexed="64"/>
      </bottom>
      <diagonal/>
    </border>
    <border>
      <left style="dashed">
        <color indexed="64"/>
      </left>
      <right style="dashed">
        <color indexed="64"/>
      </right>
      <top style="medium">
        <color indexed="64"/>
      </top>
      <bottom style="medium">
        <color indexed="64"/>
      </bottom>
      <diagonal/>
    </border>
    <border>
      <left style="dashed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dashed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ashed">
        <color indexed="64"/>
      </left>
      <right/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dashed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theme="1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hair">
        <color indexed="64"/>
      </right>
      <top style="medium">
        <color indexed="64"/>
      </top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dashed">
        <color indexed="64"/>
      </left>
      <right style="thick">
        <color indexed="64"/>
      </right>
      <top/>
      <bottom/>
      <diagonal/>
    </border>
    <border>
      <left style="dashed">
        <color indexed="64"/>
      </left>
      <right style="dashed">
        <color indexed="64"/>
      </right>
      <top/>
      <bottom/>
      <diagonal/>
    </border>
    <border>
      <left style="dashed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dashed">
        <color indexed="64"/>
      </left>
      <right style="dashed">
        <color indexed="64"/>
      </right>
      <top style="medium">
        <color indexed="64"/>
      </top>
      <bottom/>
      <diagonal/>
    </border>
    <border>
      <left style="dashed">
        <color indexed="64"/>
      </left>
      <right style="medium">
        <color indexed="64"/>
      </right>
      <top style="medium">
        <color indexed="64"/>
      </top>
      <bottom/>
      <diagonal/>
    </border>
    <border>
      <left style="dashed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10">
    <xf numFmtId="0" fontId="0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 applyNumberFormat="0"/>
    <xf numFmtId="0" fontId="2" fillId="0" borderId="0" applyNumberFormat="0"/>
    <xf numFmtId="0" fontId="16" fillId="0" borderId="0"/>
    <xf numFmtId="43" fontId="2" fillId="0" borderId="0" applyFont="0" applyFill="0" applyBorder="0" applyAlignment="0" applyProtection="0"/>
    <xf numFmtId="0" fontId="2" fillId="0" borderId="0"/>
    <xf numFmtId="0" fontId="30" fillId="0" borderId="0"/>
    <xf numFmtId="0" fontId="46" fillId="0" borderId="0"/>
  </cellStyleXfs>
  <cellXfs count="427">
    <xf numFmtId="0" fontId="0" fillId="0" borderId="0" xfId="0"/>
    <xf numFmtId="0" fontId="2" fillId="0" borderId="0" xfId="2"/>
    <xf numFmtId="0" fontId="3" fillId="2" borderId="0" xfId="2" applyFont="1" applyFill="1" applyAlignment="1">
      <alignment horizontal="center" vertical="center" wrapText="1"/>
    </xf>
    <xf numFmtId="0" fontId="4" fillId="3" borderId="0" xfId="2" applyFont="1" applyFill="1" applyAlignment="1">
      <alignment horizontal="center"/>
    </xf>
    <xf numFmtId="1" fontId="4" fillId="3" borderId="0" xfId="2" applyNumberFormat="1" applyFont="1" applyFill="1" applyAlignment="1">
      <alignment horizontal="center"/>
    </xf>
    <xf numFmtId="0" fontId="7" fillId="0" borderId="0" xfId="0" applyFont="1" applyAlignment="1">
      <alignment horizontal="center"/>
    </xf>
    <xf numFmtId="0" fontId="7" fillId="0" borderId="0" xfId="0" applyFont="1"/>
    <xf numFmtId="1" fontId="0" fillId="0" borderId="0" xfId="0" applyNumberFormat="1"/>
    <xf numFmtId="0" fontId="4" fillId="4" borderId="1" xfId="0" applyFont="1" applyFill="1" applyBorder="1" applyAlignment="1">
      <alignment horizontal="center"/>
    </xf>
    <xf numFmtId="0" fontId="8" fillId="4" borderId="1" xfId="0" applyFont="1" applyFill="1" applyBorder="1" applyAlignment="1">
      <alignment horizontal="center"/>
    </xf>
    <xf numFmtId="14" fontId="9" fillId="3" borderId="2" xfId="3" applyNumberFormat="1" applyFont="1" applyFill="1" applyBorder="1" applyAlignment="1">
      <alignment horizontal="center"/>
    </xf>
    <xf numFmtId="14" fontId="9" fillId="3" borderId="3" xfId="3" applyNumberFormat="1" applyFont="1" applyFill="1" applyBorder="1" applyAlignment="1">
      <alignment horizontal="center"/>
    </xf>
    <xf numFmtId="0" fontId="4" fillId="4" borderId="4" xfId="0" applyFont="1" applyFill="1" applyBorder="1" applyAlignment="1">
      <alignment horizontal="center"/>
    </xf>
    <xf numFmtId="0" fontId="8" fillId="4" borderId="4" xfId="0" applyFont="1" applyFill="1" applyBorder="1" applyAlignment="1">
      <alignment horizontal="center"/>
    </xf>
    <xf numFmtId="0" fontId="9" fillId="2" borderId="0" xfId="0" applyFont="1" applyFill="1" applyAlignment="1">
      <alignment horizontal="center" vertical="center" wrapText="1"/>
    </xf>
    <xf numFmtId="0" fontId="9" fillId="2" borderId="0" xfId="3" applyFont="1" applyFill="1" applyAlignment="1">
      <alignment horizontal="center" vertical="center" wrapText="1"/>
    </xf>
    <xf numFmtId="0" fontId="0" fillId="0" borderId="0" xfId="0" applyAlignment="1">
      <alignment wrapText="1"/>
    </xf>
    <xf numFmtId="1" fontId="9" fillId="2" borderId="0" xfId="3" applyNumberFormat="1" applyFont="1" applyFill="1" applyAlignment="1">
      <alignment horizontal="center" vertical="center" wrapText="1"/>
    </xf>
    <xf numFmtId="0" fontId="7" fillId="3" borderId="0" xfId="3" applyFont="1" applyFill="1" applyAlignment="1">
      <alignment horizontal="center" vertical="top" wrapText="1"/>
    </xf>
    <xf numFmtId="0" fontId="7" fillId="3" borderId="0" xfId="3" applyFont="1" applyFill="1" applyAlignment="1">
      <alignment horizontal="center"/>
    </xf>
    <xf numFmtId="0" fontId="11" fillId="3" borderId="0" xfId="3" applyFont="1" applyFill="1" applyAlignment="1">
      <alignment horizontal="center"/>
    </xf>
    <xf numFmtId="0" fontId="11" fillId="3" borderId="0" xfId="3" applyFont="1" applyFill="1" applyAlignment="1">
      <alignment horizontal="center" vertical="top" wrapText="1"/>
    </xf>
    <xf numFmtId="1" fontId="7" fillId="3" borderId="0" xfId="3" applyNumberFormat="1" applyFont="1" applyFill="1" applyAlignment="1">
      <alignment horizontal="center" vertical="top" wrapText="1"/>
    </xf>
    <xf numFmtId="1" fontId="7" fillId="3" borderId="0" xfId="3" applyNumberFormat="1" applyFont="1" applyFill="1" applyAlignment="1">
      <alignment horizontal="center"/>
    </xf>
    <xf numFmtId="0" fontId="11" fillId="3" borderId="0" xfId="0" applyFont="1" applyFill="1" applyAlignment="1">
      <alignment horizontal="center" vertical="center" readingOrder="2"/>
    </xf>
    <xf numFmtId="0" fontId="11" fillId="3" borderId="0" xfId="0" applyFont="1" applyFill="1" applyAlignment="1">
      <alignment horizontal="center"/>
    </xf>
    <xf numFmtId="0" fontId="7" fillId="3" borderId="0" xfId="0" applyFont="1" applyFill="1" applyAlignment="1">
      <alignment horizontal="center"/>
    </xf>
    <xf numFmtId="0" fontId="2" fillId="0" borderId="0" xfId="0" applyFont="1"/>
    <xf numFmtId="0" fontId="12" fillId="0" borderId="0" xfId="0" applyFont="1" applyAlignment="1">
      <alignment horizontal="center"/>
    </xf>
    <xf numFmtId="0" fontId="12" fillId="0" borderId="0" xfId="0" applyFont="1"/>
    <xf numFmtId="0" fontId="13" fillId="0" borderId="0" xfId="0" applyFont="1" applyAlignment="1">
      <alignment horizontal="center"/>
    </xf>
    <xf numFmtId="0" fontId="14" fillId="0" borderId="0" xfId="0" applyFont="1" applyAlignment="1">
      <alignment horizontal="center"/>
    </xf>
    <xf numFmtId="0" fontId="15" fillId="2" borderId="2" xfId="0" applyFont="1" applyFill="1" applyBorder="1" applyAlignment="1">
      <alignment horizontal="center" vertical="center"/>
    </xf>
    <xf numFmtId="0" fontId="15" fillId="3" borderId="5" xfId="0" applyFont="1" applyFill="1" applyBorder="1" applyAlignment="1">
      <alignment horizontal="center" vertical="center"/>
    </xf>
    <xf numFmtId="0" fontId="15" fillId="2" borderId="6" xfId="0" applyFont="1" applyFill="1" applyBorder="1" applyAlignment="1">
      <alignment horizontal="center"/>
    </xf>
    <xf numFmtId="0" fontId="15" fillId="2" borderId="7" xfId="0" applyFont="1" applyFill="1" applyBorder="1" applyAlignment="1">
      <alignment horizontal="center"/>
    </xf>
    <xf numFmtId="0" fontId="15" fillId="5" borderId="8" xfId="0" applyFont="1" applyFill="1" applyBorder="1" applyAlignment="1">
      <alignment horizontal="center"/>
    </xf>
    <xf numFmtId="0" fontId="15" fillId="5" borderId="9" xfId="0" applyFont="1" applyFill="1" applyBorder="1" applyAlignment="1">
      <alignment horizontal="center"/>
    </xf>
    <xf numFmtId="9" fontId="15" fillId="5" borderId="9" xfId="0" applyNumberFormat="1" applyFont="1" applyFill="1" applyBorder="1" applyAlignment="1">
      <alignment horizontal="center"/>
    </xf>
    <xf numFmtId="164" fontId="15" fillId="0" borderId="5" xfId="0" applyNumberFormat="1" applyFont="1" applyBorder="1" applyAlignment="1">
      <alignment horizontal="center"/>
    </xf>
    <xf numFmtId="164" fontId="12" fillId="0" borderId="0" xfId="0" applyNumberFormat="1" applyFont="1" applyAlignment="1">
      <alignment horizontal="center"/>
    </xf>
    <xf numFmtId="0" fontId="15" fillId="2" borderId="2" xfId="0" applyFont="1" applyFill="1" applyBorder="1" applyAlignment="1">
      <alignment horizontal="center"/>
    </xf>
    <xf numFmtId="0" fontId="15" fillId="3" borderId="3" xfId="0" applyFont="1" applyFill="1" applyBorder="1" applyAlignment="1">
      <alignment horizontal="center"/>
    </xf>
    <xf numFmtId="0" fontId="15" fillId="2" borderId="10" xfId="0" applyFont="1" applyFill="1" applyBorder="1" applyAlignment="1">
      <alignment horizontal="center"/>
    </xf>
    <xf numFmtId="0" fontId="12" fillId="3" borderId="10" xfId="0" applyFont="1" applyFill="1" applyBorder="1" applyAlignment="1">
      <alignment horizontal="center"/>
    </xf>
    <xf numFmtId="165" fontId="12" fillId="6" borderId="10" xfId="0" applyNumberFormat="1" applyFont="1" applyFill="1" applyBorder="1" applyAlignment="1" applyProtection="1">
      <alignment horizontal="center"/>
      <protection locked="0"/>
    </xf>
    <xf numFmtId="0" fontId="12" fillId="6" borderId="10" xfId="0" applyFont="1" applyFill="1" applyBorder="1" applyAlignment="1" applyProtection="1">
      <alignment horizontal="center"/>
      <protection locked="0"/>
    </xf>
    <xf numFmtId="165" fontId="12" fillId="6" borderId="10" xfId="0" applyNumberFormat="1" applyFont="1" applyFill="1" applyBorder="1" applyAlignment="1">
      <alignment horizontal="center"/>
    </xf>
    <xf numFmtId="0" fontId="12" fillId="6" borderId="10" xfId="0" applyFont="1" applyFill="1" applyBorder="1" applyAlignment="1">
      <alignment horizontal="center"/>
    </xf>
    <xf numFmtId="0" fontId="17" fillId="0" borderId="0" xfId="5" applyFont="1"/>
    <xf numFmtId="0" fontId="17" fillId="0" borderId="0" xfId="5" applyFont="1" applyAlignment="1">
      <alignment horizontal="center" vertical="center"/>
    </xf>
    <xf numFmtId="0" fontId="16" fillId="0" borderId="0" xfId="5"/>
    <xf numFmtId="0" fontId="4" fillId="0" borderId="0" xfId="0" applyFont="1"/>
    <xf numFmtId="0" fontId="19" fillId="0" borderId="0" xfId="0" applyFont="1"/>
    <xf numFmtId="0" fontId="8" fillId="0" borderId="0" xfId="0" applyFont="1" applyAlignment="1">
      <alignment horizontal="right"/>
    </xf>
    <xf numFmtId="0" fontId="4" fillId="0" borderId="0" xfId="0" applyFont="1" applyAlignment="1">
      <alignment horizontal="center" vertical="center"/>
    </xf>
    <xf numFmtId="0" fontId="8" fillId="2" borderId="5" xfId="0" applyFont="1" applyFill="1" applyBorder="1" applyAlignment="1">
      <alignment horizontal="center" vertical="center"/>
    </xf>
    <xf numFmtId="0" fontId="8" fillId="5" borderId="3" xfId="0" applyFont="1" applyFill="1" applyBorder="1" applyAlignment="1">
      <alignment horizontal="center" vertical="center"/>
    </xf>
    <xf numFmtId="0" fontId="20" fillId="0" borderId="0" xfId="0" applyFont="1" applyAlignment="1">
      <alignment horizontal="center"/>
    </xf>
    <xf numFmtId="0" fontId="21" fillId="0" borderId="0" xfId="0" applyFont="1" applyAlignment="1">
      <alignment horizontal="center"/>
    </xf>
    <xf numFmtId="0" fontId="8" fillId="5" borderId="5" xfId="0" applyFont="1" applyFill="1" applyBorder="1" applyAlignment="1">
      <alignment horizontal="center" vertical="center"/>
    </xf>
    <xf numFmtId="0" fontId="8" fillId="3" borderId="1" xfId="0" applyFont="1" applyFill="1" applyBorder="1" applyAlignment="1">
      <alignment horizontal="center" vertical="center"/>
    </xf>
    <xf numFmtId="14" fontId="17" fillId="0" borderId="0" xfId="5" applyNumberFormat="1" applyFont="1" applyAlignment="1">
      <alignment vertical="center"/>
    </xf>
    <xf numFmtId="0" fontId="4" fillId="0" borderId="0" xfId="0" applyFont="1" applyAlignment="1">
      <alignment horizontal="left"/>
    </xf>
    <xf numFmtId="0" fontId="8" fillId="3" borderId="4" xfId="0" applyFont="1" applyFill="1" applyBorder="1" applyAlignment="1">
      <alignment horizontal="center" vertical="center"/>
    </xf>
    <xf numFmtId="0" fontId="22" fillId="2" borderId="10" xfId="5" applyFont="1" applyFill="1" applyBorder="1" applyAlignment="1">
      <alignment vertical="center"/>
    </xf>
    <xf numFmtId="0" fontId="22" fillId="2" borderId="10" xfId="5" applyFont="1" applyFill="1" applyBorder="1" applyAlignment="1">
      <alignment horizontal="center" vertical="center" wrapText="1"/>
    </xf>
    <xf numFmtId="0" fontId="22" fillId="2" borderId="10" xfId="5" applyFont="1" applyFill="1" applyBorder="1" applyAlignment="1">
      <alignment horizontal="center" vertical="center"/>
    </xf>
    <xf numFmtId="0" fontId="16" fillId="0" borderId="0" xfId="5" applyAlignment="1">
      <alignment vertical="center"/>
    </xf>
    <xf numFmtId="0" fontId="22" fillId="5" borderId="10" xfId="5" applyFont="1" applyFill="1" applyBorder="1" applyAlignment="1">
      <alignment horizontal="center"/>
    </xf>
    <xf numFmtId="0" fontId="8" fillId="6" borderId="10" xfId="2" applyFont="1" applyFill="1" applyBorder="1" applyAlignment="1" applyProtection="1">
      <alignment horizontal="right"/>
      <protection locked="0"/>
    </xf>
    <xf numFmtId="0" fontId="23" fillId="6" borderId="10" xfId="2" applyFont="1" applyFill="1" applyBorder="1" applyProtection="1">
      <protection locked="0"/>
    </xf>
    <xf numFmtId="0" fontId="23" fillId="6" borderId="11" xfId="2" applyFont="1" applyFill="1" applyBorder="1" applyAlignment="1" applyProtection="1">
      <alignment horizontal="center" vertical="center"/>
      <protection locked="0"/>
    </xf>
    <xf numFmtId="0" fontId="17" fillId="6" borderId="11" xfId="5" applyFont="1" applyFill="1" applyBorder="1" applyAlignment="1" applyProtection="1">
      <alignment horizontal="center" vertical="center"/>
      <protection locked="0"/>
    </xf>
    <xf numFmtId="14" fontId="8" fillId="6" borderId="10" xfId="2" applyNumberFormat="1" applyFont="1" applyFill="1" applyBorder="1" applyProtection="1">
      <protection locked="0"/>
    </xf>
    <xf numFmtId="1" fontId="8" fillId="6" borderId="12" xfId="6" applyNumberFormat="1" applyFont="1" applyFill="1" applyBorder="1" applyAlignment="1" applyProtection="1">
      <alignment horizontal="center"/>
      <protection locked="0"/>
    </xf>
    <xf numFmtId="1" fontId="8" fillId="6" borderId="10" xfId="0" applyNumberFormat="1" applyFont="1" applyFill="1" applyBorder="1" applyAlignment="1" applyProtection="1">
      <alignment horizontal="center"/>
      <protection locked="0"/>
    </xf>
    <xf numFmtId="0" fontId="8" fillId="3" borderId="10" xfId="5" applyFont="1" applyFill="1" applyBorder="1" applyAlignment="1">
      <alignment horizontal="center"/>
    </xf>
    <xf numFmtId="0" fontId="4" fillId="0" borderId="0" xfId="0" applyFont="1" applyAlignment="1">
      <alignment horizontal="right"/>
    </xf>
    <xf numFmtId="0" fontId="4" fillId="6" borderId="10" xfId="2" applyFont="1" applyFill="1" applyBorder="1" applyAlignment="1" applyProtection="1">
      <alignment horizontal="right"/>
      <protection locked="0"/>
    </xf>
    <xf numFmtId="0" fontId="4" fillId="6" borderId="10" xfId="2" applyFont="1" applyFill="1" applyBorder="1" applyProtection="1">
      <protection locked="0"/>
    </xf>
    <xf numFmtId="0" fontId="4" fillId="6" borderId="11" xfId="2" applyFont="1" applyFill="1" applyBorder="1" applyAlignment="1" applyProtection="1">
      <alignment horizontal="center" vertical="center"/>
      <protection locked="0"/>
    </xf>
    <xf numFmtId="1" fontId="4" fillId="6" borderId="12" xfId="6" applyNumberFormat="1" applyFont="1" applyFill="1" applyBorder="1" applyAlignment="1" applyProtection="1">
      <alignment horizontal="center"/>
      <protection locked="0"/>
    </xf>
    <xf numFmtId="1" fontId="4" fillId="6" borderId="10" xfId="0" applyNumberFormat="1" applyFont="1" applyFill="1" applyBorder="1" applyAlignment="1" applyProtection="1">
      <alignment horizontal="center"/>
      <protection locked="0"/>
    </xf>
    <xf numFmtId="14" fontId="4" fillId="6" borderId="10" xfId="2" applyNumberFormat="1" applyFont="1" applyFill="1" applyBorder="1" applyProtection="1">
      <protection locked="0"/>
    </xf>
    <xf numFmtId="0" fontId="4" fillId="0" borderId="0" xfId="0" applyFont="1" applyAlignment="1">
      <alignment horizontal="center"/>
    </xf>
    <xf numFmtId="0" fontId="4" fillId="0" borderId="13" xfId="0" applyFont="1" applyBorder="1" applyAlignment="1">
      <alignment horizontal="center"/>
    </xf>
    <xf numFmtId="0" fontId="15" fillId="5" borderId="5" xfId="0" applyFont="1" applyFill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24" fillId="0" borderId="0" xfId="0" applyFont="1" applyAlignment="1">
      <alignment horizontal="center" vertical="center"/>
    </xf>
    <xf numFmtId="0" fontId="8" fillId="2" borderId="6" xfId="0" applyFont="1" applyFill="1" applyBorder="1" applyAlignment="1">
      <alignment horizontal="center" vertical="center"/>
    </xf>
    <xf numFmtId="0" fontId="8" fillId="2" borderId="7" xfId="0" applyFont="1" applyFill="1" applyBorder="1" applyAlignment="1">
      <alignment horizontal="center" vertical="center" wrapText="1"/>
    </xf>
    <xf numFmtId="0" fontId="8" fillId="2" borderId="15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8" fillId="0" borderId="0" xfId="0" applyFont="1" applyAlignment="1">
      <alignment horizontal="center"/>
    </xf>
    <xf numFmtId="0" fontId="25" fillId="0" borderId="0" xfId="0" applyFont="1" applyAlignment="1">
      <alignment horizontal="center"/>
    </xf>
    <xf numFmtId="0" fontId="8" fillId="2" borderId="8" xfId="0" applyFont="1" applyFill="1" applyBorder="1" applyAlignment="1">
      <alignment horizontal="center"/>
    </xf>
    <xf numFmtId="43" fontId="26" fillId="3" borderId="9" xfId="6" applyFont="1" applyFill="1" applyBorder="1" applyAlignment="1" applyProtection="1">
      <alignment horizontal="center"/>
    </xf>
    <xf numFmtId="43" fontId="26" fillId="3" borderId="16" xfId="6" applyFont="1" applyFill="1" applyBorder="1" applyAlignment="1" applyProtection="1">
      <alignment horizontal="center"/>
    </xf>
    <xf numFmtId="0" fontId="27" fillId="2" borderId="16" xfId="7" applyFont="1" applyFill="1" applyBorder="1" applyAlignment="1">
      <alignment horizontal="center" vertical="center" wrapText="1"/>
    </xf>
    <xf numFmtId="0" fontId="8" fillId="2" borderId="17" xfId="0" applyFont="1" applyFill="1" applyBorder="1" applyAlignment="1">
      <alignment horizontal="center"/>
    </xf>
    <xf numFmtId="0" fontId="8" fillId="2" borderId="18" xfId="0" applyFont="1" applyFill="1" applyBorder="1" applyAlignment="1">
      <alignment horizontal="center"/>
    </xf>
    <xf numFmtId="0" fontId="8" fillId="2" borderId="14" xfId="0" applyFont="1" applyFill="1" applyBorder="1" applyAlignment="1">
      <alignment horizontal="center"/>
    </xf>
    <xf numFmtId="0" fontId="4" fillId="6" borderId="12" xfId="0" applyFont="1" applyFill="1" applyBorder="1" applyAlignment="1" applyProtection="1">
      <alignment horizontal="center"/>
      <protection locked="0"/>
    </xf>
    <xf numFmtId="165" fontId="4" fillId="6" borderId="12" xfId="0" applyNumberFormat="1" applyFont="1" applyFill="1" applyBorder="1" applyAlignment="1" applyProtection="1">
      <alignment horizontal="center"/>
      <protection locked="0"/>
    </xf>
    <xf numFmtId="0" fontId="8" fillId="3" borderId="12" xfId="0" applyFont="1" applyFill="1" applyBorder="1" applyAlignment="1">
      <alignment horizontal="center"/>
    </xf>
    <xf numFmtId="0" fontId="4" fillId="6" borderId="10" xfId="0" applyFont="1" applyFill="1" applyBorder="1" applyAlignment="1" applyProtection="1">
      <alignment horizontal="center"/>
      <protection locked="0"/>
    </xf>
    <xf numFmtId="165" fontId="4" fillId="6" borderId="10" xfId="0" applyNumberFormat="1" applyFont="1" applyFill="1" applyBorder="1" applyAlignment="1" applyProtection="1">
      <alignment horizontal="center"/>
      <protection locked="0"/>
    </xf>
    <xf numFmtId="0" fontId="7" fillId="0" borderId="0" xfId="2" applyFont="1"/>
    <xf numFmtId="0" fontId="28" fillId="0" borderId="0" xfId="2" applyFont="1" applyAlignment="1">
      <alignment horizontal="center" vertical="center"/>
    </xf>
    <xf numFmtId="0" fontId="7" fillId="0" borderId="0" xfId="2" applyFont="1" applyAlignment="1">
      <alignment horizontal="center"/>
    </xf>
    <xf numFmtId="0" fontId="7" fillId="0" borderId="0" xfId="2" applyFont="1" applyAlignment="1">
      <alignment horizontal="center" vertical="center"/>
    </xf>
    <xf numFmtId="0" fontId="15" fillId="2" borderId="5" xfId="0" applyFont="1" applyFill="1" applyBorder="1" applyAlignment="1">
      <alignment horizontal="center" vertical="center" wrapText="1"/>
    </xf>
    <xf numFmtId="166" fontId="15" fillId="5" borderId="16" xfId="2" applyNumberFormat="1" applyFont="1" applyFill="1" applyBorder="1" applyAlignment="1">
      <alignment horizontal="center" vertical="center"/>
    </xf>
    <xf numFmtId="0" fontId="2" fillId="0" borderId="0" xfId="2" applyAlignment="1">
      <alignment horizontal="center" vertical="center"/>
    </xf>
    <xf numFmtId="14" fontId="7" fillId="0" borderId="0" xfId="2" applyNumberFormat="1" applyFont="1"/>
    <xf numFmtId="0" fontId="18" fillId="0" borderId="0" xfId="2" applyFont="1" applyAlignment="1">
      <alignment horizontal="center" vertical="center"/>
    </xf>
    <xf numFmtId="0" fontId="15" fillId="5" borderId="15" xfId="2" applyFont="1" applyFill="1" applyBorder="1" applyAlignment="1">
      <alignment horizontal="center" vertical="center"/>
    </xf>
    <xf numFmtId="167" fontId="15" fillId="5" borderId="16" xfId="2" applyNumberFormat="1" applyFont="1" applyFill="1" applyBorder="1" applyAlignment="1">
      <alignment horizontal="center" vertical="center"/>
    </xf>
    <xf numFmtId="164" fontId="7" fillId="0" borderId="0" xfId="6" applyNumberFormat="1" applyFont="1" applyProtection="1"/>
    <xf numFmtId="0" fontId="15" fillId="5" borderId="16" xfId="2" applyFont="1" applyFill="1" applyBorder="1" applyAlignment="1">
      <alignment horizontal="center" vertical="center"/>
    </xf>
    <xf numFmtId="164" fontId="7" fillId="0" borderId="0" xfId="6" applyNumberFormat="1" applyFont="1" applyBorder="1" applyProtection="1"/>
    <xf numFmtId="0" fontId="15" fillId="0" borderId="0" xfId="2" applyFont="1" applyAlignment="1">
      <alignment horizontal="center"/>
    </xf>
    <xf numFmtId="0" fontId="7" fillId="2" borderId="17" xfId="2" applyFont="1" applyFill="1" applyBorder="1" applyAlignment="1">
      <alignment horizontal="center" vertical="center"/>
    </xf>
    <xf numFmtId="0" fontId="7" fillId="2" borderId="18" xfId="2" applyFont="1" applyFill="1" applyBorder="1" applyAlignment="1">
      <alignment horizontal="center" vertical="center" wrapText="1"/>
    </xf>
    <xf numFmtId="0" fontId="7" fillId="2" borderId="18" xfId="2" applyFont="1" applyFill="1" applyBorder="1" applyAlignment="1">
      <alignment horizontal="center" vertical="center"/>
    </xf>
    <xf numFmtId="0" fontId="7" fillId="2" borderId="14" xfId="2" applyFont="1" applyFill="1" applyBorder="1" applyAlignment="1">
      <alignment horizontal="center" vertical="center"/>
    </xf>
    <xf numFmtId="0" fontId="7" fillId="2" borderId="19" xfId="2" applyFont="1" applyFill="1" applyBorder="1" applyAlignment="1">
      <alignment horizontal="center" vertical="center"/>
    </xf>
    <xf numFmtId="0" fontId="7" fillId="2" borderId="14" xfId="2" applyFont="1" applyFill="1" applyBorder="1" applyAlignment="1">
      <alignment horizontal="center" vertical="center" wrapText="1"/>
    </xf>
    <xf numFmtId="0" fontId="9" fillId="3" borderId="20" xfId="2" applyFont="1" applyFill="1" applyBorder="1" applyAlignment="1">
      <alignment horizontal="center"/>
    </xf>
    <xf numFmtId="0" fontId="7" fillId="6" borderId="12" xfId="2" applyFont="1" applyFill="1" applyBorder="1" applyAlignment="1" applyProtection="1">
      <alignment horizontal="center"/>
      <protection locked="0"/>
    </xf>
    <xf numFmtId="165" fontId="7" fillId="6" borderId="12" xfId="2" applyNumberFormat="1" applyFont="1" applyFill="1" applyBorder="1" applyAlignment="1" applyProtection="1">
      <alignment horizontal="center"/>
      <protection locked="0"/>
    </xf>
    <xf numFmtId="165" fontId="7" fillId="6" borderId="12" xfId="2" applyNumberFormat="1" applyFont="1" applyFill="1" applyBorder="1" applyProtection="1">
      <protection locked="0"/>
    </xf>
    <xf numFmtId="164" fontId="7" fillId="6" borderId="12" xfId="6" applyNumberFormat="1" applyFont="1" applyFill="1" applyBorder="1" applyProtection="1">
      <protection locked="0"/>
    </xf>
    <xf numFmtId="164" fontId="7" fillId="6" borderId="12" xfId="6" applyNumberFormat="1" applyFont="1" applyFill="1" applyBorder="1" applyAlignment="1" applyProtection="1">
      <alignment horizontal="center"/>
      <protection locked="0"/>
    </xf>
    <xf numFmtId="43" fontId="7" fillId="3" borderId="21" xfId="2" applyNumberFormat="1" applyFont="1" applyFill="1" applyBorder="1" applyAlignment="1">
      <alignment horizontal="center"/>
    </xf>
    <xf numFmtId="43" fontId="7" fillId="3" borderId="22" xfId="6" applyFont="1" applyFill="1" applyBorder="1" applyProtection="1"/>
    <xf numFmtId="43" fontId="7" fillId="3" borderId="12" xfId="6" applyFont="1" applyFill="1" applyBorder="1" applyProtection="1"/>
    <xf numFmtId="0" fontId="7" fillId="6" borderId="10" xfId="2" applyFont="1" applyFill="1" applyBorder="1" applyAlignment="1" applyProtection="1">
      <alignment horizontal="center"/>
      <protection locked="0"/>
    </xf>
    <xf numFmtId="0" fontId="9" fillId="3" borderId="23" xfId="2" applyFont="1" applyFill="1" applyBorder="1" applyAlignment="1">
      <alignment horizontal="center"/>
    </xf>
    <xf numFmtId="165" fontId="7" fillId="6" borderId="10" xfId="2" applyNumberFormat="1" applyFont="1" applyFill="1" applyBorder="1" applyAlignment="1" applyProtection="1">
      <alignment horizontal="center"/>
      <protection locked="0"/>
    </xf>
    <xf numFmtId="165" fontId="7" fillId="6" borderId="10" xfId="2" applyNumberFormat="1" applyFont="1" applyFill="1" applyBorder="1" applyProtection="1">
      <protection locked="0"/>
    </xf>
    <xf numFmtId="164" fontId="7" fillId="6" borderId="10" xfId="6" applyNumberFormat="1" applyFont="1" applyFill="1" applyBorder="1" applyProtection="1">
      <protection locked="0"/>
    </xf>
    <xf numFmtId="164" fontId="7" fillId="6" borderId="10" xfId="6" applyNumberFormat="1" applyFont="1" applyFill="1" applyBorder="1" applyAlignment="1" applyProtection="1">
      <alignment horizontal="center"/>
      <protection locked="0"/>
    </xf>
    <xf numFmtId="43" fontId="7" fillId="3" borderId="11" xfId="6" applyFont="1" applyFill="1" applyBorder="1" applyProtection="1"/>
    <xf numFmtId="43" fontId="7" fillId="3" borderId="10" xfId="6" applyFont="1" applyFill="1" applyBorder="1" applyProtection="1"/>
    <xf numFmtId="0" fontId="7" fillId="6" borderId="9" xfId="2" applyFont="1" applyFill="1" applyBorder="1" applyAlignment="1" applyProtection="1">
      <alignment horizontal="center"/>
      <protection locked="0"/>
    </xf>
    <xf numFmtId="0" fontId="8" fillId="3" borderId="16" xfId="0" applyFont="1" applyFill="1" applyBorder="1" applyAlignment="1">
      <alignment horizontal="center"/>
    </xf>
    <xf numFmtId="0" fontId="9" fillId="3" borderId="8" xfId="2" applyFont="1" applyFill="1" applyBorder="1" applyAlignment="1">
      <alignment horizontal="center"/>
    </xf>
    <xf numFmtId="165" fontId="7" fillId="6" borderId="9" xfId="2" applyNumberFormat="1" applyFont="1" applyFill="1" applyBorder="1" applyAlignment="1" applyProtection="1">
      <alignment horizontal="center"/>
      <protection locked="0"/>
    </xf>
    <xf numFmtId="165" fontId="7" fillId="6" borderId="9" xfId="2" applyNumberFormat="1" applyFont="1" applyFill="1" applyBorder="1" applyProtection="1">
      <protection locked="0"/>
    </xf>
    <xf numFmtId="164" fontId="7" fillId="6" borderId="9" xfId="6" applyNumberFormat="1" applyFont="1" applyFill="1" applyBorder="1" applyProtection="1">
      <protection locked="0"/>
    </xf>
    <xf numFmtId="164" fontId="7" fillId="6" borderId="9" xfId="6" applyNumberFormat="1" applyFont="1" applyFill="1" applyBorder="1" applyAlignment="1" applyProtection="1">
      <alignment horizontal="center"/>
      <protection locked="0"/>
    </xf>
    <xf numFmtId="43" fontId="7" fillId="3" borderId="30" xfId="2" applyNumberFormat="1" applyFont="1" applyFill="1" applyBorder="1" applyAlignment="1">
      <alignment horizontal="center"/>
    </xf>
    <xf numFmtId="164" fontId="7" fillId="0" borderId="0" xfId="6" applyNumberFormat="1" applyFont="1" applyBorder="1" applyAlignment="1" applyProtection="1">
      <alignment horizontal="center"/>
    </xf>
    <xf numFmtId="0" fontId="7" fillId="0" borderId="0" xfId="2" applyFont="1" applyAlignment="1">
      <alignment horizontal="left"/>
    </xf>
    <xf numFmtId="43" fontId="7" fillId="0" borderId="0" xfId="2" applyNumberFormat="1" applyFont="1"/>
    <xf numFmtId="164" fontId="7" fillId="0" borderId="0" xfId="0" applyNumberFormat="1" applyFont="1" applyAlignment="1">
      <alignment horizontal="center"/>
    </xf>
    <xf numFmtId="164" fontId="7" fillId="0" borderId="0" xfId="2" applyNumberFormat="1" applyFont="1"/>
    <xf numFmtId="164" fontId="7" fillId="0" borderId="0" xfId="2" applyNumberFormat="1" applyFont="1" applyAlignment="1">
      <alignment horizontal="center"/>
    </xf>
    <xf numFmtId="168" fontId="7" fillId="0" borderId="0" xfId="2" applyNumberFormat="1" applyFont="1" applyAlignment="1">
      <alignment horizontal="center"/>
    </xf>
    <xf numFmtId="43" fontId="7" fillId="0" borderId="0" xfId="2" applyNumberFormat="1" applyFont="1" applyAlignment="1">
      <alignment horizontal="center"/>
    </xf>
    <xf numFmtId="0" fontId="31" fillId="0" borderId="0" xfId="8" applyFont="1" applyAlignment="1">
      <alignment horizontal="center" vertical="center"/>
    </xf>
    <xf numFmtId="0" fontId="32" fillId="0" borderId="0" xfId="8" applyFont="1" applyAlignment="1">
      <alignment horizontal="center" vertical="center" wrapText="1"/>
    </xf>
    <xf numFmtId="14" fontId="31" fillId="0" borderId="0" xfId="8" applyNumberFormat="1" applyFont="1" applyAlignment="1">
      <alignment horizontal="center" vertical="center"/>
    </xf>
    <xf numFmtId="0" fontId="31" fillId="0" borderId="0" xfId="8" applyFont="1"/>
    <xf numFmtId="0" fontId="30" fillId="0" borderId="0" xfId="8"/>
    <xf numFmtId="14" fontId="33" fillId="2" borderId="31" xfId="8" applyNumberFormat="1" applyFont="1" applyFill="1" applyBorder="1" applyAlignment="1">
      <alignment horizontal="center" vertical="center"/>
    </xf>
    <xf numFmtId="0" fontId="34" fillId="2" borderId="31" xfId="8" applyFont="1" applyFill="1" applyBorder="1" applyAlignment="1">
      <alignment horizontal="center" vertical="center"/>
    </xf>
    <xf numFmtId="14" fontId="35" fillId="2" borderId="34" xfId="8" applyNumberFormat="1" applyFont="1" applyFill="1" applyBorder="1" applyAlignment="1">
      <alignment horizontal="center" vertical="center"/>
    </xf>
    <xf numFmtId="0" fontId="34" fillId="2" borderId="32" xfId="8" applyFont="1" applyFill="1" applyBorder="1" applyAlignment="1">
      <alignment horizontal="center" vertical="center"/>
    </xf>
    <xf numFmtId="0" fontId="34" fillId="2" borderId="33" xfId="8" applyFont="1" applyFill="1" applyBorder="1" applyAlignment="1">
      <alignment horizontal="center" vertical="center"/>
    </xf>
    <xf numFmtId="0" fontId="34" fillId="2" borderId="35" xfId="8" applyFont="1" applyFill="1" applyBorder="1" applyAlignment="1">
      <alignment horizontal="center" vertical="center"/>
    </xf>
    <xf numFmtId="0" fontId="34" fillId="2" borderId="34" xfId="8" applyFont="1" applyFill="1" applyBorder="1" applyAlignment="1">
      <alignment horizontal="center" vertical="center"/>
    </xf>
    <xf numFmtId="0" fontId="31" fillId="2" borderId="2" xfId="8" applyFont="1" applyFill="1" applyBorder="1" applyAlignment="1">
      <alignment horizontal="center" vertical="center"/>
    </xf>
    <xf numFmtId="0" fontId="32" fillId="2" borderId="3" xfId="8" applyFont="1" applyFill="1" applyBorder="1" applyAlignment="1">
      <alignment horizontal="center" vertical="center" wrapText="1"/>
    </xf>
    <xf numFmtId="0" fontId="32" fillId="2" borderId="2" xfId="8" applyFont="1" applyFill="1" applyBorder="1" applyAlignment="1">
      <alignment horizontal="center" vertical="center" wrapText="1"/>
    </xf>
    <xf numFmtId="0" fontId="32" fillId="2" borderId="18" xfId="8" applyFont="1" applyFill="1" applyBorder="1" applyAlignment="1">
      <alignment horizontal="center" vertical="center" wrapText="1"/>
    </xf>
    <xf numFmtId="0" fontId="32" fillId="2" borderId="5" xfId="8" applyFont="1" applyFill="1" applyBorder="1" applyAlignment="1">
      <alignment horizontal="center" vertical="center" wrapText="1"/>
    </xf>
    <xf numFmtId="0" fontId="31" fillId="2" borderId="38" xfId="8" applyFont="1" applyFill="1" applyBorder="1" applyAlignment="1">
      <alignment horizontal="center" vertical="center" wrapText="1"/>
    </xf>
    <xf numFmtId="0" fontId="31" fillId="2" borderId="39" xfId="8" applyFont="1" applyFill="1" applyBorder="1" applyAlignment="1">
      <alignment horizontal="center" vertical="center" wrapText="1"/>
    </xf>
    <xf numFmtId="0" fontId="31" fillId="2" borderId="45" xfId="8" applyFont="1" applyFill="1" applyBorder="1" applyAlignment="1">
      <alignment horizontal="center" vertical="center" wrapText="1"/>
    </xf>
    <xf numFmtId="0" fontId="36" fillId="2" borderId="3" xfId="8" applyFont="1" applyFill="1" applyBorder="1" applyAlignment="1">
      <alignment horizontal="center" vertical="center" wrapText="1"/>
    </xf>
    <xf numFmtId="0" fontId="31" fillId="2" borderId="41" xfId="8" applyFont="1" applyFill="1" applyBorder="1" applyAlignment="1">
      <alignment horizontal="center" vertical="center" wrapText="1"/>
    </xf>
    <xf numFmtId="0" fontId="31" fillId="2" borderId="42" xfId="8" applyFont="1" applyFill="1" applyBorder="1" applyAlignment="1">
      <alignment horizontal="center" vertical="center" wrapText="1"/>
    </xf>
    <xf numFmtId="0" fontId="31" fillId="2" borderId="46" xfId="8" applyFont="1" applyFill="1" applyBorder="1" applyAlignment="1">
      <alignment horizontal="center" vertical="center" wrapText="1"/>
    </xf>
    <xf numFmtId="0" fontId="36" fillId="2" borderId="5" xfId="8" applyFont="1" applyFill="1" applyBorder="1" applyAlignment="1">
      <alignment horizontal="center" vertical="center" wrapText="1"/>
    </xf>
    <xf numFmtId="0" fontId="36" fillId="5" borderId="17" xfId="8" applyFont="1" applyFill="1" applyBorder="1" applyAlignment="1">
      <alignment horizontal="center" vertical="center"/>
    </xf>
    <xf numFmtId="1" fontId="36" fillId="5" borderId="44" xfId="8" applyNumberFormat="1" applyFont="1" applyFill="1" applyBorder="1" applyAlignment="1">
      <alignment horizontal="center" vertical="center"/>
    </xf>
    <xf numFmtId="14" fontId="33" fillId="6" borderId="38" xfId="8" applyNumberFormat="1" applyFont="1" applyFill="1" applyBorder="1" applyAlignment="1" applyProtection="1">
      <alignment horizontal="center" vertical="center"/>
      <protection locked="0"/>
    </xf>
    <xf numFmtId="0" fontId="31" fillId="6" borderId="39" xfId="8" applyFont="1" applyFill="1" applyBorder="1" applyAlignment="1" applyProtection="1">
      <alignment horizontal="center" vertical="center"/>
      <protection locked="0"/>
    </xf>
    <xf numFmtId="0" fontId="31" fillId="6" borderId="47" xfId="8" applyFont="1" applyFill="1" applyBorder="1" applyAlignment="1" applyProtection="1">
      <alignment horizontal="center" vertical="center"/>
      <protection locked="0"/>
    </xf>
    <xf numFmtId="1" fontId="31" fillId="3" borderId="43" xfId="8" applyNumberFormat="1" applyFont="1" applyFill="1" applyBorder="1" applyAlignment="1">
      <alignment horizontal="center" vertical="center"/>
    </xf>
    <xf numFmtId="14" fontId="33" fillId="6" borderId="40" xfId="8" applyNumberFormat="1" applyFont="1" applyFill="1" applyBorder="1" applyAlignment="1" applyProtection="1">
      <alignment horizontal="center" vertical="center"/>
      <protection locked="0"/>
    </xf>
    <xf numFmtId="0" fontId="31" fillId="6" borderId="41" xfId="8" applyFont="1" applyFill="1" applyBorder="1" applyAlignment="1" applyProtection="1">
      <alignment horizontal="center" vertical="center"/>
      <protection locked="0"/>
    </xf>
    <xf numFmtId="0" fontId="31" fillId="6" borderId="42" xfId="8" applyFont="1" applyFill="1" applyBorder="1" applyAlignment="1" applyProtection="1">
      <alignment horizontal="center" vertical="center"/>
      <protection locked="0"/>
    </xf>
    <xf numFmtId="1" fontId="31" fillId="3" borderId="3" xfId="8" applyNumberFormat="1" applyFont="1" applyFill="1" applyBorder="1" applyAlignment="1">
      <alignment horizontal="center" vertical="center"/>
    </xf>
    <xf numFmtId="0" fontId="31" fillId="6" borderId="46" xfId="8" applyFont="1" applyFill="1" applyBorder="1" applyAlignment="1" applyProtection="1">
      <alignment horizontal="center" vertical="center"/>
      <protection locked="0"/>
    </xf>
    <xf numFmtId="1" fontId="31" fillId="3" borderId="2" xfId="8" applyNumberFormat="1" applyFont="1" applyFill="1" applyBorder="1" applyAlignment="1">
      <alignment horizontal="center" vertical="center"/>
    </xf>
    <xf numFmtId="1" fontId="31" fillId="3" borderId="5" xfId="8" applyNumberFormat="1" applyFont="1" applyFill="1" applyBorder="1" applyAlignment="1">
      <alignment horizontal="center" vertical="center"/>
    </xf>
    <xf numFmtId="14" fontId="33" fillId="6" borderId="48" xfId="8" applyNumberFormat="1" applyFont="1" applyFill="1" applyBorder="1" applyAlignment="1" applyProtection="1">
      <alignment horizontal="center" vertical="center"/>
      <protection locked="0"/>
    </xf>
    <xf numFmtId="1" fontId="31" fillId="3" borderId="49" xfId="8" applyNumberFormat="1" applyFont="1" applyFill="1" applyBorder="1" applyAlignment="1">
      <alignment horizontal="center" vertical="center"/>
    </xf>
    <xf numFmtId="0" fontId="31" fillId="6" borderId="45" xfId="8" applyFont="1" applyFill="1" applyBorder="1" applyAlignment="1" applyProtection="1">
      <alignment horizontal="center" vertical="center"/>
      <protection locked="0"/>
    </xf>
    <xf numFmtId="1" fontId="31" fillId="0" borderId="50" xfId="8" applyNumberFormat="1" applyFont="1" applyBorder="1" applyAlignment="1">
      <alignment horizontal="center" vertical="center"/>
    </xf>
    <xf numFmtId="14" fontId="33" fillId="2" borderId="13" xfId="8" applyNumberFormat="1" applyFont="1" applyFill="1" applyBorder="1" applyAlignment="1">
      <alignment horizontal="center" vertical="center"/>
    </xf>
    <xf numFmtId="0" fontId="34" fillId="2" borderId="51" xfId="8" applyFont="1" applyFill="1" applyBorder="1" applyAlignment="1">
      <alignment horizontal="center" vertical="center"/>
    </xf>
    <xf numFmtId="0" fontId="32" fillId="2" borderId="53" xfId="8" applyFont="1" applyFill="1" applyBorder="1" applyAlignment="1">
      <alignment horizontal="center" vertical="center" wrapText="1"/>
    </xf>
    <xf numFmtId="0" fontId="31" fillId="2" borderId="54" xfId="8" applyFont="1" applyFill="1" applyBorder="1" applyAlignment="1">
      <alignment horizontal="center" vertical="center" wrapText="1"/>
    </xf>
    <xf numFmtId="0" fontId="31" fillId="2" borderId="55" xfId="8" applyFont="1" applyFill="1" applyBorder="1" applyAlignment="1">
      <alignment horizontal="center" vertical="center" wrapText="1"/>
    </xf>
    <xf numFmtId="0" fontId="31" fillId="2" borderId="56" xfId="8" applyFont="1" applyFill="1" applyBorder="1" applyAlignment="1">
      <alignment horizontal="center" vertical="center" wrapText="1"/>
    </xf>
    <xf numFmtId="0" fontId="36" fillId="2" borderId="34" xfId="8" applyFont="1" applyFill="1" applyBorder="1" applyAlignment="1">
      <alignment horizontal="center" vertical="center" wrapText="1"/>
    </xf>
    <xf numFmtId="0" fontId="31" fillId="2" borderId="57" xfId="8" applyFont="1" applyFill="1" applyBorder="1" applyAlignment="1">
      <alignment horizontal="center" vertical="center" wrapText="1"/>
    </xf>
    <xf numFmtId="0" fontId="36" fillId="2" borderId="50" xfId="8" applyFont="1" applyFill="1" applyBorder="1" applyAlignment="1">
      <alignment horizontal="center" vertical="center" wrapText="1"/>
    </xf>
    <xf numFmtId="0" fontId="31" fillId="2" borderId="58" xfId="8" applyFont="1" applyFill="1" applyBorder="1" applyAlignment="1">
      <alignment horizontal="center" vertical="center" wrapText="1"/>
    </xf>
    <xf numFmtId="0" fontId="36" fillId="2" borderId="59" xfId="8" applyFont="1" applyFill="1" applyBorder="1" applyAlignment="1">
      <alignment horizontal="center" vertical="center" wrapText="1"/>
    </xf>
    <xf numFmtId="0" fontId="31" fillId="2" borderId="60" xfId="8" applyFont="1" applyFill="1" applyBorder="1" applyAlignment="1">
      <alignment horizontal="center" vertical="center" wrapText="1"/>
    </xf>
    <xf numFmtId="0" fontId="31" fillId="2" borderId="34" xfId="8" applyFont="1" applyFill="1" applyBorder="1" applyAlignment="1">
      <alignment horizontal="center" vertical="center" wrapText="1"/>
    </xf>
    <xf numFmtId="0" fontId="31" fillId="2" borderId="61" xfId="8" applyFont="1" applyFill="1" applyBorder="1" applyAlignment="1">
      <alignment horizontal="center" vertical="center" wrapText="1"/>
    </xf>
    <xf numFmtId="0" fontId="31" fillId="2" borderId="62" xfId="8" applyFont="1" applyFill="1" applyBorder="1" applyAlignment="1">
      <alignment horizontal="center" vertical="center" wrapText="1"/>
    </xf>
    <xf numFmtId="0" fontId="31" fillId="2" borderId="50" xfId="8" applyFont="1" applyFill="1" applyBorder="1" applyAlignment="1">
      <alignment horizontal="center" vertical="center" wrapText="1"/>
    </xf>
    <xf numFmtId="2" fontId="31" fillId="0" borderId="0" xfId="8" applyNumberFormat="1" applyFont="1" applyAlignment="1">
      <alignment horizontal="center" vertical="center"/>
    </xf>
    <xf numFmtId="0" fontId="27" fillId="2" borderId="17" xfId="2" applyFont="1" applyFill="1" applyBorder="1" applyAlignment="1">
      <alignment horizontal="center" vertical="center"/>
    </xf>
    <xf numFmtId="0" fontId="27" fillId="2" borderId="19" xfId="2" applyFont="1" applyFill="1" applyBorder="1" applyAlignment="1">
      <alignment horizontal="center" vertical="center"/>
    </xf>
    <xf numFmtId="0" fontId="12" fillId="0" borderId="0" xfId="2" applyFont="1" applyAlignment="1">
      <alignment horizontal="center"/>
    </xf>
    <xf numFmtId="0" fontId="2" fillId="0" borderId="0" xfId="0" applyFont="1" applyAlignment="1">
      <alignment horizontal="right"/>
    </xf>
    <xf numFmtId="0" fontId="15" fillId="2" borderId="1" xfId="0" applyFont="1" applyFill="1" applyBorder="1" applyAlignment="1">
      <alignment horizontal="center" vertical="center"/>
    </xf>
    <xf numFmtId="0" fontId="15" fillId="3" borderId="3" xfId="2" applyFont="1" applyFill="1" applyBorder="1" applyAlignment="1">
      <alignment horizontal="center" vertical="center" shrinkToFit="1"/>
    </xf>
    <xf numFmtId="0" fontId="8" fillId="2" borderId="6" xfId="0" applyFont="1" applyFill="1" applyBorder="1" applyAlignment="1">
      <alignment horizontal="center"/>
    </xf>
    <xf numFmtId="0" fontId="8" fillId="2" borderId="7" xfId="0" applyFont="1" applyFill="1" applyBorder="1" applyAlignment="1">
      <alignment horizontal="center"/>
    </xf>
    <xf numFmtId="0" fontId="8" fillId="7" borderId="0" xfId="0" applyFont="1" applyFill="1" applyAlignment="1">
      <alignment horizontal="center"/>
    </xf>
    <xf numFmtId="0" fontId="15" fillId="0" borderId="0" xfId="2" applyFont="1" applyAlignment="1">
      <alignment horizontal="center" vertical="center"/>
    </xf>
    <xf numFmtId="0" fontId="8" fillId="2" borderId="63" xfId="0" applyFont="1" applyFill="1" applyBorder="1" applyAlignment="1">
      <alignment horizontal="center"/>
    </xf>
    <xf numFmtId="0" fontId="8" fillId="2" borderId="23" xfId="0" applyFont="1" applyFill="1" applyBorder="1" applyAlignment="1">
      <alignment horizontal="center"/>
    </xf>
    <xf numFmtId="3" fontId="27" fillId="3" borderId="10" xfId="2" applyNumberFormat="1" applyFont="1" applyFill="1" applyBorder="1" applyAlignment="1">
      <alignment horizontal="center"/>
    </xf>
    <xf numFmtId="0" fontId="15" fillId="2" borderId="23" xfId="0" applyFont="1" applyFill="1" applyBorder="1" applyAlignment="1">
      <alignment horizontal="center"/>
    </xf>
    <xf numFmtId="0" fontId="12" fillId="2" borderId="0" xfId="0" applyFont="1" applyFill="1" applyAlignment="1">
      <alignment horizontal="center"/>
    </xf>
    <xf numFmtId="0" fontId="8" fillId="2" borderId="0" xfId="0" applyFont="1" applyFill="1" applyAlignment="1">
      <alignment horizontal="center"/>
    </xf>
    <xf numFmtId="0" fontId="37" fillId="0" borderId="0" xfId="2" applyFont="1" applyAlignment="1">
      <alignment horizontal="center"/>
    </xf>
    <xf numFmtId="0" fontId="8" fillId="2" borderId="4" xfId="0" applyFont="1" applyFill="1" applyBorder="1" applyAlignment="1">
      <alignment horizontal="center"/>
    </xf>
    <xf numFmtId="3" fontId="27" fillId="3" borderId="9" xfId="2" applyNumberFormat="1" applyFont="1" applyFill="1" applyBorder="1" applyAlignment="1">
      <alignment horizontal="center"/>
    </xf>
    <xf numFmtId="0" fontId="15" fillId="2" borderId="8" xfId="0" applyFont="1" applyFill="1" applyBorder="1" applyAlignment="1">
      <alignment horizontal="center"/>
    </xf>
    <xf numFmtId="0" fontId="0" fillId="0" borderId="0" xfId="0" applyAlignment="1">
      <alignment horizontal="center"/>
    </xf>
    <xf numFmtId="0" fontId="8" fillId="2" borderId="17" xfId="2" applyFont="1" applyFill="1" applyBorder="1" applyAlignment="1">
      <alignment horizontal="center" vertical="center" wrapText="1"/>
    </xf>
    <xf numFmtId="0" fontId="8" fillId="2" borderId="18" xfId="2" applyFont="1" applyFill="1" applyBorder="1" applyAlignment="1">
      <alignment horizontal="center" vertical="center"/>
    </xf>
    <xf numFmtId="0" fontId="8" fillId="2" borderId="18" xfId="2" applyFont="1" applyFill="1" applyBorder="1" applyAlignment="1">
      <alignment horizontal="center" vertical="center" wrapText="1"/>
    </xf>
    <xf numFmtId="0" fontId="15" fillId="2" borderId="18" xfId="2" applyFont="1" applyFill="1" applyBorder="1" applyAlignment="1">
      <alignment horizontal="center" vertical="center" wrapText="1"/>
    </xf>
    <xf numFmtId="0" fontId="7" fillId="6" borderId="12" xfId="0" applyFont="1" applyFill="1" applyBorder="1" applyAlignment="1" applyProtection="1">
      <alignment horizontal="center"/>
      <protection locked="0"/>
    </xf>
    <xf numFmtId="0" fontId="7" fillId="6" borderId="12" xfId="0" applyFont="1" applyFill="1" applyBorder="1" applyProtection="1">
      <protection locked="0"/>
    </xf>
    <xf numFmtId="0" fontId="15" fillId="3" borderId="12" xfId="2" applyFont="1" applyFill="1" applyBorder="1" applyAlignment="1">
      <alignment horizontal="center"/>
    </xf>
    <xf numFmtId="0" fontId="15" fillId="3" borderId="12" xfId="0" applyFont="1" applyFill="1" applyBorder="1" applyAlignment="1">
      <alignment horizontal="center"/>
    </xf>
    <xf numFmtId="0" fontId="8" fillId="3" borderId="12" xfId="2" applyFont="1" applyFill="1" applyBorder="1" applyAlignment="1">
      <alignment horizontal="center"/>
    </xf>
    <xf numFmtId="0" fontId="7" fillId="6" borderId="10" xfId="0" applyFont="1" applyFill="1" applyBorder="1" applyAlignment="1" applyProtection="1">
      <alignment horizontal="center"/>
      <protection locked="0"/>
    </xf>
    <xf numFmtId="0" fontId="7" fillId="6" borderId="10" xfId="0" applyFont="1" applyFill="1" applyBorder="1" applyProtection="1">
      <protection locked="0"/>
    </xf>
    <xf numFmtId="0" fontId="15" fillId="3" borderId="10" xfId="2" applyFont="1" applyFill="1" applyBorder="1" applyAlignment="1">
      <alignment horizontal="center"/>
    </xf>
    <xf numFmtId="0" fontId="15" fillId="3" borderId="10" xfId="0" applyFont="1" applyFill="1" applyBorder="1" applyAlignment="1">
      <alignment horizontal="center"/>
    </xf>
    <xf numFmtId="0" fontId="8" fillId="3" borderId="10" xfId="2" applyFont="1" applyFill="1" applyBorder="1" applyAlignment="1">
      <alignment horizontal="center"/>
    </xf>
    <xf numFmtId="0" fontId="7" fillId="0" borderId="0" xfId="0" applyFont="1" applyAlignment="1">
      <alignment horizontal="right"/>
    </xf>
    <xf numFmtId="0" fontId="7" fillId="0" borderId="0" xfId="0" applyFont="1" applyAlignment="1">
      <alignment vertical="center"/>
    </xf>
    <xf numFmtId="0" fontId="38" fillId="0" borderId="0" xfId="0" applyFont="1" applyAlignment="1">
      <alignment horizontal="center" vertical="center"/>
    </xf>
    <xf numFmtId="0" fontId="8" fillId="2" borderId="6" xfId="0" applyFont="1" applyFill="1" applyBorder="1" applyAlignment="1">
      <alignment horizontal="center" vertical="center" wrapText="1"/>
    </xf>
    <xf numFmtId="0" fontId="8" fillId="2" borderId="23" xfId="0" applyFont="1" applyFill="1" applyBorder="1" applyAlignment="1">
      <alignment horizontal="center" vertical="center" wrapText="1"/>
    </xf>
    <xf numFmtId="0" fontId="8" fillId="2" borderId="23" xfId="0" applyFont="1" applyFill="1" applyBorder="1" applyAlignment="1">
      <alignment horizontal="center" vertical="center"/>
    </xf>
    <xf numFmtId="0" fontId="4" fillId="0" borderId="0" xfId="0" applyFont="1" applyAlignment="1">
      <alignment horizontal="right" vertical="center"/>
    </xf>
    <xf numFmtId="0" fontId="39" fillId="0" borderId="0" xfId="0" applyFont="1" applyAlignment="1">
      <alignment vertical="center"/>
    </xf>
    <xf numFmtId="0" fontId="7" fillId="3" borderId="10" xfId="0" applyFont="1" applyFill="1" applyBorder="1" applyAlignment="1">
      <alignment horizontal="center"/>
    </xf>
    <xf numFmtId="0" fontId="37" fillId="0" borderId="0" xfId="0" applyFont="1"/>
    <xf numFmtId="0" fontId="15" fillId="2" borderId="5" xfId="0" applyFont="1" applyFill="1" applyBorder="1" applyAlignment="1">
      <alignment horizontal="center" vertical="center"/>
    </xf>
    <xf numFmtId="0" fontId="15" fillId="3" borderId="3" xfId="0" applyFont="1" applyFill="1" applyBorder="1" applyAlignment="1">
      <alignment horizontal="center" vertical="center"/>
    </xf>
    <xf numFmtId="0" fontId="9" fillId="2" borderId="33" xfId="0" applyFont="1" applyFill="1" applyBorder="1" applyAlignment="1">
      <alignment horizontal="center" vertical="center"/>
    </xf>
    <xf numFmtId="0" fontId="15" fillId="3" borderId="35" xfId="0" applyFont="1" applyFill="1" applyBorder="1" applyAlignment="1">
      <alignment horizontal="center" vertical="center"/>
    </xf>
    <xf numFmtId="0" fontId="40" fillId="4" borderId="0" xfId="0" applyFont="1" applyFill="1"/>
    <xf numFmtId="0" fontId="15" fillId="2" borderId="35" xfId="0" applyFont="1" applyFill="1" applyBorder="1" applyAlignment="1">
      <alignment horizontal="center" vertical="center"/>
    </xf>
    <xf numFmtId="0" fontId="15" fillId="3" borderId="34" xfId="0" applyFont="1" applyFill="1" applyBorder="1" applyAlignment="1">
      <alignment horizontal="center" vertical="center"/>
    </xf>
    <xf numFmtId="0" fontId="8" fillId="3" borderId="37" xfId="0" applyFont="1" applyFill="1" applyBorder="1" applyAlignment="1">
      <alignment horizontal="center" vertical="center"/>
    </xf>
    <xf numFmtId="0" fontId="9" fillId="2" borderId="65" xfId="0" applyFont="1" applyFill="1" applyBorder="1" applyAlignment="1">
      <alignment horizontal="center" vertical="center"/>
    </xf>
    <xf numFmtId="0" fontId="27" fillId="3" borderId="8" xfId="0" applyFont="1" applyFill="1" applyBorder="1" applyAlignment="1">
      <alignment horizontal="center"/>
    </xf>
    <xf numFmtId="0" fontId="9" fillId="2" borderId="35" xfId="0" applyFont="1" applyFill="1" applyBorder="1" applyAlignment="1">
      <alignment horizontal="center" vertical="center" wrapText="1"/>
    </xf>
    <xf numFmtId="0" fontId="9" fillId="6" borderId="36" xfId="0" applyFont="1" applyFill="1" applyBorder="1" applyAlignment="1" applyProtection="1">
      <alignment horizontal="center" vertical="center"/>
      <protection locked="0"/>
    </xf>
    <xf numFmtId="0" fontId="9" fillId="2" borderId="13" xfId="0" applyFont="1" applyFill="1" applyBorder="1" applyAlignment="1">
      <alignment horizontal="center" vertical="center" wrapText="1"/>
    </xf>
    <xf numFmtId="0" fontId="9" fillId="6" borderId="37" xfId="0" applyFont="1" applyFill="1" applyBorder="1" applyAlignment="1" applyProtection="1">
      <alignment horizontal="center" vertical="center"/>
      <protection locked="0"/>
    </xf>
    <xf numFmtId="0" fontId="9" fillId="0" borderId="0" xfId="0" applyFont="1" applyAlignment="1">
      <alignment horizontal="center" vertical="center"/>
    </xf>
    <xf numFmtId="0" fontId="27" fillId="0" borderId="0" xfId="0" applyFont="1" applyAlignment="1">
      <alignment horizontal="center"/>
    </xf>
    <xf numFmtId="0" fontId="40" fillId="9" borderId="0" xfId="0" applyFont="1" applyFill="1"/>
    <xf numFmtId="0" fontId="9" fillId="2" borderId="6" xfId="0" applyFont="1" applyFill="1" applyBorder="1" applyAlignment="1">
      <alignment horizontal="center" vertical="center" wrapText="1"/>
    </xf>
    <xf numFmtId="0" fontId="9" fillId="2" borderId="7" xfId="0" applyFont="1" applyFill="1" applyBorder="1" applyAlignment="1">
      <alignment horizontal="center" vertical="center" wrapText="1"/>
    </xf>
    <xf numFmtId="0" fontId="9" fillId="2" borderId="15" xfId="0" applyFont="1" applyFill="1" applyBorder="1" applyAlignment="1">
      <alignment horizontal="center" vertical="center" wrapText="1"/>
    </xf>
    <xf numFmtId="0" fontId="7" fillId="0" borderId="0" xfId="0" applyFont="1" applyAlignment="1">
      <alignment horizontal="center" vertical="center"/>
    </xf>
    <xf numFmtId="9" fontId="41" fillId="0" borderId="0" xfId="0" applyNumberFormat="1" applyFont="1" applyAlignment="1">
      <alignment horizontal="center" vertical="center"/>
    </xf>
    <xf numFmtId="0" fontId="40" fillId="9" borderId="0" xfId="0" applyFont="1" applyFill="1" applyAlignment="1">
      <alignment vertical="center"/>
    </xf>
    <xf numFmtId="0" fontId="7" fillId="6" borderId="23" xfId="0" applyFont="1" applyFill="1" applyBorder="1" applyProtection="1">
      <protection locked="0"/>
    </xf>
    <xf numFmtId="0" fontId="7" fillId="3" borderId="24" xfId="0" applyFont="1" applyFill="1" applyBorder="1" applyAlignment="1">
      <alignment horizontal="center"/>
    </xf>
    <xf numFmtId="0" fontId="11" fillId="0" borderId="0" xfId="0" applyFont="1" applyAlignment="1">
      <alignment vertical="center" wrapText="1"/>
    </xf>
    <xf numFmtId="9" fontId="42" fillId="0" borderId="0" xfId="0" applyNumberFormat="1" applyFont="1" applyAlignment="1">
      <alignment horizontal="center"/>
    </xf>
    <xf numFmtId="0" fontId="43" fillId="2" borderId="1" xfId="0" applyFont="1" applyFill="1" applyBorder="1" applyAlignment="1">
      <alignment horizontal="center" vertical="center" wrapText="1"/>
    </xf>
    <xf numFmtId="0" fontId="43" fillId="2" borderId="63" xfId="0" applyFont="1" applyFill="1" applyBorder="1" applyAlignment="1">
      <alignment vertical="center" wrapText="1"/>
    </xf>
    <xf numFmtId="0" fontId="9" fillId="2" borderId="32" xfId="0" applyFont="1" applyFill="1" applyBorder="1" applyAlignment="1">
      <alignment horizontal="center" vertical="center"/>
    </xf>
    <xf numFmtId="0" fontId="9" fillId="2" borderId="14" xfId="0" applyFont="1" applyFill="1" applyBorder="1" applyAlignment="1">
      <alignment horizontal="center" vertical="center"/>
    </xf>
    <xf numFmtId="0" fontId="12" fillId="2" borderId="63" xfId="0" applyFont="1" applyFill="1" applyBorder="1" applyAlignment="1">
      <alignment horizontal="center"/>
    </xf>
    <xf numFmtId="0" fontId="9" fillId="3" borderId="27" xfId="0" applyFont="1" applyFill="1" applyBorder="1" applyAlignment="1">
      <alignment horizontal="center"/>
    </xf>
    <xf numFmtId="0" fontId="9" fillId="3" borderId="7" xfId="0" applyFont="1" applyFill="1" applyBorder="1" applyAlignment="1">
      <alignment horizontal="center"/>
    </xf>
    <xf numFmtId="0" fontId="9" fillId="3" borderId="20" xfId="0" applyFont="1" applyFill="1" applyBorder="1" applyAlignment="1">
      <alignment horizontal="center"/>
    </xf>
    <xf numFmtId="0" fontId="9" fillId="3" borderId="12" xfId="0" applyFont="1" applyFill="1" applyBorder="1" applyAlignment="1">
      <alignment horizontal="center"/>
    </xf>
    <xf numFmtId="0" fontId="9" fillId="3" borderId="16" xfId="0" applyFont="1" applyFill="1" applyBorder="1" applyAlignment="1">
      <alignment horizontal="center"/>
    </xf>
    <xf numFmtId="0" fontId="9" fillId="3" borderId="11" xfId="0" applyFont="1" applyFill="1" applyBorder="1" applyAlignment="1">
      <alignment horizontal="center"/>
    </xf>
    <xf numFmtId="0" fontId="9" fillId="3" borderId="10" xfId="0" applyFont="1" applyFill="1" applyBorder="1" applyAlignment="1">
      <alignment horizontal="center"/>
    </xf>
    <xf numFmtId="0" fontId="9" fillId="3" borderId="23" xfId="0" applyFont="1" applyFill="1" applyBorder="1" applyAlignment="1">
      <alignment horizontal="center"/>
    </xf>
    <xf numFmtId="0" fontId="40" fillId="0" borderId="0" xfId="0" applyFont="1"/>
    <xf numFmtId="0" fontId="12" fillId="2" borderId="4" xfId="0" applyFont="1" applyFill="1" applyBorder="1" applyAlignment="1">
      <alignment horizontal="center"/>
    </xf>
    <xf numFmtId="0" fontId="9" fillId="3" borderId="29" xfId="0" applyFont="1" applyFill="1" applyBorder="1" applyAlignment="1">
      <alignment horizontal="center"/>
    </xf>
    <xf numFmtId="0" fontId="9" fillId="3" borderId="9" xfId="0" applyFont="1" applyFill="1" applyBorder="1" applyAlignment="1">
      <alignment horizontal="center"/>
    </xf>
    <xf numFmtId="0" fontId="9" fillId="3" borderId="8" xfId="0" applyFont="1" applyFill="1" applyBorder="1" applyAlignment="1">
      <alignment horizontal="center"/>
    </xf>
    <xf numFmtId="0" fontId="15" fillId="0" borderId="0" xfId="0" applyFont="1" applyAlignment="1">
      <alignment horizontal="center"/>
    </xf>
    <xf numFmtId="43" fontId="44" fillId="0" borderId="0" xfId="0" applyNumberFormat="1" applyFont="1" applyAlignment="1">
      <alignment horizontal="center"/>
    </xf>
    <xf numFmtId="0" fontId="45" fillId="0" borderId="0" xfId="0" applyFont="1" applyAlignment="1">
      <alignment horizontal="center"/>
    </xf>
    <xf numFmtId="164" fontId="9" fillId="0" borderId="0" xfId="6" applyNumberFormat="1" applyFont="1" applyFill="1" applyBorder="1" applyAlignment="1" applyProtection="1">
      <alignment horizontal="center"/>
    </xf>
    <xf numFmtId="0" fontId="7" fillId="6" borderId="8" xfId="0" applyFont="1" applyFill="1" applyBorder="1" applyProtection="1">
      <protection locked="0"/>
    </xf>
    <xf numFmtId="0" fontId="7" fillId="6" borderId="9" xfId="0" applyFont="1" applyFill="1" applyBorder="1" applyProtection="1">
      <protection locked="0"/>
    </xf>
    <xf numFmtId="0" fontId="7" fillId="6" borderId="9" xfId="0" applyFont="1" applyFill="1" applyBorder="1" applyAlignment="1" applyProtection="1">
      <alignment horizontal="center"/>
      <protection locked="0"/>
    </xf>
    <xf numFmtId="0" fontId="7" fillId="3" borderId="9" xfId="0" applyFont="1" applyFill="1" applyBorder="1" applyAlignment="1">
      <alignment horizontal="center"/>
    </xf>
    <xf numFmtId="0" fontId="27" fillId="2" borderId="5" xfId="0" applyFont="1" applyFill="1" applyBorder="1" applyAlignment="1">
      <alignment horizontal="center" vertical="center"/>
    </xf>
    <xf numFmtId="0" fontId="27" fillId="6" borderId="5" xfId="0" applyFont="1" applyFill="1" applyBorder="1" applyAlignment="1" applyProtection="1">
      <alignment horizontal="center" vertical="center"/>
      <protection locked="0"/>
    </xf>
    <xf numFmtId="0" fontId="47" fillId="0" borderId="0" xfId="9" applyFont="1" applyAlignment="1">
      <alignment vertical="center"/>
    </xf>
    <xf numFmtId="0" fontId="27" fillId="11" borderId="10" xfId="7" applyFont="1" applyFill="1" applyBorder="1" applyAlignment="1">
      <alignment horizontal="center"/>
    </xf>
    <xf numFmtId="0" fontId="27" fillId="11" borderId="6" xfId="7" applyFont="1" applyFill="1" applyBorder="1" applyAlignment="1">
      <alignment horizontal="center" vertical="center"/>
    </xf>
    <xf numFmtId="0" fontId="27" fillId="11" borderId="7" xfId="7" applyFont="1" applyFill="1" applyBorder="1" applyAlignment="1">
      <alignment horizontal="center" vertical="center"/>
    </xf>
    <xf numFmtId="169" fontId="27" fillId="3" borderId="15" xfId="7" applyNumberFormat="1" applyFont="1" applyFill="1" applyBorder="1" applyAlignment="1">
      <alignment horizontal="center" vertical="center"/>
    </xf>
    <xf numFmtId="0" fontId="27" fillId="11" borderId="23" xfId="7" applyFont="1" applyFill="1" applyBorder="1" applyAlignment="1">
      <alignment horizontal="center"/>
    </xf>
    <xf numFmtId="169" fontId="27" fillId="3" borderId="24" xfId="7" applyNumberFormat="1" applyFont="1" applyFill="1" applyBorder="1" applyAlignment="1">
      <alignment horizontal="center"/>
    </xf>
    <xf numFmtId="0" fontId="27" fillId="11" borderId="8" xfId="7" applyFont="1" applyFill="1" applyBorder="1" applyAlignment="1">
      <alignment horizontal="center"/>
    </xf>
    <xf numFmtId="0" fontId="27" fillId="11" borderId="9" xfId="7" applyFont="1" applyFill="1" applyBorder="1" applyAlignment="1">
      <alignment horizontal="center"/>
    </xf>
    <xf numFmtId="0" fontId="9" fillId="2" borderId="10" xfId="0" applyFont="1" applyFill="1" applyBorder="1" applyAlignment="1">
      <alignment horizontal="center" vertical="center" wrapText="1"/>
    </xf>
    <xf numFmtId="0" fontId="7" fillId="3" borderId="6" xfId="0" applyFont="1" applyFill="1" applyBorder="1" applyAlignment="1">
      <alignment horizontal="center"/>
    </xf>
    <xf numFmtId="0" fontId="7" fillId="3" borderId="7" xfId="0" applyFont="1" applyFill="1" applyBorder="1" applyAlignment="1">
      <alignment horizontal="center"/>
    </xf>
    <xf numFmtId="2" fontId="7" fillId="3" borderId="7" xfId="0" applyNumberFormat="1" applyFont="1" applyFill="1" applyBorder="1" applyAlignment="1">
      <alignment horizontal="center"/>
    </xf>
    <xf numFmtId="2" fontId="15" fillId="3" borderId="15" xfId="0" applyNumberFormat="1" applyFont="1" applyFill="1" applyBorder="1" applyAlignment="1">
      <alignment horizontal="center"/>
    </xf>
    <xf numFmtId="0" fontId="7" fillId="3" borderId="23" xfId="0" applyFont="1" applyFill="1" applyBorder="1" applyAlignment="1">
      <alignment horizontal="center"/>
    </xf>
    <xf numFmtId="0" fontId="7" fillId="3" borderId="8" xfId="0" applyFont="1" applyFill="1" applyBorder="1" applyAlignment="1">
      <alignment horizontal="center"/>
    </xf>
    <xf numFmtId="0" fontId="3" fillId="8" borderId="8" xfId="0" applyFont="1" applyFill="1" applyBorder="1" applyAlignment="1">
      <alignment horizontal="center" vertical="center" wrapText="1"/>
    </xf>
    <xf numFmtId="0" fontId="3" fillId="2" borderId="13" xfId="0" applyFont="1" applyFill="1" applyBorder="1" applyAlignment="1">
      <alignment horizontal="center" vertical="center" wrapText="1"/>
    </xf>
    <xf numFmtId="0" fontId="3" fillId="2" borderId="32" xfId="0" applyFont="1" applyFill="1" applyBorder="1" applyAlignment="1">
      <alignment horizontal="center" vertical="center" wrapText="1"/>
    </xf>
    <xf numFmtId="0" fontId="3" fillId="2" borderId="37" xfId="0" applyFont="1" applyFill="1" applyBorder="1" applyAlignment="1">
      <alignment horizontal="center" vertical="center" wrapText="1"/>
    </xf>
    <xf numFmtId="2" fontId="7" fillId="3" borderId="10" xfId="0" applyNumberFormat="1" applyFont="1" applyFill="1" applyBorder="1" applyAlignment="1">
      <alignment horizontal="center"/>
    </xf>
    <xf numFmtId="0" fontId="11" fillId="6" borderId="10" xfId="0" applyFont="1" applyFill="1" applyBorder="1" applyAlignment="1" applyProtection="1">
      <alignment horizontal="center" vertical="center" wrapText="1"/>
      <protection locked="0"/>
    </xf>
    <xf numFmtId="0" fontId="11" fillId="6" borderId="10" xfId="0" applyFont="1" applyFill="1" applyBorder="1" applyAlignment="1" applyProtection="1">
      <alignment vertical="center" wrapText="1"/>
      <protection locked="0"/>
    </xf>
    <xf numFmtId="2" fontId="15" fillId="3" borderId="24" xfId="0" applyNumberFormat="1" applyFont="1" applyFill="1" applyBorder="1" applyAlignment="1">
      <alignment horizontal="center"/>
    </xf>
    <xf numFmtId="0" fontId="11" fillId="6" borderId="9" xfId="0" applyFont="1" applyFill="1" applyBorder="1" applyAlignment="1" applyProtection="1">
      <alignment horizontal="center" vertical="center" wrapText="1"/>
      <protection locked="0"/>
    </xf>
    <xf numFmtId="0" fontId="11" fillId="6" borderId="9" xfId="0" applyFont="1" applyFill="1" applyBorder="1" applyAlignment="1" applyProtection="1">
      <alignment vertical="center" wrapText="1"/>
      <protection locked="0"/>
    </xf>
    <xf numFmtId="2" fontId="7" fillId="3" borderId="9" xfId="0" applyNumberFormat="1" applyFont="1" applyFill="1" applyBorder="1" applyAlignment="1">
      <alignment horizontal="center"/>
    </xf>
    <xf numFmtId="2" fontId="15" fillId="3" borderId="16" xfId="0" applyNumberFormat="1" applyFont="1" applyFill="1" applyBorder="1" applyAlignment="1">
      <alignment horizontal="center"/>
    </xf>
    <xf numFmtId="0" fontId="4" fillId="2" borderId="12" xfId="0" applyFont="1" applyFill="1" applyBorder="1" applyAlignment="1">
      <alignment horizontal="center"/>
    </xf>
    <xf numFmtId="0" fontId="4" fillId="2" borderId="10" xfId="0" applyFont="1" applyFill="1" applyBorder="1" applyAlignment="1">
      <alignment horizontal="center"/>
    </xf>
    <xf numFmtId="0" fontId="15" fillId="3" borderId="1" xfId="0" applyFont="1" applyFill="1" applyBorder="1" applyAlignment="1">
      <alignment horizontal="center" vertical="center"/>
    </xf>
    <xf numFmtId="3" fontId="27" fillId="3" borderId="63" xfId="2" applyNumberFormat="1" applyFont="1" applyFill="1" applyBorder="1" applyAlignment="1">
      <alignment horizontal="center"/>
    </xf>
    <xf numFmtId="4" fontId="27" fillId="3" borderId="63" xfId="2" applyNumberFormat="1" applyFont="1" applyFill="1" applyBorder="1" applyAlignment="1">
      <alignment horizontal="center"/>
    </xf>
    <xf numFmtId="9" fontId="15" fillId="3" borderId="4" xfId="1" applyFont="1" applyFill="1" applyBorder="1" applyAlignment="1" applyProtection="1">
      <alignment horizontal="center"/>
    </xf>
    <xf numFmtId="0" fontId="8" fillId="3" borderId="15" xfId="0" applyFont="1" applyFill="1" applyBorder="1" applyAlignment="1">
      <alignment horizontal="center" vertical="center"/>
    </xf>
    <xf numFmtId="0" fontId="8" fillId="3" borderId="24" xfId="0" applyFont="1" applyFill="1" applyBorder="1" applyAlignment="1">
      <alignment horizontal="center" vertical="center" shrinkToFit="1"/>
    </xf>
    <xf numFmtId="3" fontId="8" fillId="3" borderId="24" xfId="0" applyNumberFormat="1" applyFont="1" applyFill="1" applyBorder="1" applyAlignment="1">
      <alignment horizontal="center" vertical="center"/>
    </xf>
    <xf numFmtId="0" fontId="8" fillId="3" borderId="24" xfId="0" applyFont="1" applyFill="1" applyBorder="1" applyAlignment="1">
      <alignment horizontal="center" vertical="center"/>
    </xf>
    <xf numFmtId="166" fontId="15" fillId="3" borderId="16" xfId="6" applyNumberFormat="1" applyFont="1" applyFill="1" applyBorder="1" applyAlignment="1" applyProtection="1">
      <alignment horizontal="center" vertical="center"/>
    </xf>
    <xf numFmtId="0" fontId="27" fillId="3" borderId="5" xfId="0" applyFont="1" applyFill="1" applyBorder="1" applyAlignment="1">
      <alignment horizontal="center" vertical="center"/>
    </xf>
    <xf numFmtId="164" fontId="8" fillId="2" borderId="14" xfId="6" applyNumberFormat="1" applyFont="1" applyFill="1" applyBorder="1" applyAlignment="1" applyProtection="1">
      <alignment horizontal="center" vertical="center"/>
      <protection locked="0"/>
    </xf>
    <xf numFmtId="0" fontId="18" fillId="3" borderId="14" xfId="2" applyFont="1" applyFill="1" applyBorder="1" applyAlignment="1">
      <alignment horizontal="center" vertical="center"/>
    </xf>
    <xf numFmtId="169" fontId="27" fillId="3" borderId="16" xfId="7" applyNumberFormat="1" applyFont="1" applyFill="1" applyBorder="1" applyAlignment="1">
      <alignment horizontal="center"/>
    </xf>
    <xf numFmtId="0" fontId="9" fillId="6" borderId="10" xfId="0" applyFont="1" applyFill="1" applyBorder="1" applyAlignment="1" applyProtection="1">
      <alignment horizontal="center" vertical="center"/>
      <protection locked="0"/>
    </xf>
    <xf numFmtId="0" fontId="27" fillId="4" borderId="31" xfId="0" applyFont="1" applyFill="1" applyBorder="1" applyAlignment="1">
      <alignment horizontal="center" vertical="center"/>
    </xf>
    <xf numFmtId="0" fontId="27" fillId="4" borderId="51" xfId="0" applyFont="1" applyFill="1" applyBorder="1" applyAlignment="1">
      <alignment horizontal="center" vertical="center"/>
    </xf>
    <xf numFmtId="0" fontId="27" fillId="4" borderId="34" xfId="0" applyFont="1" applyFill="1" applyBorder="1" applyAlignment="1">
      <alignment horizontal="center" vertical="center"/>
    </xf>
    <xf numFmtId="0" fontId="27" fillId="4" borderId="2" xfId="0" applyFont="1" applyFill="1" applyBorder="1" applyAlignment="1">
      <alignment horizontal="center" vertical="center"/>
    </xf>
    <xf numFmtId="0" fontId="27" fillId="4" borderId="43" xfId="0" applyFont="1" applyFill="1" applyBorder="1" applyAlignment="1">
      <alignment horizontal="center" vertical="center"/>
    </xf>
    <xf numFmtId="0" fontId="27" fillId="4" borderId="3" xfId="0" applyFont="1" applyFill="1" applyBorder="1" applyAlignment="1">
      <alignment horizontal="center" vertical="center"/>
    </xf>
    <xf numFmtId="0" fontId="8" fillId="2" borderId="25" xfId="0" applyFont="1" applyFill="1" applyBorder="1" applyAlignment="1">
      <alignment horizontal="center" wrapText="1"/>
    </xf>
    <xf numFmtId="0" fontId="8" fillId="2" borderId="26" xfId="0" applyFont="1" applyFill="1" applyBorder="1" applyAlignment="1">
      <alignment horizontal="center" wrapText="1"/>
    </xf>
    <xf numFmtId="0" fontId="8" fillId="2" borderId="64" xfId="0" applyFont="1" applyFill="1" applyBorder="1" applyAlignment="1">
      <alignment horizontal="center" wrapText="1"/>
    </xf>
    <xf numFmtId="0" fontId="9" fillId="10" borderId="43" xfId="0" applyFont="1" applyFill="1" applyBorder="1" applyAlignment="1">
      <alignment horizontal="center" wrapText="1"/>
    </xf>
    <xf numFmtId="0" fontId="9" fillId="10" borderId="3" xfId="0" applyFont="1" applyFill="1" applyBorder="1" applyAlignment="1">
      <alignment horizontal="center" wrapText="1"/>
    </xf>
    <xf numFmtId="0" fontId="9" fillId="9" borderId="2" xfId="0" applyFont="1" applyFill="1" applyBorder="1" applyAlignment="1">
      <alignment horizontal="center" wrapText="1"/>
    </xf>
    <xf numFmtId="0" fontId="9" fillId="9" borderId="43" xfId="0" applyFont="1" applyFill="1" applyBorder="1" applyAlignment="1">
      <alignment horizontal="center" wrapText="1"/>
    </xf>
    <xf numFmtId="0" fontId="9" fillId="9" borderId="3" xfId="0" applyFont="1" applyFill="1" applyBorder="1" applyAlignment="1">
      <alignment horizontal="center" wrapText="1"/>
    </xf>
    <xf numFmtId="0" fontId="9" fillId="2" borderId="43" xfId="0" applyFont="1" applyFill="1" applyBorder="1" applyAlignment="1">
      <alignment horizontal="center" vertical="center" wrapText="1"/>
    </xf>
    <xf numFmtId="0" fontId="9" fillId="2" borderId="19" xfId="0" applyFont="1" applyFill="1" applyBorder="1" applyAlignment="1">
      <alignment horizontal="center" vertical="center" wrapText="1"/>
    </xf>
    <xf numFmtId="0" fontId="9" fillId="2" borderId="44" xfId="0" applyFont="1" applyFill="1" applyBorder="1" applyAlignment="1">
      <alignment horizontal="center" vertical="center"/>
    </xf>
    <xf numFmtId="0" fontId="9" fillId="2" borderId="19" xfId="0" applyFont="1" applyFill="1" applyBorder="1" applyAlignment="1">
      <alignment horizontal="center" vertical="center"/>
    </xf>
    <xf numFmtId="0" fontId="9" fillId="2" borderId="2" xfId="0" applyFont="1" applyFill="1" applyBorder="1" applyAlignment="1">
      <alignment horizontal="center" vertical="center" wrapText="1"/>
    </xf>
    <xf numFmtId="0" fontId="14" fillId="0" borderId="0" xfId="2" applyFont="1" applyAlignment="1">
      <alignment horizontal="center" vertical="center"/>
    </xf>
    <xf numFmtId="0" fontId="14" fillId="0" borderId="50" xfId="2" applyFont="1" applyBorder="1" applyAlignment="1">
      <alignment horizontal="center" vertical="center"/>
    </xf>
    <xf numFmtId="14" fontId="34" fillId="2" borderId="13" xfId="8" applyNumberFormat="1" applyFont="1" applyFill="1" applyBorder="1" applyAlignment="1">
      <alignment horizontal="center" vertical="center"/>
    </xf>
    <xf numFmtId="14" fontId="34" fillId="2" borderId="32" xfId="8" applyNumberFormat="1" applyFont="1" applyFill="1" applyBorder="1" applyAlignment="1">
      <alignment horizontal="center" vertical="center"/>
    </xf>
    <xf numFmtId="14" fontId="34" fillId="2" borderId="33" xfId="8" applyNumberFormat="1" applyFont="1" applyFill="1" applyBorder="1" applyAlignment="1">
      <alignment horizontal="center" vertical="center"/>
    </xf>
    <xf numFmtId="0" fontId="34" fillId="2" borderId="13" xfId="8" applyFont="1" applyFill="1" applyBorder="1" applyAlignment="1">
      <alignment horizontal="center" vertical="center"/>
    </xf>
    <xf numFmtId="0" fontId="34" fillId="2" borderId="32" xfId="8" applyFont="1" applyFill="1" applyBorder="1" applyAlignment="1">
      <alignment horizontal="center" vertical="center"/>
    </xf>
    <xf numFmtId="0" fontId="34" fillId="2" borderId="33" xfId="8" applyFont="1" applyFill="1" applyBorder="1" applyAlignment="1">
      <alignment horizontal="center" vertical="center"/>
    </xf>
    <xf numFmtId="0" fontId="34" fillId="2" borderId="36" xfId="8" applyFont="1" applyFill="1" applyBorder="1" applyAlignment="1">
      <alignment horizontal="center" vertical="center"/>
    </xf>
    <xf numFmtId="0" fontId="34" fillId="2" borderId="37" xfId="8" applyFont="1" applyFill="1" applyBorder="1" applyAlignment="1">
      <alignment horizontal="center" vertical="center"/>
    </xf>
    <xf numFmtId="0" fontId="34" fillId="2" borderId="25" xfId="8" applyFont="1" applyFill="1" applyBorder="1" applyAlignment="1">
      <alignment horizontal="center" vertical="center"/>
    </xf>
    <xf numFmtId="0" fontId="34" fillId="2" borderId="28" xfId="8" applyFont="1" applyFill="1" applyBorder="1" applyAlignment="1">
      <alignment horizontal="center" vertical="center"/>
    </xf>
    <xf numFmtId="0" fontId="32" fillId="2" borderId="38" xfId="8" applyFont="1" applyFill="1" applyBorder="1" applyAlignment="1">
      <alignment horizontal="center" vertical="center" wrapText="1"/>
    </xf>
    <xf numFmtId="0" fontId="32" fillId="2" borderId="39" xfId="8" applyFont="1" applyFill="1" applyBorder="1" applyAlignment="1">
      <alignment horizontal="center" vertical="center" wrapText="1"/>
    </xf>
    <xf numFmtId="0" fontId="32" fillId="2" borderId="40" xfId="8" applyFont="1" applyFill="1" applyBorder="1" applyAlignment="1">
      <alignment horizontal="center" vertical="center" wrapText="1"/>
    </xf>
    <xf numFmtId="0" fontId="32" fillId="2" borderId="41" xfId="8" applyFont="1" applyFill="1" applyBorder="1" applyAlignment="1">
      <alignment horizontal="center" vertical="center" wrapText="1"/>
    </xf>
    <xf numFmtId="0" fontId="32" fillId="2" borderId="42" xfId="8" applyFont="1" applyFill="1" applyBorder="1" applyAlignment="1">
      <alignment horizontal="center" vertical="center" wrapText="1"/>
    </xf>
    <xf numFmtId="0" fontId="32" fillId="2" borderId="2" xfId="8" applyFont="1" applyFill="1" applyBorder="1" applyAlignment="1">
      <alignment horizontal="center" vertical="center" wrapText="1"/>
    </xf>
    <xf numFmtId="0" fontId="32" fillId="2" borderId="43" xfId="8" applyFont="1" applyFill="1" applyBorder="1" applyAlignment="1">
      <alignment horizontal="center" vertical="center" wrapText="1"/>
    </xf>
    <xf numFmtId="0" fontId="32" fillId="2" borderId="3" xfId="8" applyFont="1" applyFill="1" applyBorder="1" applyAlignment="1">
      <alignment horizontal="center" vertical="center" wrapText="1"/>
    </xf>
    <xf numFmtId="0" fontId="32" fillId="2" borderId="17" xfId="8" applyFont="1" applyFill="1" applyBorder="1" applyAlignment="1">
      <alignment horizontal="center" vertical="center" wrapText="1"/>
    </xf>
    <xf numFmtId="0" fontId="32" fillId="2" borderId="18" xfId="8" applyFont="1" applyFill="1" applyBorder="1" applyAlignment="1">
      <alignment horizontal="center" vertical="center" wrapText="1"/>
    </xf>
    <xf numFmtId="0" fontId="32" fillId="2" borderId="44" xfId="8" applyFont="1" applyFill="1" applyBorder="1" applyAlignment="1">
      <alignment horizontal="center" vertical="center" wrapText="1"/>
    </xf>
    <xf numFmtId="0" fontId="32" fillId="2" borderId="19" xfId="8" applyFont="1" applyFill="1" applyBorder="1" applyAlignment="1">
      <alignment horizontal="center" vertical="center" wrapText="1"/>
    </xf>
    <xf numFmtId="0" fontId="32" fillId="2" borderId="14" xfId="8" applyFont="1" applyFill="1" applyBorder="1" applyAlignment="1">
      <alignment horizontal="center" vertical="center" wrapText="1"/>
    </xf>
    <xf numFmtId="14" fontId="34" fillId="2" borderId="2" xfId="8" applyNumberFormat="1" applyFont="1" applyFill="1" applyBorder="1" applyAlignment="1">
      <alignment horizontal="center" vertical="center"/>
    </xf>
    <xf numFmtId="14" fontId="34" fillId="2" borderId="43" xfId="8" applyNumberFormat="1" applyFont="1" applyFill="1" applyBorder="1" applyAlignment="1">
      <alignment horizontal="center" vertical="center"/>
    </xf>
    <xf numFmtId="14" fontId="34" fillId="2" borderId="3" xfId="8" applyNumberFormat="1" applyFont="1" applyFill="1" applyBorder="1" applyAlignment="1">
      <alignment horizontal="center" vertical="center"/>
    </xf>
    <xf numFmtId="0" fontId="34" fillId="2" borderId="17" xfId="8" applyFont="1" applyFill="1" applyBorder="1" applyAlignment="1">
      <alignment horizontal="center" vertical="center"/>
    </xf>
    <xf numFmtId="0" fontId="34" fillId="2" borderId="18" xfId="8" applyFont="1" applyFill="1" applyBorder="1" applyAlignment="1">
      <alignment horizontal="center" vertical="center"/>
    </xf>
    <xf numFmtId="0" fontId="34" fillId="2" borderId="14" xfId="8" applyFont="1" applyFill="1" applyBorder="1" applyAlignment="1">
      <alignment horizontal="center" vertical="center"/>
    </xf>
    <xf numFmtId="0" fontId="34" fillId="2" borderId="52" xfId="8" applyFont="1" applyFill="1" applyBorder="1" applyAlignment="1">
      <alignment horizontal="center" vertical="center"/>
    </xf>
    <xf numFmtId="0" fontId="29" fillId="2" borderId="2" xfId="7" applyFont="1" applyFill="1" applyBorder="1" applyAlignment="1">
      <alignment horizontal="center" vertical="center" wrapText="1"/>
    </xf>
    <xf numFmtId="0" fontId="29" fillId="2" borderId="3" xfId="7" applyFont="1" applyFill="1" applyBorder="1" applyAlignment="1">
      <alignment horizontal="center" vertical="center" wrapText="1"/>
    </xf>
    <xf numFmtId="0" fontId="18" fillId="0" borderId="0" xfId="0" applyFont="1" applyAlignment="1">
      <alignment horizontal="center"/>
    </xf>
    <xf numFmtId="0" fontId="10" fillId="2" borderId="0" xfId="4" applyFont="1" applyFill="1" applyAlignment="1">
      <alignment horizontal="center" vertical="center" wrapText="1"/>
    </xf>
    <xf numFmtId="0" fontId="48" fillId="12" borderId="7" xfId="0" applyFont="1" applyFill="1" applyBorder="1" applyAlignment="1" applyProtection="1">
      <alignment horizontal="center"/>
      <protection locked="0"/>
    </xf>
    <xf numFmtId="0" fontId="48" fillId="12" borderId="7" xfId="0" applyFont="1" applyFill="1" applyBorder="1" applyAlignment="1" applyProtection="1">
      <alignment horizontal="center" vertical="center" wrapText="1"/>
      <protection locked="0"/>
    </xf>
    <xf numFmtId="0" fontId="48" fillId="12" borderId="7" xfId="0" applyFont="1" applyFill="1" applyBorder="1" applyAlignment="1" applyProtection="1">
      <alignment vertical="center" wrapText="1"/>
      <protection locked="0"/>
    </xf>
    <xf numFmtId="0" fontId="48" fillId="12" borderId="10" xfId="0" applyFont="1" applyFill="1" applyBorder="1" applyAlignment="1" applyProtection="1">
      <alignment horizontal="center"/>
      <protection locked="0"/>
    </xf>
    <xf numFmtId="0" fontId="48" fillId="12" borderId="10" xfId="0" applyFont="1" applyFill="1" applyBorder="1" applyAlignment="1" applyProtection="1">
      <alignment horizontal="center" vertical="center" wrapText="1"/>
      <protection locked="0"/>
    </xf>
    <xf numFmtId="0" fontId="48" fillId="12" borderId="10" xfId="0" applyFont="1" applyFill="1" applyBorder="1" applyAlignment="1" applyProtection="1">
      <alignment vertical="center" wrapText="1"/>
      <protection locked="0"/>
    </xf>
    <xf numFmtId="0" fontId="48" fillId="12" borderId="9" xfId="0" applyFont="1" applyFill="1" applyBorder="1" applyAlignment="1" applyProtection="1">
      <alignment vertical="center" wrapText="1"/>
      <protection locked="0"/>
    </xf>
  </cellXfs>
  <cellStyles count="10">
    <cellStyle name="Comma 2 2 2 2" xfId="6" xr:uid="{F0C49EA9-9421-4A99-BB0B-F964455386CC}"/>
    <cellStyle name="Normal" xfId="0" builtinId="0"/>
    <cellStyle name="Normal 2 2" xfId="2" xr:uid="{50FF7B09-2E01-4258-B93B-58D3415A6B23}"/>
    <cellStyle name="Normal 2 3" xfId="7" xr:uid="{3F86F781-1221-4B51-9439-42860D48E31F}"/>
    <cellStyle name="Normal 3" xfId="5" xr:uid="{24D35D69-797F-41F3-9EFB-6AFC30CE63C4}"/>
    <cellStyle name="Normal 3 2 2 2" xfId="9" xr:uid="{E4942632-C9BA-46CE-81FB-4DD1A1B3BC7C}"/>
    <cellStyle name="Normal 6" xfId="8" xr:uid="{FDF6C5BD-3746-490E-8C17-6C9B7D368D5A}"/>
    <cellStyle name="Normal_אגודות 2001 בכל הענפים" xfId="3" xr:uid="{37EBEDC5-2101-4F9D-A1E6-D902679E8793}"/>
    <cellStyle name="Normal_אגודות 2001 בכל הענפים 2" xfId="4" xr:uid="{8D05421B-E67F-4BE6-9288-2965E3E8BAA4}"/>
    <cellStyle name="Percent" xfId="1" builtinId="5"/>
  </cellStyles>
  <dxfs count="41">
    <dxf>
      <fill>
        <patternFill>
          <bgColor theme="9" tint="0.79998168889431442"/>
        </patternFill>
      </fill>
    </dxf>
    <dxf>
      <fill>
        <patternFill>
          <bgColor rgb="FFFFFF00"/>
        </patternFill>
      </fill>
    </dxf>
    <dxf>
      <fill>
        <patternFill>
          <bgColor theme="9" tint="0.79998168889431442"/>
        </patternFill>
      </fill>
    </dxf>
    <dxf>
      <font>
        <color rgb="FFC00000"/>
      </font>
      <fill>
        <patternFill>
          <bgColor theme="5" tint="0.59996337778862885"/>
        </patternFill>
      </fill>
    </dxf>
    <dxf>
      <font>
        <color theme="6" tint="-0.499984740745262"/>
      </font>
      <fill>
        <patternFill>
          <bgColor theme="6" tint="0.39994506668294322"/>
        </patternFill>
      </fill>
    </dxf>
    <dxf>
      <font>
        <color rgb="FFC00000"/>
      </font>
      <fill>
        <patternFill>
          <bgColor theme="5" tint="0.59996337778862885"/>
        </patternFill>
      </fill>
    </dxf>
    <dxf>
      <font>
        <color theme="6" tint="-0.499984740745262"/>
      </font>
      <fill>
        <patternFill>
          <bgColor theme="6" tint="0.39994506668294322"/>
        </patternFill>
      </fill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</dxfs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comments" Target="../comments3.xml"/><Relationship Id="rId1" Type="http://schemas.openxmlformats.org/officeDocument/2006/relationships/vmlDrawing" Target="../drawings/vmlDrawing3.v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9562D2-37A9-400C-83D2-1DA29FB52BAD}">
  <dimension ref="A1:I15"/>
  <sheetViews>
    <sheetView rightToLeft="1" workbookViewId="0">
      <selection activeCell="E11" sqref="E11"/>
    </sheetView>
  </sheetViews>
  <sheetFormatPr defaultRowHeight="13.2" x14ac:dyDescent="0.25"/>
  <cols>
    <col min="1" max="1" width="16.44140625" style="241" bestFit="1" customWidth="1"/>
    <col min="2" max="2" width="8.44140625" bestFit="1" customWidth="1"/>
    <col min="3" max="3" width="15.5546875" customWidth="1"/>
    <col min="4" max="4" width="9" bestFit="1" customWidth="1"/>
    <col min="5" max="5" width="3.21875" customWidth="1"/>
    <col min="7" max="7" width="30.21875" bestFit="1" customWidth="1"/>
    <col min="8" max="8" width="21.21875" customWidth="1"/>
  </cols>
  <sheetData>
    <row r="1" spans="1:9" ht="13.8" thickBot="1" x14ac:dyDescent="0.3"/>
    <row r="2" spans="1:9" ht="18.600000000000001" thickBot="1" x14ac:dyDescent="0.3">
      <c r="A2" s="368" t="s">
        <v>476</v>
      </c>
      <c r="B2" s="369"/>
      <c r="C2" s="369"/>
      <c r="D2" s="370"/>
      <c r="F2" s="365" t="s">
        <v>477</v>
      </c>
      <c r="G2" s="366"/>
      <c r="H2" s="367"/>
    </row>
    <row r="3" spans="1:9" s="93" customFormat="1" ht="18.600000000000001" thickBot="1" x14ac:dyDescent="0.3">
      <c r="A3" s="319" t="s">
        <v>518</v>
      </c>
      <c r="B3" s="320"/>
      <c r="C3" s="319" t="s">
        <v>1</v>
      </c>
      <c r="D3" s="320"/>
      <c r="F3" s="323">
        <v>1</v>
      </c>
      <c r="G3" s="324" t="s">
        <v>478</v>
      </c>
      <c r="H3" s="325">
        <f>ספורטאים!C4</f>
        <v>0</v>
      </c>
      <c r="I3"/>
    </row>
    <row r="4" spans="1:9" s="93" customFormat="1" ht="18.600000000000001" thickBot="1" x14ac:dyDescent="0.4">
      <c r="A4" s="319" t="s">
        <v>12</v>
      </c>
      <c r="B4" s="360">
        <v>2025</v>
      </c>
      <c r="C4" s="319" t="s">
        <v>13</v>
      </c>
      <c r="D4" s="360" t="s">
        <v>481</v>
      </c>
      <c r="F4" s="326">
        <v>2</v>
      </c>
      <c r="G4" s="322" t="s">
        <v>515</v>
      </c>
      <c r="H4" s="327">
        <f>קבוצות!B5</f>
        <v>0</v>
      </c>
    </row>
    <row r="5" spans="1:9" ht="18.600000000000001" thickBot="1" x14ac:dyDescent="0.4">
      <c r="F5" s="328">
        <v>3</v>
      </c>
      <c r="G5" s="329" t="s">
        <v>479</v>
      </c>
      <c r="H5" s="363">
        <f>מאמנים!K3+מאמנים!L3</f>
        <v>0</v>
      </c>
      <c r="I5" s="53" t="s">
        <v>321</v>
      </c>
    </row>
    <row r="6" spans="1:9" x14ac:dyDescent="0.25">
      <c r="A6"/>
    </row>
    <row r="7" spans="1:9" ht="21" x14ac:dyDescent="0.25">
      <c r="A7"/>
      <c r="E7" s="321"/>
    </row>
    <row r="8" spans="1:9" x14ac:dyDescent="0.25">
      <c r="A8"/>
    </row>
    <row r="9" spans="1:9" x14ac:dyDescent="0.25">
      <c r="A9"/>
    </row>
    <row r="10" spans="1:9" x14ac:dyDescent="0.25">
      <c r="A10"/>
    </row>
    <row r="11" spans="1:9" x14ac:dyDescent="0.25">
      <c r="A11"/>
    </row>
    <row r="12" spans="1:9" x14ac:dyDescent="0.25">
      <c r="A12"/>
    </row>
    <row r="13" spans="1:9" x14ac:dyDescent="0.25">
      <c r="A13"/>
    </row>
    <row r="14" spans="1:9" x14ac:dyDescent="0.25">
      <c r="A14"/>
    </row>
    <row r="15" spans="1:9" x14ac:dyDescent="0.25">
      <c r="A15"/>
    </row>
  </sheetData>
  <sheetProtection algorithmName="SHA-512" hashValue="22e/pewzyjoVnODoQM2A8RADVkPocFlUsAFLPm/O8ZbAjXX2GyIGmLkuN4RXbJdcFDK6lYkdxYTZFPXaAXouPg==" saltValue="gTunFLb1FIuJEu95yoRe9A==" spinCount="100000" sheet="1" objects="1" scenarios="1"/>
  <mergeCells count="2">
    <mergeCell ref="F2:H2"/>
    <mergeCell ref="A2:D2"/>
  </mergeCell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DCC173B0-D230-4FE9-B2B7-171D17E0AAE5}">
          <x14:formula1>
            <xm:f>פרמטרים!$B$6:$B$25</xm:f>
          </x14:formula1>
          <xm:sqref>B3</xm:sqref>
        </x14:dataValidation>
      </x14:dataValidation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A32413-7DEA-487D-898D-64BFD07B9928}">
  <dimension ref="B1:R265"/>
  <sheetViews>
    <sheetView rightToLeft="1" workbookViewId="0">
      <selection activeCell="I31" sqref="I31"/>
    </sheetView>
  </sheetViews>
  <sheetFormatPr defaultRowHeight="13.2" x14ac:dyDescent="0.25"/>
  <cols>
    <col min="1" max="1" width="2.21875" customWidth="1"/>
    <col min="2" max="2" width="18.21875" style="5" customWidth="1"/>
    <col min="3" max="3" width="12.21875" style="5" customWidth="1"/>
    <col min="4" max="4" width="9.21875" style="5"/>
    <col min="5" max="5" width="11.77734375" style="5" customWidth="1"/>
    <col min="6" max="6" width="12" style="5" customWidth="1"/>
    <col min="7" max="8" width="9.21875" style="5"/>
    <col min="9" max="9" width="10.77734375" style="5" customWidth="1"/>
    <col min="10" max="10" width="10.21875" style="5" customWidth="1"/>
    <col min="11" max="11" width="9.21875" style="6"/>
    <col min="17" max="17" width="11.5546875" customWidth="1"/>
    <col min="18" max="18" width="21" style="7" customWidth="1"/>
  </cols>
  <sheetData>
    <row r="1" spans="2:18" ht="13.8" thickBot="1" x14ac:dyDescent="0.3"/>
    <row r="2" spans="2:18" ht="14.4" thickBot="1" x14ac:dyDescent="0.3">
      <c r="B2" s="8" t="s">
        <v>12</v>
      </c>
      <c r="C2" s="9">
        <v>2025</v>
      </c>
      <c r="E2" s="10">
        <v>45170</v>
      </c>
      <c r="F2" s="11">
        <v>45535</v>
      </c>
    </row>
    <row r="3" spans="2:18" ht="14.4" thickBot="1" x14ac:dyDescent="0.3">
      <c r="B3" s="12" t="s">
        <v>13</v>
      </c>
      <c r="C3" s="13">
        <f>C2-1</f>
        <v>2024</v>
      </c>
    </row>
    <row r="4" spans="2:18" x14ac:dyDescent="0.25">
      <c r="K4" s="5"/>
      <c r="L4" s="5"/>
      <c r="M4" s="5"/>
      <c r="N4" s="5"/>
      <c r="O4" s="5"/>
    </row>
    <row r="5" spans="2:18" s="16" customFormat="1" ht="35.25" customHeight="1" x14ac:dyDescent="0.25">
      <c r="B5" s="14" t="s">
        <v>14</v>
      </c>
      <c r="C5" s="15" t="s">
        <v>15</v>
      </c>
      <c r="D5" s="15" t="s">
        <v>16</v>
      </c>
      <c r="E5" s="15" t="s">
        <v>17</v>
      </c>
      <c r="F5" s="14" t="s">
        <v>18</v>
      </c>
      <c r="G5" s="14" t="s">
        <v>19</v>
      </c>
      <c r="H5" s="15" t="s">
        <v>20</v>
      </c>
      <c r="I5" s="15" t="s">
        <v>21</v>
      </c>
      <c r="J5" s="15" t="s">
        <v>22</v>
      </c>
      <c r="K5" s="419" t="s">
        <v>23</v>
      </c>
      <c r="L5" s="419"/>
      <c r="M5" s="419" t="s">
        <v>24</v>
      </c>
      <c r="N5" s="419"/>
      <c r="O5" s="15" t="s">
        <v>25</v>
      </c>
      <c r="Q5" s="15" t="s">
        <v>26</v>
      </c>
      <c r="R5" s="17" t="s">
        <v>27</v>
      </c>
    </row>
    <row r="6" spans="2:18" x14ac:dyDescent="0.25">
      <c r="B6" s="18" t="s">
        <v>28</v>
      </c>
      <c r="C6" s="19">
        <v>580042711</v>
      </c>
      <c r="D6" s="20">
        <v>2</v>
      </c>
      <c r="E6" s="20">
        <v>3</v>
      </c>
      <c r="F6" s="20">
        <v>2</v>
      </c>
      <c r="G6" s="20">
        <v>3</v>
      </c>
      <c r="H6" s="21">
        <v>10</v>
      </c>
      <c r="I6" s="20">
        <f>ROUNDDOWN(H6*0.8,0)</f>
        <v>8</v>
      </c>
      <c r="J6" s="20">
        <f>ROUNDUP(H6*1.5,0)</f>
        <v>15</v>
      </c>
      <c r="K6" s="20">
        <v>10</v>
      </c>
      <c r="L6" s="20">
        <v>12</v>
      </c>
      <c r="M6" s="20">
        <v>9</v>
      </c>
      <c r="N6" s="19">
        <v>11</v>
      </c>
      <c r="O6" s="22">
        <v>15</v>
      </c>
      <c r="Q6" s="18" t="s">
        <v>29</v>
      </c>
      <c r="R6" s="23">
        <v>1758027808300</v>
      </c>
    </row>
    <row r="7" spans="2:18" x14ac:dyDescent="0.25">
      <c r="B7" s="18" t="s">
        <v>30</v>
      </c>
      <c r="C7" s="19">
        <v>511784613</v>
      </c>
      <c r="D7" s="20">
        <v>3</v>
      </c>
      <c r="E7" s="20">
        <v>5</v>
      </c>
      <c r="F7" s="20">
        <v>3</v>
      </c>
      <c r="G7" s="20">
        <v>2</v>
      </c>
      <c r="H7" s="21">
        <v>12</v>
      </c>
      <c r="I7" s="20">
        <f t="shared" ref="I7:I25" si="0">ROUNDDOWN(H7*0.8,0)</f>
        <v>9</v>
      </c>
      <c r="J7" s="20">
        <f t="shared" ref="J7:J25" si="1">ROUNDUP(H7*1.5,0)</f>
        <v>18</v>
      </c>
      <c r="K7" s="20">
        <v>10</v>
      </c>
      <c r="L7" s="20">
        <v>12</v>
      </c>
      <c r="M7" s="20">
        <v>9</v>
      </c>
      <c r="N7" s="19">
        <v>11</v>
      </c>
      <c r="O7" s="22">
        <v>12</v>
      </c>
      <c r="Q7" s="18" t="s">
        <v>31</v>
      </c>
      <c r="R7" s="23">
        <v>1150020473019</v>
      </c>
    </row>
    <row r="8" spans="2:18" x14ac:dyDescent="0.25">
      <c r="B8" s="18" t="s">
        <v>32</v>
      </c>
      <c r="C8" s="19">
        <v>580109247</v>
      </c>
      <c r="D8" s="20">
        <v>3</v>
      </c>
      <c r="E8" s="20">
        <v>4</v>
      </c>
      <c r="F8" s="20">
        <v>3</v>
      </c>
      <c r="G8" s="20">
        <v>3</v>
      </c>
      <c r="H8" s="21">
        <v>16</v>
      </c>
      <c r="I8" s="20">
        <f t="shared" si="0"/>
        <v>12</v>
      </c>
      <c r="J8" s="20">
        <f t="shared" si="1"/>
        <v>24</v>
      </c>
      <c r="K8" s="20">
        <v>10</v>
      </c>
      <c r="L8" s="20">
        <v>12</v>
      </c>
      <c r="M8" s="20">
        <v>9</v>
      </c>
      <c r="N8" s="19">
        <v>11</v>
      </c>
      <c r="O8" s="22">
        <v>15</v>
      </c>
      <c r="Q8" s="18" t="s">
        <v>33</v>
      </c>
      <c r="R8" s="23">
        <v>1150020182719</v>
      </c>
    </row>
    <row r="9" spans="2:18" x14ac:dyDescent="0.25">
      <c r="B9" s="18" t="s">
        <v>34</v>
      </c>
      <c r="C9" s="19">
        <v>580244275</v>
      </c>
      <c r="D9" s="20">
        <v>2</v>
      </c>
      <c r="E9" s="20">
        <v>5</v>
      </c>
      <c r="F9" s="20">
        <v>2</v>
      </c>
      <c r="G9" s="20">
        <v>3</v>
      </c>
      <c r="H9" s="21">
        <v>13</v>
      </c>
      <c r="I9" s="20">
        <f t="shared" si="0"/>
        <v>10</v>
      </c>
      <c r="J9" s="20">
        <f t="shared" si="1"/>
        <v>20</v>
      </c>
      <c r="K9" s="20">
        <v>10</v>
      </c>
      <c r="L9" s="20">
        <v>12</v>
      </c>
      <c r="M9" s="20">
        <v>9</v>
      </c>
      <c r="N9" s="19">
        <v>11</v>
      </c>
      <c r="O9" s="22">
        <v>15</v>
      </c>
      <c r="Q9" s="18" t="s">
        <v>35</v>
      </c>
      <c r="R9" s="23">
        <v>1150022710319</v>
      </c>
    </row>
    <row r="10" spans="2:18" x14ac:dyDescent="0.25">
      <c r="B10" s="18" t="s">
        <v>36</v>
      </c>
      <c r="C10" s="19">
        <v>580001717</v>
      </c>
      <c r="D10" s="20">
        <v>1</v>
      </c>
      <c r="E10" s="20">
        <v>4</v>
      </c>
      <c r="F10" s="20">
        <v>4</v>
      </c>
      <c r="G10" s="20">
        <v>3</v>
      </c>
      <c r="H10" s="21">
        <v>18</v>
      </c>
      <c r="I10" s="20">
        <f t="shared" si="0"/>
        <v>14</v>
      </c>
      <c r="J10" s="20">
        <f t="shared" si="1"/>
        <v>27</v>
      </c>
      <c r="K10" s="20">
        <v>10</v>
      </c>
      <c r="L10" s="20">
        <v>12</v>
      </c>
      <c r="M10" s="20">
        <v>9</v>
      </c>
      <c r="N10" s="19">
        <v>11</v>
      </c>
      <c r="O10" s="22">
        <v>15</v>
      </c>
      <c r="Q10" s="18" t="s">
        <v>37</v>
      </c>
      <c r="R10" s="23">
        <v>1150020031619</v>
      </c>
    </row>
    <row r="11" spans="2:18" x14ac:dyDescent="0.25">
      <c r="B11" s="18" t="s">
        <v>38</v>
      </c>
      <c r="C11" s="19">
        <v>580001717</v>
      </c>
      <c r="D11" s="20">
        <v>2</v>
      </c>
      <c r="E11" s="20">
        <v>3</v>
      </c>
      <c r="F11" s="20"/>
      <c r="G11" s="20">
        <v>3</v>
      </c>
      <c r="H11" s="21">
        <v>10</v>
      </c>
      <c r="I11" s="20">
        <f t="shared" si="0"/>
        <v>8</v>
      </c>
      <c r="J11" s="20">
        <f t="shared" si="1"/>
        <v>15</v>
      </c>
      <c r="K11" s="20">
        <v>10</v>
      </c>
      <c r="L11" s="20">
        <v>12</v>
      </c>
      <c r="M11" s="20">
        <v>9</v>
      </c>
      <c r="N11" s="19">
        <v>11</v>
      </c>
      <c r="O11" s="22">
        <v>15</v>
      </c>
      <c r="Q11" s="18" t="s">
        <v>39</v>
      </c>
      <c r="R11" s="23">
        <v>1751062376219</v>
      </c>
    </row>
    <row r="12" spans="2:18" x14ac:dyDescent="0.25">
      <c r="B12" s="18" t="s">
        <v>40</v>
      </c>
      <c r="C12" s="19">
        <v>580244309</v>
      </c>
      <c r="D12" s="20">
        <v>1</v>
      </c>
      <c r="E12" s="20">
        <v>3</v>
      </c>
      <c r="F12" s="20">
        <v>2</v>
      </c>
      <c r="G12" s="20">
        <v>3</v>
      </c>
      <c r="H12" s="21">
        <v>14</v>
      </c>
      <c r="I12" s="20">
        <f t="shared" si="0"/>
        <v>11</v>
      </c>
      <c r="J12" s="20">
        <f t="shared" si="1"/>
        <v>21</v>
      </c>
      <c r="K12" s="20">
        <v>10</v>
      </c>
      <c r="L12" s="20">
        <v>12</v>
      </c>
      <c r="M12" s="20">
        <v>9</v>
      </c>
      <c r="N12" s="19">
        <v>11</v>
      </c>
      <c r="O12" s="22">
        <v>15</v>
      </c>
      <c r="Q12" s="18" t="s">
        <v>41</v>
      </c>
      <c r="R12" s="23">
        <v>1758000560100</v>
      </c>
    </row>
    <row r="13" spans="2:18" x14ac:dyDescent="0.25">
      <c r="B13" s="18" t="s">
        <v>42</v>
      </c>
      <c r="C13" s="19">
        <v>580002160</v>
      </c>
      <c r="D13" s="20">
        <v>1</v>
      </c>
      <c r="E13" s="20">
        <v>3</v>
      </c>
      <c r="F13" s="20">
        <v>2</v>
      </c>
      <c r="G13" s="20">
        <v>3</v>
      </c>
      <c r="H13" s="21">
        <v>12</v>
      </c>
      <c r="I13" s="20">
        <f t="shared" si="0"/>
        <v>9</v>
      </c>
      <c r="J13" s="20">
        <f t="shared" si="1"/>
        <v>18</v>
      </c>
      <c r="K13" s="20">
        <v>10</v>
      </c>
      <c r="L13" s="20">
        <v>12</v>
      </c>
      <c r="M13" s="20">
        <v>9</v>
      </c>
      <c r="N13" s="19">
        <v>11</v>
      </c>
      <c r="O13" s="22">
        <v>15</v>
      </c>
      <c r="Q13" s="18" t="s">
        <v>43</v>
      </c>
      <c r="R13" s="23">
        <v>1150023760719</v>
      </c>
    </row>
    <row r="14" spans="2:18" x14ac:dyDescent="0.25">
      <c r="B14" s="18" t="s">
        <v>44</v>
      </c>
      <c r="C14" s="19">
        <v>580244283</v>
      </c>
      <c r="D14" s="20">
        <v>1</v>
      </c>
      <c r="E14" s="20">
        <v>3</v>
      </c>
      <c r="F14" s="20">
        <v>2</v>
      </c>
      <c r="G14" s="20">
        <v>3</v>
      </c>
      <c r="H14" s="21">
        <v>12</v>
      </c>
      <c r="I14" s="20">
        <f t="shared" si="0"/>
        <v>9</v>
      </c>
      <c r="J14" s="20">
        <f t="shared" si="1"/>
        <v>18</v>
      </c>
      <c r="K14" s="20">
        <v>10</v>
      </c>
      <c r="L14" s="20">
        <v>12</v>
      </c>
      <c r="M14" s="20">
        <v>9</v>
      </c>
      <c r="N14" s="19">
        <v>11</v>
      </c>
      <c r="O14" s="22">
        <v>15</v>
      </c>
      <c r="Q14" s="18" t="s">
        <v>45</v>
      </c>
      <c r="R14" s="23">
        <v>1150020565319</v>
      </c>
    </row>
    <row r="15" spans="2:18" x14ac:dyDescent="0.25">
      <c r="B15" s="18" t="s">
        <v>46</v>
      </c>
      <c r="C15" s="19">
        <v>580554475</v>
      </c>
      <c r="D15" s="20">
        <v>2</v>
      </c>
      <c r="E15" s="20">
        <v>3</v>
      </c>
      <c r="F15" s="20">
        <v>2</v>
      </c>
      <c r="G15" s="20">
        <v>3</v>
      </c>
      <c r="H15" s="21">
        <v>12</v>
      </c>
      <c r="I15" s="20">
        <f t="shared" si="0"/>
        <v>9</v>
      </c>
      <c r="J15" s="20">
        <f t="shared" si="1"/>
        <v>18</v>
      </c>
      <c r="K15" s="20">
        <v>10</v>
      </c>
      <c r="L15" s="20">
        <v>12</v>
      </c>
      <c r="M15" s="20">
        <v>9</v>
      </c>
      <c r="N15" s="19">
        <v>11</v>
      </c>
      <c r="O15" s="22">
        <v>15</v>
      </c>
      <c r="Q15" s="18" t="s">
        <v>47</v>
      </c>
      <c r="R15" s="23">
        <v>1150022600619</v>
      </c>
    </row>
    <row r="16" spans="2:18" x14ac:dyDescent="0.25">
      <c r="B16" s="18" t="s">
        <v>48</v>
      </c>
      <c r="C16" s="19">
        <v>580037240</v>
      </c>
      <c r="D16" s="20">
        <v>2</v>
      </c>
      <c r="E16" s="20">
        <v>1</v>
      </c>
      <c r="F16" s="20">
        <v>1</v>
      </c>
      <c r="G16" s="20">
        <v>3</v>
      </c>
      <c r="H16" s="21">
        <v>10</v>
      </c>
      <c r="I16" s="20">
        <f t="shared" si="0"/>
        <v>8</v>
      </c>
      <c r="J16" s="20">
        <f t="shared" si="1"/>
        <v>15</v>
      </c>
      <c r="K16" s="20">
        <v>10</v>
      </c>
      <c r="L16" s="20">
        <v>12</v>
      </c>
      <c r="M16" s="20">
        <v>9</v>
      </c>
      <c r="N16" s="19">
        <v>11</v>
      </c>
      <c r="O16" s="22">
        <v>15</v>
      </c>
      <c r="Q16" s="18" t="s">
        <v>49</v>
      </c>
      <c r="R16" s="23">
        <v>1150020478919</v>
      </c>
    </row>
    <row r="17" spans="2:18" x14ac:dyDescent="0.25">
      <c r="B17" s="18" t="s">
        <v>50</v>
      </c>
      <c r="C17" s="19">
        <v>580057784</v>
      </c>
      <c r="D17" s="20">
        <v>2</v>
      </c>
      <c r="E17" s="20">
        <v>3</v>
      </c>
      <c r="F17" s="20">
        <v>3</v>
      </c>
      <c r="G17" s="20">
        <v>3</v>
      </c>
      <c r="H17" s="21">
        <v>18</v>
      </c>
      <c r="I17" s="20">
        <f t="shared" si="0"/>
        <v>14</v>
      </c>
      <c r="J17" s="20">
        <f t="shared" si="1"/>
        <v>27</v>
      </c>
      <c r="K17" s="20">
        <v>10</v>
      </c>
      <c r="L17" s="20">
        <v>12</v>
      </c>
      <c r="M17" s="20">
        <v>9</v>
      </c>
      <c r="N17" s="19">
        <v>11</v>
      </c>
      <c r="O17" s="22">
        <v>15</v>
      </c>
      <c r="Q17" s="18" t="s">
        <v>51</v>
      </c>
      <c r="R17" s="23">
        <v>1150022565119</v>
      </c>
    </row>
    <row r="18" spans="2:18" x14ac:dyDescent="0.25">
      <c r="B18" s="18" t="s">
        <v>52</v>
      </c>
      <c r="C18" s="24">
        <v>580311058</v>
      </c>
      <c r="D18" s="20">
        <v>3</v>
      </c>
      <c r="E18" s="20">
        <v>4</v>
      </c>
      <c r="F18" s="20">
        <v>3</v>
      </c>
      <c r="G18" s="20">
        <v>3</v>
      </c>
      <c r="H18" s="21">
        <v>30</v>
      </c>
      <c r="I18" s="20">
        <f t="shared" si="0"/>
        <v>24</v>
      </c>
      <c r="J18" s="20">
        <f t="shared" si="1"/>
        <v>45</v>
      </c>
      <c r="K18" s="20">
        <v>10</v>
      </c>
      <c r="L18" s="20">
        <v>12</v>
      </c>
      <c r="M18" s="20">
        <v>9</v>
      </c>
      <c r="N18" s="19">
        <v>11</v>
      </c>
      <c r="O18" s="22">
        <v>8</v>
      </c>
      <c r="Q18" s="18" t="s">
        <v>53</v>
      </c>
      <c r="R18" s="23">
        <v>1150022720219</v>
      </c>
    </row>
    <row r="19" spans="2:18" x14ac:dyDescent="0.25">
      <c r="B19" s="18" t="s">
        <v>54</v>
      </c>
      <c r="C19" s="24">
        <v>580411676</v>
      </c>
      <c r="D19" s="20">
        <v>1</v>
      </c>
      <c r="E19" s="20">
        <v>3</v>
      </c>
      <c r="F19" s="20">
        <v>1</v>
      </c>
      <c r="G19" s="20">
        <v>3</v>
      </c>
      <c r="H19" s="21">
        <v>18</v>
      </c>
      <c r="I19" s="20">
        <f t="shared" si="0"/>
        <v>14</v>
      </c>
      <c r="J19" s="20">
        <f t="shared" si="1"/>
        <v>27</v>
      </c>
      <c r="K19" s="20">
        <v>10</v>
      </c>
      <c r="L19" s="20">
        <v>12</v>
      </c>
      <c r="M19" s="20">
        <v>9</v>
      </c>
      <c r="N19" s="19">
        <v>11</v>
      </c>
      <c r="O19" s="22">
        <v>15</v>
      </c>
      <c r="Q19" s="18" t="s">
        <v>55</v>
      </c>
      <c r="R19" s="23">
        <v>99</v>
      </c>
    </row>
    <row r="20" spans="2:18" x14ac:dyDescent="0.25">
      <c r="B20" s="18" t="s">
        <v>56</v>
      </c>
      <c r="C20" s="20">
        <v>511511024</v>
      </c>
      <c r="D20" s="20">
        <v>1</v>
      </c>
      <c r="E20" s="20">
        <v>3</v>
      </c>
      <c r="F20" s="20">
        <v>1</v>
      </c>
      <c r="G20" s="20">
        <v>3</v>
      </c>
      <c r="H20" s="21">
        <v>13</v>
      </c>
      <c r="I20" s="20">
        <f t="shared" si="0"/>
        <v>10</v>
      </c>
      <c r="J20" s="20">
        <f t="shared" si="1"/>
        <v>20</v>
      </c>
      <c r="K20" s="20">
        <v>10</v>
      </c>
      <c r="L20" s="20">
        <v>12</v>
      </c>
      <c r="M20" s="20">
        <v>9</v>
      </c>
      <c r="N20" s="19">
        <v>11</v>
      </c>
      <c r="O20" s="22">
        <v>12</v>
      </c>
      <c r="Q20" s="18" t="s">
        <v>57</v>
      </c>
      <c r="R20" s="23">
        <v>1150023245919</v>
      </c>
    </row>
    <row r="21" spans="2:18" x14ac:dyDescent="0.25">
      <c r="B21" s="18" t="s">
        <v>58</v>
      </c>
      <c r="C21" s="20">
        <v>580005825</v>
      </c>
      <c r="D21" s="20">
        <v>2</v>
      </c>
      <c r="E21" s="20">
        <v>4</v>
      </c>
      <c r="F21" s="20">
        <v>3</v>
      </c>
      <c r="G21" s="20">
        <v>3</v>
      </c>
      <c r="H21" s="21">
        <v>12</v>
      </c>
      <c r="I21" s="20">
        <f t="shared" si="0"/>
        <v>9</v>
      </c>
      <c r="J21" s="20">
        <f t="shared" si="1"/>
        <v>18</v>
      </c>
      <c r="K21" s="20">
        <v>10</v>
      </c>
      <c r="L21" s="20">
        <v>12</v>
      </c>
      <c r="M21" s="20">
        <v>9</v>
      </c>
      <c r="N21" s="19">
        <v>11</v>
      </c>
      <c r="O21" s="22">
        <v>7</v>
      </c>
      <c r="Q21" s="18" t="s">
        <v>59</v>
      </c>
      <c r="R21" s="23">
        <v>1150020041519</v>
      </c>
    </row>
    <row r="22" spans="2:18" x14ac:dyDescent="0.25">
      <c r="B22" s="18" t="s">
        <v>60</v>
      </c>
      <c r="C22" s="24">
        <v>580005825</v>
      </c>
      <c r="D22" s="20">
        <v>2</v>
      </c>
      <c r="E22" s="20">
        <v>4</v>
      </c>
      <c r="F22" s="20">
        <v>3</v>
      </c>
      <c r="G22" s="20">
        <v>3</v>
      </c>
      <c r="H22" s="21">
        <v>23</v>
      </c>
      <c r="I22" s="20">
        <f t="shared" si="0"/>
        <v>18</v>
      </c>
      <c r="J22" s="20">
        <f t="shared" si="1"/>
        <v>35</v>
      </c>
      <c r="K22" s="20">
        <v>10</v>
      </c>
      <c r="L22" s="20">
        <v>12</v>
      </c>
      <c r="M22" s="20">
        <v>9</v>
      </c>
      <c r="N22" s="19">
        <v>11</v>
      </c>
      <c r="O22" s="22">
        <v>8</v>
      </c>
      <c r="Q22" s="18" t="s">
        <v>61</v>
      </c>
      <c r="R22" s="23">
        <v>99</v>
      </c>
    </row>
    <row r="23" spans="2:18" x14ac:dyDescent="0.25">
      <c r="B23" s="18" t="s">
        <v>62</v>
      </c>
      <c r="C23" s="25">
        <v>580311058</v>
      </c>
      <c r="D23" s="20">
        <v>3</v>
      </c>
      <c r="E23" s="20">
        <v>4</v>
      </c>
      <c r="F23" s="20">
        <v>3</v>
      </c>
      <c r="G23" s="20">
        <v>3</v>
      </c>
      <c r="H23" s="21">
        <v>15</v>
      </c>
      <c r="I23" s="20">
        <f t="shared" si="0"/>
        <v>12</v>
      </c>
      <c r="J23" s="20">
        <f t="shared" si="1"/>
        <v>23</v>
      </c>
      <c r="K23" s="20">
        <v>10</v>
      </c>
      <c r="L23" s="20">
        <v>12</v>
      </c>
      <c r="M23" s="20">
        <v>9</v>
      </c>
      <c r="N23" s="19">
        <v>11</v>
      </c>
      <c r="O23" s="22">
        <v>12</v>
      </c>
      <c r="Q23" s="18" t="s">
        <v>63</v>
      </c>
      <c r="R23" s="23">
        <v>1150023750819</v>
      </c>
    </row>
    <row r="24" spans="2:18" x14ac:dyDescent="0.25">
      <c r="B24" s="18" t="s">
        <v>64</v>
      </c>
      <c r="C24" s="25">
        <v>580075042</v>
      </c>
      <c r="D24" s="20">
        <v>5</v>
      </c>
      <c r="E24" s="20">
        <v>5</v>
      </c>
      <c r="F24" s="20">
        <v>5</v>
      </c>
      <c r="G24" s="20">
        <v>3</v>
      </c>
      <c r="H24" s="25">
        <v>12</v>
      </c>
      <c r="I24" s="20">
        <f t="shared" si="0"/>
        <v>9</v>
      </c>
      <c r="J24" s="20">
        <f t="shared" si="1"/>
        <v>18</v>
      </c>
      <c r="K24" s="20">
        <v>10</v>
      </c>
      <c r="L24" s="20">
        <v>12</v>
      </c>
      <c r="M24" s="20">
        <v>9</v>
      </c>
      <c r="N24" s="19">
        <v>11</v>
      </c>
      <c r="O24" s="26">
        <v>15</v>
      </c>
      <c r="Q24" s="18" t="s">
        <v>65</v>
      </c>
      <c r="R24" s="23">
        <v>1150023560119</v>
      </c>
    </row>
    <row r="25" spans="2:18" x14ac:dyDescent="0.25">
      <c r="B25" s="18" t="s">
        <v>66</v>
      </c>
      <c r="C25" s="25">
        <v>580023497</v>
      </c>
      <c r="D25" s="20">
        <v>5</v>
      </c>
      <c r="E25" s="20">
        <v>5</v>
      </c>
      <c r="F25" s="20">
        <v>5</v>
      </c>
      <c r="G25" s="20">
        <v>3</v>
      </c>
      <c r="H25" s="25">
        <v>12</v>
      </c>
      <c r="I25" s="20">
        <f t="shared" si="0"/>
        <v>9</v>
      </c>
      <c r="J25" s="20">
        <f t="shared" si="1"/>
        <v>18</v>
      </c>
      <c r="K25" s="20">
        <v>10</v>
      </c>
      <c r="L25" s="20">
        <v>12</v>
      </c>
      <c r="M25" s="20">
        <v>9</v>
      </c>
      <c r="N25" s="19">
        <v>11</v>
      </c>
      <c r="O25" s="26">
        <v>15</v>
      </c>
      <c r="Q25" s="18" t="s">
        <v>67</v>
      </c>
      <c r="R25" s="23">
        <v>1150020529919</v>
      </c>
    </row>
    <row r="26" spans="2:18" x14ac:dyDescent="0.25">
      <c r="Q26" s="18" t="s">
        <v>68</v>
      </c>
      <c r="R26" s="23">
        <v>1150023650019</v>
      </c>
    </row>
    <row r="27" spans="2:18" x14ac:dyDescent="0.25">
      <c r="Q27" s="18" t="s">
        <v>69</v>
      </c>
      <c r="R27" s="23">
        <v>1150023570019</v>
      </c>
    </row>
    <row r="28" spans="2:18" x14ac:dyDescent="0.25">
      <c r="Q28" s="18" t="s">
        <v>70</v>
      </c>
      <c r="R28" s="23">
        <v>1150020070419</v>
      </c>
    </row>
    <row r="29" spans="2:18" x14ac:dyDescent="0.25">
      <c r="Q29" s="18" t="s">
        <v>71</v>
      </c>
      <c r="R29" s="23">
        <v>1150026238119</v>
      </c>
    </row>
    <row r="30" spans="2:18" x14ac:dyDescent="0.25">
      <c r="Q30" s="18" t="s">
        <v>72</v>
      </c>
      <c r="R30" s="23">
        <v>1150027100219</v>
      </c>
    </row>
    <row r="31" spans="2:18" ht="26.4" x14ac:dyDescent="0.25">
      <c r="Q31" s="18" t="s">
        <v>73</v>
      </c>
      <c r="R31" s="23">
        <v>1150020628919</v>
      </c>
    </row>
    <row r="32" spans="2:18" x14ac:dyDescent="0.25">
      <c r="Q32" s="18" t="s">
        <v>74</v>
      </c>
      <c r="R32" s="23">
        <v>1150026133419</v>
      </c>
    </row>
    <row r="33" spans="17:18" x14ac:dyDescent="0.25">
      <c r="Q33" s="18" t="s">
        <v>75</v>
      </c>
      <c r="R33" s="23">
        <v>1150022530519</v>
      </c>
    </row>
    <row r="34" spans="17:18" x14ac:dyDescent="0.25">
      <c r="Q34" s="18" t="s">
        <v>76</v>
      </c>
      <c r="R34" s="23">
        <v>1150029000219</v>
      </c>
    </row>
    <row r="35" spans="17:18" ht="26.4" x14ac:dyDescent="0.25">
      <c r="Q35" s="18" t="s">
        <v>77</v>
      </c>
      <c r="R35" s="23">
        <v>1150022566919</v>
      </c>
    </row>
    <row r="36" spans="17:18" ht="26.4" x14ac:dyDescent="0.25">
      <c r="Q36" s="18" t="s">
        <v>78</v>
      </c>
      <c r="R36" s="23">
        <v>1150020482119</v>
      </c>
    </row>
    <row r="37" spans="17:18" x14ac:dyDescent="0.25">
      <c r="Q37" s="18" t="s">
        <v>79</v>
      </c>
      <c r="R37" s="23">
        <v>1150024001519</v>
      </c>
    </row>
    <row r="38" spans="17:18" x14ac:dyDescent="0.25">
      <c r="Q38" s="18" t="s">
        <v>80</v>
      </c>
      <c r="R38" s="23">
        <v>1150020998619</v>
      </c>
    </row>
    <row r="39" spans="17:18" x14ac:dyDescent="0.25">
      <c r="Q39" s="18" t="s">
        <v>81</v>
      </c>
      <c r="R39" s="23">
        <v>99</v>
      </c>
    </row>
    <row r="40" spans="17:18" ht="26.4" x14ac:dyDescent="0.25">
      <c r="Q40" s="18" t="s">
        <v>82</v>
      </c>
      <c r="R40" s="23">
        <v>1150023652619</v>
      </c>
    </row>
    <row r="41" spans="17:18" x14ac:dyDescent="0.25">
      <c r="Q41" s="18" t="s">
        <v>83</v>
      </c>
      <c r="R41" s="23">
        <v>1150020480519</v>
      </c>
    </row>
    <row r="42" spans="17:18" x14ac:dyDescent="0.25">
      <c r="Q42" s="18" t="s">
        <v>84</v>
      </c>
      <c r="R42" s="23">
        <v>1150020466419</v>
      </c>
    </row>
    <row r="43" spans="17:18" x14ac:dyDescent="0.25">
      <c r="Q43" s="18" t="s">
        <v>85</v>
      </c>
      <c r="R43" s="23">
        <v>1751054275619</v>
      </c>
    </row>
    <row r="44" spans="17:18" x14ac:dyDescent="0.25">
      <c r="Q44" s="18" t="s">
        <v>86</v>
      </c>
      <c r="R44" s="23">
        <v>1150022610519</v>
      </c>
    </row>
    <row r="45" spans="17:18" x14ac:dyDescent="0.25">
      <c r="Q45" s="18" t="s">
        <v>87</v>
      </c>
      <c r="R45" s="23">
        <v>99</v>
      </c>
    </row>
    <row r="46" spans="17:18" x14ac:dyDescent="0.25">
      <c r="Q46" s="18" t="s">
        <v>88</v>
      </c>
      <c r="R46" s="23">
        <v>1150026100319</v>
      </c>
    </row>
    <row r="47" spans="17:18" x14ac:dyDescent="0.25">
      <c r="Q47" s="18" t="s">
        <v>89</v>
      </c>
      <c r="R47" s="23">
        <v>1150021066119</v>
      </c>
    </row>
    <row r="48" spans="17:18" x14ac:dyDescent="0.25">
      <c r="Q48" s="18" t="s">
        <v>90</v>
      </c>
      <c r="R48" s="23">
        <v>1150026241519</v>
      </c>
    </row>
    <row r="49" spans="17:18" ht="26.4" x14ac:dyDescent="0.25">
      <c r="Q49" s="18" t="s">
        <v>91</v>
      </c>
      <c r="R49" s="23">
        <v>1950021352501</v>
      </c>
    </row>
    <row r="50" spans="17:18" x14ac:dyDescent="0.25">
      <c r="Q50" s="18" t="s">
        <v>92</v>
      </c>
      <c r="R50" s="23">
        <v>1150021326919</v>
      </c>
    </row>
    <row r="51" spans="17:18" x14ac:dyDescent="0.25">
      <c r="Q51" s="18" t="s">
        <v>93</v>
      </c>
      <c r="R51" s="23">
        <v>1150020944019</v>
      </c>
    </row>
    <row r="52" spans="17:18" x14ac:dyDescent="0.25">
      <c r="Q52" s="18" t="s">
        <v>94</v>
      </c>
      <c r="R52" s="23">
        <v>99</v>
      </c>
    </row>
    <row r="53" spans="17:18" x14ac:dyDescent="0.25">
      <c r="Q53" s="18" t="s">
        <v>95</v>
      </c>
      <c r="R53" s="23">
        <v>1150022307819</v>
      </c>
    </row>
    <row r="54" spans="17:18" x14ac:dyDescent="0.25">
      <c r="Q54" s="18" t="s">
        <v>96</v>
      </c>
      <c r="R54" s="23">
        <v>1150024428019</v>
      </c>
    </row>
    <row r="55" spans="17:18" x14ac:dyDescent="0.25">
      <c r="Q55" s="18" t="s">
        <v>97</v>
      </c>
      <c r="R55" s="23">
        <v>1150026200119</v>
      </c>
    </row>
    <row r="56" spans="17:18" x14ac:dyDescent="0.25">
      <c r="Q56" s="18" t="s">
        <v>98</v>
      </c>
      <c r="R56" s="23">
        <v>1150021292319</v>
      </c>
    </row>
    <row r="57" spans="17:18" x14ac:dyDescent="0.25">
      <c r="Q57" s="18" t="s">
        <v>99</v>
      </c>
      <c r="R57" s="23">
        <v>1150020485419</v>
      </c>
    </row>
    <row r="58" spans="17:18" x14ac:dyDescent="0.25">
      <c r="Q58" s="18" t="s">
        <v>100</v>
      </c>
      <c r="R58" s="23">
        <v>1150020627119</v>
      </c>
    </row>
    <row r="59" spans="17:18" x14ac:dyDescent="0.25">
      <c r="Q59" s="18" t="s">
        <v>101</v>
      </c>
      <c r="R59" s="23">
        <v>1150020541419</v>
      </c>
    </row>
    <row r="60" spans="17:18" x14ac:dyDescent="0.25">
      <c r="Q60" s="18" t="s">
        <v>102</v>
      </c>
      <c r="R60" s="23">
        <v>1150020487019</v>
      </c>
    </row>
    <row r="61" spans="17:18" x14ac:dyDescent="0.25">
      <c r="Q61" s="18" t="s">
        <v>103</v>
      </c>
      <c r="R61" s="23">
        <v>99</v>
      </c>
    </row>
    <row r="62" spans="17:18" x14ac:dyDescent="0.25">
      <c r="Q62" s="18" t="s">
        <v>104</v>
      </c>
      <c r="R62" s="23">
        <v>1150023730019</v>
      </c>
    </row>
    <row r="63" spans="17:18" x14ac:dyDescent="0.25">
      <c r="Q63" s="18" t="s">
        <v>105</v>
      </c>
      <c r="R63" s="23">
        <v>1150020681819</v>
      </c>
    </row>
    <row r="64" spans="17:18" x14ac:dyDescent="0.25">
      <c r="Q64" s="18" t="s">
        <v>106</v>
      </c>
      <c r="R64" s="23">
        <v>1150026300919</v>
      </c>
    </row>
    <row r="65" spans="17:18" x14ac:dyDescent="0.25">
      <c r="Q65" s="18" t="s">
        <v>107</v>
      </c>
      <c r="R65" s="23">
        <v>1150022550319</v>
      </c>
    </row>
    <row r="66" spans="17:18" x14ac:dyDescent="0.25">
      <c r="Q66" s="18" t="s">
        <v>108</v>
      </c>
      <c r="R66" s="23">
        <v>1150024432211</v>
      </c>
    </row>
    <row r="67" spans="17:18" x14ac:dyDescent="0.25">
      <c r="Q67" s="18" t="s">
        <v>109</v>
      </c>
      <c r="R67" s="23">
        <v>1758005668719</v>
      </c>
    </row>
    <row r="68" spans="17:18" x14ac:dyDescent="0.25">
      <c r="Q68" s="18" t="s">
        <v>110</v>
      </c>
      <c r="R68" s="23">
        <v>1758001339900</v>
      </c>
    </row>
    <row r="69" spans="17:18" x14ac:dyDescent="0.25">
      <c r="Q69" s="18" t="s">
        <v>111</v>
      </c>
      <c r="R69" s="23">
        <v>1150024330819</v>
      </c>
    </row>
    <row r="70" spans="17:18" x14ac:dyDescent="0.25">
      <c r="Q70" s="18" t="s">
        <v>112</v>
      </c>
      <c r="R70" s="23">
        <v>1150022308619</v>
      </c>
    </row>
    <row r="71" spans="17:18" x14ac:dyDescent="0.25">
      <c r="Q71" s="18" t="s">
        <v>113</v>
      </c>
      <c r="R71" s="23">
        <v>1150022101519</v>
      </c>
    </row>
    <row r="72" spans="17:18" x14ac:dyDescent="0.25">
      <c r="Q72" s="18" t="s">
        <v>114</v>
      </c>
      <c r="R72" s="23">
        <v>1150022203919</v>
      </c>
    </row>
    <row r="73" spans="17:18" x14ac:dyDescent="0.25">
      <c r="Q73" s="18" t="s">
        <v>115</v>
      </c>
      <c r="R73" s="23">
        <v>1150020166019</v>
      </c>
    </row>
    <row r="74" spans="17:18" x14ac:dyDescent="0.25">
      <c r="Q74" s="18" t="s">
        <v>116</v>
      </c>
      <c r="R74" s="23">
        <v>1150024427219</v>
      </c>
    </row>
    <row r="75" spans="17:18" x14ac:dyDescent="0.25">
      <c r="Q75" s="18" t="s">
        <v>117</v>
      </c>
      <c r="R75" s="23">
        <v>1150020229619</v>
      </c>
    </row>
    <row r="76" spans="17:18" ht="26.4" x14ac:dyDescent="0.25">
      <c r="Q76" s="18" t="s">
        <v>118</v>
      </c>
      <c r="R76" s="23">
        <v>1150021353319</v>
      </c>
    </row>
    <row r="77" spans="17:18" x14ac:dyDescent="0.25">
      <c r="Q77" s="18" t="s">
        <v>119</v>
      </c>
      <c r="R77" s="23">
        <v>1150020489619</v>
      </c>
    </row>
    <row r="78" spans="17:18" x14ac:dyDescent="0.25">
      <c r="Q78" s="18" t="s">
        <v>120</v>
      </c>
      <c r="R78" s="23">
        <v>99</v>
      </c>
    </row>
    <row r="79" spans="17:18" x14ac:dyDescent="0.25">
      <c r="Q79" s="18" t="s">
        <v>121</v>
      </c>
      <c r="R79" s="23">
        <v>1150020492019</v>
      </c>
    </row>
    <row r="80" spans="17:18" x14ac:dyDescent="0.25">
      <c r="Q80" s="18" t="s">
        <v>122</v>
      </c>
      <c r="R80" s="23">
        <v>1150022200519</v>
      </c>
    </row>
    <row r="81" spans="17:18" x14ac:dyDescent="0.25">
      <c r="Q81" s="18" t="s">
        <v>123</v>
      </c>
      <c r="R81" s="23">
        <v>1150024220119</v>
      </c>
    </row>
    <row r="82" spans="17:18" x14ac:dyDescent="0.25">
      <c r="Q82" s="18" t="s">
        <v>124</v>
      </c>
      <c r="R82" s="23">
        <v>99</v>
      </c>
    </row>
    <row r="83" spans="17:18" x14ac:dyDescent="0.25">
      <c r="Q83" s="18" t="s">
        <v>125</v>
      </c>
      <c r="R83" s="23">
        <v>99</v>
      </c>
    </row>
    <row r="84" spans="17:18" x14ac:dyDescent="0.25">
      <c r="Q84" s="18" t="s">
        <v>126</v>
      </c>
      <c r="R84" s="23">
        <v>99</v>
      </c>
    </row>
    <row r="85" spans="17:18" x14ac:dyDescent="0.25">
      <c r="Q85" s="18" t="s">
        <v>127</v>
      </c>
      <c r="R85" s="23">
        <v>1150029700719</v>
      </c>
    </row>
    <row r="86" spans="17:18" ht="26.4" x14ac:dyDescent="0.25">
      <c r="Q86" s="18" t="s">
        <v>128</v>
      </c>
      <c r="R86" s="23">
        <v>1150026254819</v>
      </c>
    </row>
    <row r="87" spans="17:18" x14ac:dyDescent="0.25">
      <c r="Q87" s="18" t="s">
        <v>129</v>
      </c>
      <c r="R87" s="23">
        <v>99</v>
      </c>
    </row>
    <row r="88" spans="17:18" x14ac:dyDescent="0.25">
      <c r="Q88" s="18" t="s">
        <v>130</v>
      </c>
      <c r="R88" s="23">
        <v>1150027778519</v>
      </c>
    </row>
    <row r="89" spans="17:18" x14ac:dyDescent="0.25">
      <c r="Q89" s="18" t="s">
        <v>131</v>
      </c>
      <c r="R89" s="23">
        <v>1150026400719</v>
      </c>
    </row>
    <row r="90" spans="17:18" x14ac:dyDescent="0.25">
      <c r="Q90" s="18" t="s">
        <v>132</v>
      </c>
      <c r="R90" s="23">
        <v>1150023112119</v>
      </c>
    </row>
    <row r="91" spans="17:18" x14ac:dyDescent="0.25">
      <c r="Q91" s="18" t="s">
        <v>133</v>
      </c>
      <c r="R91" s="23">
        <v>1150029300619</v>
      </c>
    </row>
    <row r="92" spans="17:18" x14ac:dyDescent="0.25">
      <c r="Q92" s="18" t="s">
        <v>134</v>
      </c>
      <c r="R92" s="23">
        <v>1150021290719</v>
      </c>
    </row>
    <row r="93" spans="17:18" x14ac:dyDescent="0.25">
      <c r="Q93" s="18" t="s">
        <v>135</v>
      </c>
      <c r="R93" s="23">
        <v>1150020975419</v>
      </c>
    </row>
    <row r="94" spans="17:18" x14ac:dyDescent="0.25">
      <c r="Q94" s="18" t="s">
        <v>136</v>
      </c>
      <c r="R94" s="23">
        <v>1150026253019</v>
      </c>
    </row>
    <row r="95" spans="17:18" x14ac:dyDescent="0.25">
      <c r="Q95" s="18" t="s">
        <v>137</v>
      </c>
      <c r="R95" s="23">
        <v>1150024429819</v>
      </c>
    </row>
    <row r="96" spans="17:18" x14ac:dyDescent="0.25">
      <c r="Q96" s="18" t="s">
        <v>138</v>
      </c>
      <c r="R96" s="23">
        <v>1150024225019</v>
      </c>
    </row>
    <row r="97" spans="17:18" x14ac:dyDescent="0.25">
      <c r="Q97" s="18" t="s">
        <v>139</v>
      </c>
      <c r="R97" s="23">
        <v>1150026500419</v>
      </c>
    </row>
    <row r="98" spans="17:18" x14ac:dyDescent="0.25">
      <c r="Q98" s="18" t="s">
        <v>140</v>
      </c>
      <c r="R98" s="23">
        <v>1150026600219</v>
      </c>
    </row>
    <row r="99" spans="17:18" x14ac:dyDescent="0.25">
      <c r="Q99" s="18" t="s">
        <v>141</v>
      </c>
      <c r="R99" s="23">
        <v>1150026136719</v>
      </c>
    </row>
    <row r="100" spans="17:18" x14ac:dyDescent="0.25">
      <c r="Q100" s="18" t="s">
        <v>142</v>
      </c>
      <c r="R100" s="23">
        <v>1150023215219</v>
      </c>
    </row>
    <row r="101" spans="17:18" x14ac:dyDescent="0.25">
      <c r="Q101" s="18" t="s">
        <v>143</v>
      </c>
      <c r="R101" s="23">
        <v>1150024119519</v>
      </c>
    </row>
    <row r="102" spans="17:18" x14ac:dyDescent="0.25">
      <c r="Q102" s="18" t="s">
        <v>144</v>
      </c>
      <c r="R102" s="23">
        <v>1150021303819</v>
      </c>
    </row>
    <row r="103" spans="17:18" x14ac:dyDescent="0.25">
      <c r="Q103" s="18" t="s">
        <v>145</v>
      </c>
      <c r="R103" s="23">
        <v>1150020496119</v>
      </c>
    </row>
    <row r="104" spans="17:18" x14ac:dyDescent="0.25">
      <c r="Q104" s="18" t="s">
        <v>146</v>
      </c>
      <c r="R104" s="23">
        <v>1150024000719</v>
      </c>
    </row>
    <row r="105" spans="17:18" x14ac:dyDescent="0.25">
      <c r="Q105" s="18" t="s">
        <v>147</v>
      </c>
      <c r="R105" s="23">
        <v>1751062379619</v>
      </c>
    </row>
    <row r="106" spans="17:18" x14ac:dyDescent="0.25">
      <c r="Q106" s="18" t="s">
        <v>148</v>
      </c>
      <c r="R106" s="23">
        <v>1150021247719</v>
      </c>
    </row>
    <row r="107" spans="17:18" x14ac:dyDescent="0.25">
      <c r="Q107" s="18" t="s">
        <v>149</v>
      </c>
      <c r="R107" s="23">
        <v>1150026700019</v>
      </c>
    </row>
    <row r="108" spans="17:18" x14ac:dyDescent="0.25">
      <c r="Q108" s="18" t="s">
        <v>150</v>
      </c>
      <c r="R108" s="23">
        <v>1150020962219</v>
      </c>
    </row>
    <row r="109" spans="17:18" x14ac:dyDescent="0.25">
      <c r="Q109" s="18" t="s">
        <v>151</v>
      </c>
      <c r="R109" s="23">
        <v>1150020498719</v>
      </c>
    </row>
    <row r="110" spans="17:18" x14ac:dyDescent="0.25">
      <c r="Q110" s="18" t="s">
        <v>152</v>
      </c>
      <c r="R110" s="23">
        <v>1150022730119</v>
      </c>
    </row>
    <row r="111" spans="17:18" x14ac:dyDescent="0.25">
      <c r="Q111" s="18" t="s">
        <v>153</v>
      </c>
      <c r="R111" s="23">
        <v>1150022720219</v>
      </c>
    </row>
    <row r="112" spans="17:18" x14ac:dyDescent="0.25">
      <c r="Q112" s="18" t="s">
        <v>154</v>
      </c>
      <c r="R112" s="23">
        <v>1751066219000</v>
      </c>
    </row>
    <row r="113" spans="17:18" x14ac:dyDescent="0.25">
      <c r="Q113" s="18" t="s">
        <v>155</v>
      </c>
      <c r="R113" s="23">
        <v>1150028900419</v>
      </c>
    </row>
    <row r="114" spans="17:18" x14ac:dyDescent="0.25">
      <c r="Q114" s="18" t="s">
        <v>156</v>
      </c>
      <c r="R114" s="23">
        <v>1150021295619</v>
      </c>
    </row>
    <row r="115" spans="17:18" x14ac:dyDescent="0.25">
      <c r="Q115" s="18" t="s">
        <v>157</v>
      </c>
      <c r="R115" s="23">
        <v>1150020046419</v>
      </c>
    </row>
    <row r="116" spans="17:18" x14ac:dyDescent="0.25">
      <c r="Q116" s="18" t="s">
        <v>158</v>
      </c>
      <c r="R116" s="23">
        <v>1150022660019</v>
      </c>
    </row>
    <row r="117" spans="17:18" x14ac:dyDescent="0.25">
      <c r="Q117" s="18" t="s">
        <v>159</v>
      </c>
      <c r="R117" s="23">
        <v>1950021357401</v>
      </c>
    </row>
    <row r="118" spans="17:18" x14ac:dyDescent="0.25">
      <c r="Q118" s="18" t="s">
        <v>160</v>
      </c>
      <c r="R118" s="23">
        <v>1150026135919</v>
      </c>
    </row>
    <row r="119" spans="17:18" x14ac:dyDescent="0.25">
      <c r="Q119" s="18" t="s">
        <v>161</v>
      </c>
      <c r="R119" s="23">
        <v>1150020029019</v>
      </c>
    </row>
    <row r="120" spans="17:18" x14ac:dyDescent="0.25">
      <c r="Q120" s="18" t="s">
        <v>162</v>
      </c>
      <c r="R120" s="23">
        <v>1150020499519</v>
      </c>
    </row>
    <row r="121" spans="17:18" x14ac:dyDescent="0.25">
      <c r="Q121" s="18" t="s">
        <v>163</v>
      </c>
      <c r="R121" s="23">
        <v>1758002075800</v>
      </c>
    </row>
    <row r="122" spans="17:18" x14ac:dyDescent="0.25">
      <c r="Q122" s="18" t="s">
        <v>164</v>
      </c>
      <c r="R122" s="23">
        <v>1150020831919</v>
      </c>
    </row>
    <row r="123" spans="17:18" x14ac:dyDescent="0.25">
      <c r="Q123" s="18" t="s">
        <v>165</v>
      </c>
      <c r="R123" s="23">
        <v>1150023000819</v>
      </c>
    </row>
    <row r="124" spans="17:18" x14ac:dyDescent="0.25">
      <c r="Q124" s="18" t="s">
        <v>166</v>
      </c>
      <c r="R124" s="23">
        <v>1150020502619</v>
      </c>
    </row>
    <row r="125" spans="17:18" x14ac:dyDescent="0.25">
      <c r="Q125" s="18" t="s">
        <v>167</v>
      </c>
      <c r="R125" s="23">
        <v>1150020504219</v>
      </c>
    </row>
    <row r="126" spans="17:18" ht="26.4" x14ac:dyDescent="0.25">
      <c r="Q126" s="18" t="s">
        <v>168</v>
      </c>
      <c r="R126" s="23">
        <v>1150020505919</v>
      </c>
    </row>
    <row r="127" spans="17:18" x14ac:dyDescent="0.25">
      <c r="Q127" s="18" t="s">
        <v>169</v>
      </c>
      <c r="R127" s="23">
        <v>1150021224619</v>
      </c>
    </row>
    <row r="128" spans="17:18" x14ac:dyDescent="0.25">
      <c r="Q128" s="18" t="s">
        <v>170</v>
      </c>
      <c r="R128" s="23">
        <v>1150021059619</v>
      </c>
    </row>
    <row r="129" spans="17:18" x14ac:dyDescent="0.25">
      <c r="Q129" s="18" t="s">
        <v>171</v>
      </c>
      <c r="R129" s="23">
        <v>1150021296419</v>
      </c>
    </row>
    <row r="130" spans="17:18" ht="26.4" x14ac:dyDescent="0.25">
      <c r="Q130" s="18" t="s">
        <v>172</v>
      </c>
      <c r="R130" s="23">
        <v>1150020978819</v>
      </c>
    </row>
    <row r="131" spans="17:18" x14ac:dyDescent="0.25">
      <c r="Q131" s="18" t="s">
        <v>173</v>
      </c>
      <c r="R131" s="23">
        <v>1150020633919</v>
      </c>
    </row>
    <row r="132" spans="17:18" x14ac:dyDescent="0.25">
      <c r="Q132" s="18" t="s">
        <v>174</v>
      </c>
      <c r="R132" s="23">
        <v>1150021263419</v>
      </c>
    </row>
    <row r="133" spans="17:18" x14ac:dyDescent="0.25">
      <c r="Q133" s="18" t="s">
        <v>175</v>
      </c>
      <c r="R133" s="23">
        <v>1150020507519</v>
      </c>
    </row>
    <row r="134" spans="17:18" x14ac:dyDescent="0.25">
      <c r="Q134" s="18" t="s">
        <v>176</v>
      </c>
      <c r="R134" s="23">
        <v>1150020168619</v>
      </c>
    </row>
    <row r="135" spans="17:18" x14ac:dyDescent="0.25">
      <c r="Q135" s="18" t="s">
        <v>177</v>
      </c>
      <c r="R135" s="23">
        <v>1150020508319</v>
      </c>
    </row>
    <row r="136" spans="17:18" x14ac:dyDescent="0.25">
      <c r="Q136" s="18" t="s">
        <v>178</v>
      </c>
      <c r="R136" s="23">
        <v>1150020509119</v>
      </c>
    </row>
    <row r="137" spans="17:18" x14ac:dyDescent="0.25">
      <c r="Q137" s="18" t="s">
        <v>179</v>
      </c>
      <c r="R137" s="23">
        <v>1150020510919</v>
      </c>
    </row>
    <row r="138" spans="17:18" x14ac:dyDescent="0.25">
      <c r="Q138" s="18" t="s">
        <v>180</v>
      </c>
      <c r="R138" s="23">
        <v>1150026900619</v>
      </c>
    </row>
    <row r="139" spans="17:18" x14ac:dyDescent="0.25">
      <c r="Q139" s="18" t="s">
        <v>181</v>
      </c>
      <c r="R139" s="23">
        <v>1150020634719</v>
      </c>
    </row>
    <row r="140" spans="17:18" x14ac:dyDescent="0.25">
      <c r="Q140" s="18" t="s">
        <v>182</v>
      </c>
      <c r="R140" s="23">
        <v>1150020654519</v>
      </c>
    </row>
    <row r="141" spans="17:18" x14ac:dyDescent="0.25">
      <c r="Q141" s="18" t="s">
        <v>183</v>
      </c>
      <c r="R141" s="23">
        <v>1150020267619</v>
      </c>
    </row>
    <row r="142" spans="17:18" x14ac:dyDescent="0.25">
      <c r="Q142" s="18" t="s">
        <v>184</v>
      </c>
      <c r="R142" s="23">
        <v>1150020047219</v>
      </c>
    </row>
    <row r="143" spans="17:18" x14ac:dyDescent="0.25">
      <c r="Q143" s="18" t="s">
        <v>185</v>
      </c>
      <c r="R143" s="23">
        <v>1758001707700</v>
      </c>
    </row>
    <row r="144" spans="17:18" x14ac:dyDescent="0.25">
      <c r="Q144" s="18" t="s">
        <v>186</v>
      </c>
      <c r="R144" s="23">
        <v>1150024118719</v>
      </c>
    </row>
    <row r="145" spans="17:18" x14ac:dyDescent="0.25">
      <c r="Q145" s="18" t="s">
        <v>187</v>
      </c>
      <c r="R145" s="23">
        <v>1150021271719</v>
      </c>
    </row>
    <row r="146" spans="17:18" x14ac:dyDescent="0.25">
      <c r="Q146" s="18" t="s">
        <v>188</v>
      </c>
      <c r="R146" s="23">
        <v>1150027000419</v>
      </c>
    </row>
    <row r="147" spans="17:18" x14ac:dyDescent="0.25">
      <c r="Q147" s="18" t="s">
        <v>189</v>
      </c>
      <c r="R147" s="23">
        <v>1150026150819</v>
      </c>
    </row>
    <row r="148" spans="17:18" x14ac:dyDescent="0.25">
      <c r="Q148" s="18" t="s">
        <v>190</v>
      </c>
      <c r="R148" s="23">
        <v>1150021060419</v>
      </c>
    </row>
    <row r="149" spans="17:18" ht="26.4" x14ac:dyDescent="0.25">
      <c r="Q149" s="18" t="s">
        <v>191</v>
      </c>
      <c r="R149" s="23">
        <v>1150022155119</v>
      </c>
    </row>
    <row r="150" spans="17:18" x14ac:dyDescent="0.25">
      <c r="Q150" s="18" t="s">
        <v>192</v>
      </c>
      <c r="R150" s="23">
        <v>1150021015819</v>
      </c>
    </row>
    <row r="151" spans="17:18" x14ac:dyDescent="0.25">
      <c r="Q151" s="18" t="s">
        <v>193</v>
      </c>
      <c r="R151" s="23">
        <v>1150020516619</v>
      </c>
    </row>
    <row r="152" spans="17:18" x14ac:dyDescent="0.25">
      <c r="Q152" s="18" t="s">
        <v>194</v>
      </c>
      <c r="R152" s="23">
        <v>1150024201119</v>
      </c>
    </row>
    <row r="153" spans="17:18" x14ac:dyDescent="0.25">
      <c r="Q153" s="18" t="s">
        <v>195</v>
      </c>
      <c r="R153" s="23">
        <v>1150020481319</v>
      </c>
    </row>
    <row r="154" spans="17:18" x14ac:dyDescent="0.25">
      <c r="Q154" s="18" t="s">
        <v>196</v>
      </c>
      <c r="R154" s="23">
        <v>1150020065419</v>
      </c>
    </row>
    <row r="155" spans="17:18" x14ac:dyDescent="0.25">
      <c r="Q155" s="18" t="s">
        <v>197</v>
      </c>
      <c r="R155" s="23">
        <v>1751083392419</v>
      </c>
    </row>
    <row r="156" spans="17:18" x14ac:dyDescent="0.25">
      <c r="Q156" s="18" t="s">
        <v>198</v>
      </c>
      <c r="R156" s="23">
        <v>1150022313619</v>
      </c>
    </row>
    <row r="157" spans="17:18" ht="26.4" x14ac:dyDescent="0.25">
      <c r="Q157" s="18" t="s">
        <v>199</v>
      </c>
      <c r="R157" s="23">
        <v>99</v>
      </c>
    </row>
    <row r="158" spans="17:18" ht="26.4" x14ac:dyDescent="0.25">
      <c r="Q158" s="18" t="s">
        <v>200</v>
      </c>
      <c r="R158" s="23">
        <v>1950021351501</v>
      </c>
    </row>
    <row r="159" spans="17:18" x14ac:dyDescent="0.25">
      <c r="Q159" s="18" t="s">
        <v>201</v>
      </c>
      <c r="R159" s="23">
        <v>99</v>
      </c>
    </row>
    <row r="160" spans="17:18" x14ac:dyDescent="0.25">
      <c r="Q160" s="18" t="s">
        <v>202</v>
      </c>
      <c r="R160" s="23">
        <v>1150020028219</v>
      </c>
    </row>
    <row r="161" spans="17:18" x14ac:dyDescent="0.25">
      <c r="Q161" s="18" t="s">
        <v>203</v>
      </c>
      <c r="R161" s="23">
        <v>1150020517419</v>
      </c>
    </row>
    <row r="162" spans="17:18" x14ac:dyDescent="0.25">
      <c r="Q162" s="18" t="s">
        <v>204</v>
      </c>
      <c r="R162" s="23">
        <v>1150022404319</v>
      </c>
    </row>
    <row r="163" spans="17:18" x14ac:dyDescent="0.25">
      <c r="Q163" s="18" t="s">
        <v>205</v>
      </c>
      <c r="R163" s="23">
        <v>1758004275200</v>
      </c>
    </row>
    <row r="164" spans="17:18" x14ac:dyDescent="0.25">
      <c r="Q164" s="18" t="s">
        <v>206</v>
      </c>
      <c r="R164" s="23">
        <v>1150021026519</v>
      </c>
    </row>
    <row r="165" spans="17:18" x14ac:dyDescent="0.25">
      <c r="Q165" s="18" t="s">
        <v>207</v>
      </c>
      <c r="R165" s="23">
        <v>1751106819919</v>
      </c>
    </row>
    <row r="166" spans="17:18" x14ac:dyDescent="0.25">
      <c r="Q166" s="18" t="s">
        <v>208</v>
      </c>
      <c r="R166" s="23">
        <v>1150021268319</v>
      </c>
    </row>
    <row r="167" spans="17:18" x14ac:dyDescent="0.25">
      <c r="Q167" s="18" t="s">
        <v>209</v>
      </c>
      <c r="R167" s="23">
        <v>1150023214519</v>
      </c>
    </row>
    <row r="168" spans="17:18" x14ac:dyDescent="0.25">
      <c r="Q168" s="18" t="s">
        <v>210</v>
      </c>
      <c r="R168" s="23">
        <v>1150024203719</v>
      </c>
    </row>
    <row r="169" spans="17:18" x14ac:dyDescent="0.25">
      <c r="Q169" s="18" t="s">
        <v>211</v>
      </c>
      <c r="R169" s="23">
        <v>1150020518219</v>
      </c>
    </row>
    <row r="170" spans="17:18" x14ac:dyDescent="0.25">
      <c r="Q170" s="18" t="s">
        <v>212</v>
      </c>
      <c r="R170" s="23">
        <v>1758004912000</v>
      </c>
    </row>
    <row r="171" spans="17:18" x14ac:dyDescent="0.25">
      <c r="Q171" s="18" t="s">
        <v>213</v>
      </c>
      <c r="R171" s="23">
        <v>1150023608819</v>
      </c>
    </row>
    <row r="172" spans="17:18" x14ac:dyDescent="0.25">
      <c r="Q172" s="18" t="s">
        <v>214</v>
      </c>
      <c r="R172" s="23">
        <v>1150026252219</v>
      </c>
    </row>
    <row r="173" spans="17:18" x14ac:dyDescent="0.25">
      <c r="Q173" s="18" t="s">
        <v>215</v>
      </c>
      <c r="R173" s="23">
        <v>1150021327719</v>
      </c>
    </row>
    <row r="174" spans="17:18" ht="26.4" x14ac:dyDescent="0.25">
      <c r="Q174" s="18" t="s">
        <v>216</v>
      </c>
      <c r="R174" s="23">
        <v>1150021063819</v>
      </c>
    </row>
    <row r="175" spans="17:18" x14ac:dyDescent="0.25">
      <c r="Q175" s="18" t="s">
        <v>217</v>
      </c>
      <c r="R175" s="23">
        <v>1150020099319</v>
      </c>
    </row>
    <row r="176" spans="17:18" x14ac:dyDescent="0.25">
      <c r="Q176" s="18" t="s">
        <v>218</v>
      </c>
      <c r="R176" s="23">
        <v>1150022102319</v>
      </c>
    </row>
    <row r="177" spans="17:18" x14ac:dyDescent="0.25">
      <c r="Q177" s="18" t="s">
        <v>219</v>
      </c>
      <c r="R177" s="23">
        <v>1150026242319</v>
      </c>
    </row>
    <row r="178" spans="17:18" x14ac:dyDescent="0.25">
      <c r="Q178" s="18" t="s">
        <v>220</v>
      </c>
      <c r="R178" s="23">
        <v>1150022456319</v>
      </c>
    </row>
    <row r="179" spans="17:18" x14ac:dyDescent="0.25">
      <c r="Q179" s="18" t="s">
        <v>221</v>
      </c>
      <c r="R179" s="23">
        <v>1150020520819</v>
      </c>
    </row>
    <row r="180" spans="17:18" x14ac:dyDescent="0.25">
      <c r="Q180" s="18" t="s">
        <v>222</v>
      </c>
      <c r="R180" s="23">
        <v>1150029100019</v>
      </c>
    </row>
    <row r="181" spans="17:18" x14ac:dyDescent="0.25">
      <c r="Q181" s="18" t="s">
        <v>223</v>
      </c>
      <c r="R181" s="23">
        <v>99</v>
      </c>
    </row>
    <row r="182" spans="17:18" x14ac:dyDescent="0.25">
      <c r="Q182" s="18" t="s">
        <v>224</v>
      </c>
      <c r="R182" s="23">
        <v>1150024431419</v>
      </c>
    </row>
    <row r="183" spans="17:18" x14ac:dyDescent="0.25">
      <c r="Q183" s="18" t="s">
        <v>225</v>
      </c>
      <c r="R183" s="23">
        <v>1150020522419</v>
      </c>
    </row>
    <row r="184" spans="17:18" x14ac:dyDescent="0.25">
      <c r="Q184" s="18" t="s">
        <v>226</v>
      </c>
      <c r="R184" s="23">
        <v>1150027200019</v>
      </c>
    </row>
    <row r="185" spans="17:18" x14ac:dyDescent="0.25">
      <c r="Q185" s="18" t="s">
        <v>227</v>
      </c>
      <c r="R185" s="23">
        <v>1150027300819</v>
      </c>
    </row>
    <row r="186" spans="17:18" x14ac:dyDescent="0.25">
      <c r="Q186" s="18" t="s">
        <v>228</v>
      </c>
      <c r="R186" s="23">
        <v>1150021061219</v>
      </c>
    </row>
    <row r="187" spans="17:18" x14ac:dyDescent="0.25">
      <c r="Q187" s="18" t="s">
        <v>229</v>
      </c>
      <c r="R187" s="23">
        <v>1150022500819</v>
      </c>
    </row>
    <row r="188" spans="17:18" x14ac:dyDescent="0.25">
      <c r="Q188" s="18" t="s">
        <v>230</v>
      </c>
      <c r="R188" s="23">
        <v>1150020246019</v>
      </c>
    </row>
    <row r="189" spans="17:18" x14ac:dyDescent="0.25">
      <c r="Q189" s="18" t="s">
        <v>231</v>
      </c>
      <c r="R189" s="23">
        <v>1150027400619</v>
      </c>
    </row>
    <row r="190" spans="17:18" x14ac:dyDescent="0.25">
      <c r="Q190" s="18" t="s">
        <v>232</v>
      </c>
      <c r="R190" s="23">
        <v>1150020525719</v>
      </c>
    </row>
    <row r="191" spans="17:18" x14ac:dyDescent="0.25">
      <c r="Q191" s="18" t="s">
        <v>233</v>
      </c>
      <c r="R191" s="23">
        <v>1150020587719</v>
      </c>
    </row>
    <row r="192" spans="17:18" x14ac:dyDescent="0.25">
      <c r="Q192" s="18" t="s">
        <v>234</v>
      </c>
      <c r="R192" s="23">
        <v>1150027500319</v>
      </c>
    </row>
    <row r="193" spans="17:18" x14ac:dyDescent="0.25">
      <c r="Q193" s="18" t="s">
        <v>235</v>
      </c>
      <c r="R193" s="23">
        <v>1150024501419</v>
      </c>
    </row>
    <row r="194" spans="17:18" x14ac:dyDescent="0.25">
      <c r="Q194" s="18" t="s">
        <v>236</v>
      </c>
      <c r="R194" s="23">
        <v>1150020666919</v>
      </c>
    </row>
    <row r="195" spans="17:18" x14ac:dyDescent="0.25">
      <c r="Q195" s="18" t="s">
        <v>237</v>
      </c>
      <c r="R195" s="23">
        <v>1150020530719</v>
      </c>
    </row>
    <row r="196" spans="17:18" x14ac:dyDescent="0.25">
      <c r="Q196" s="18" t="s">
        <v>238</v>
      </c>
      <c r="R196" s="23">
        <v>1150020511719</v>
      </c>
    </row>
    <row r="197" spans="17:18" x14ac:dyDescent="0.25">
      <c r="Q197" s="18" t="s">
        <v>239</v>
      </c>
      <c r="R197" s="23">
        <v>1150020532319</v>
      </c>
    </row>
    <row r="198" spans="17:18" x14ac:dyDescent="0.25">
      <c r="Q198" s="18" t="s">
        <v>240</v>
      </c>
      <c r="R198" s="23">
        <v>1150024502219</v>
      </c>
    </row>
    <row r="199" spans="17:18" x14ac:dyDescent="0.25">
      <c r="Q199" s="18" t="s">
        <v>241</v>
      </c>
      <c r="R199" s="23">
        <v>1751083391600</v>
      </c>
    </row>
    <row r="200" spans="17:18" x14ac:dyDescent="0.25">
      <c r="Q200" s="18" t="s">
        <v>242</v>
      </c>
      <c r="R200" s="23">
        <v>99</v>
      </c>
    </row>
    <row r="201" spans="17:18" x14ac:dyDescent="0.25">
      <c r="Q201" s="18" t="s">
        <v>243</v>
      </c>
      <c r="R201" s="23">
        <v>1150022206219</v>
      </c>
    </row>
    <row r="202" spans="17:18" x14ac:dyDescent="0.25">
      <c r="Q202" s="18" t="s">
        <v>244</v>
      </c>
      <c r="R202" s="23">
        <v>99</v>
      </c>
    </row>
    <row r="203" spans="17:18" x14ac:dyDescent="0.25">
      <c r="Q203" s="18" t="s">
        <v>245</v>
      </c>
      <c r="R203" s="23">
        <v>1150024116119</v>
      </c>
    </row>
    <row r="204" spans="17:18" x14ac:dyDescent="0.25">
      <c r="Q204" s="18" t="s">
        <v>246</v>
      </c>
      <c r="R204" s="23">
        <v>1150022309419</v>
      </c>
    </row>
    <row r="205" spans="17:18" x14ac:dyDescent="0.25">
      <c r="Q205" s="18" t="s">
        <v>247</v>
      </c>
      <c r="R205" s="23">
        <v>1150024340719</v>
      </c>
    </row>
    <row r="206" spans="17:18" x14ac:dyDescent="0.25">
      <c r="Q206" s="18" t="s">
        <v>248</v>
      </c>
      <c r="R206" s="23">
        <v>1150020534919</v>
      </c>
    </row>
    <row r="207" spans="17:18" x14ac:dyDescent="0.25">
      <c r="Q207" s="18" t="s">
        <v>249</v>
      </c>
      <c r="R207" s="23">
        <v>1150027700919</v>
      </c>
    </row>
    <row r="208" spans="17:18" x14ac:dyDescent="0.25">
      <c r="Q208" s="18" t="s">
        <v>250</v>
      </c>
      <c r="R208" s="23">
        <v>1150020531519</v>
      </c>
    </row>
    <row r="209" spans="17:18" x14ac:dyDescent="0.25">
      <c r="Q209" s="18" t="s">
        <v>251</v>
      </c>
      <c r="R209" s="23">
        <v>1150027575519</v>
      </c>
    </row>
    <row r="210" spans="17:18" x14ac:dyDescent="0.25">
      <c r="Q210" s="18" t="s">
        <v>252</v>
      </c>
      <c r="R210" s="23">
        <v>1150022560219</v>
      </c>
    </row>
    <row r="211" spans="17:18" x14ac:dyDescent="0.25">
      <c r="Q211" s="18" t="s">
        <v>253</v>
      </c>
      <c r="R211" s="23">
        <v>1150020637019</v>
      </c>
    </row>
    <row r="212" spans="17:18" x14ac:dyDescent="0.25">
      <c r="Q212" s="18" t="s">
        <v>254</v>
      </c>
      <c r="R212" s="23">
        <v>1150021192519</v>
      </c>
    </row>
    <row r="213" spans="17:18" x14ac:dyDescent="0.25">
      <c r="Q213" s="18" t="s">
        <v>255</v>
      </c>
      <c r="R213" s="23">
        <v>1150020537219</v>
      </c>
    </row>
    <row r="214" spans="17:18" x14ac:dyDescent="0.25">
      <c r="Q214" s="18" t="s">
        <v>256</v>
      </c>
      <c r="R214" s="23">
        <v>1150020535619</v>
      </c>
    </row>
    <row r="215" spans="17:18" ht="26.4" x14ac:dyDescent="0.25">
      <c r="Q215" s="18" t="s">
        <v>257</v>
      </c>
      <c r="R215" s="23">
        <v>1150020536419</v>
      </c>
    </row>
    <row r="216" spans="17:18" ht="26.4" x14ac:dyDescent="0.25">
      <c r="Q216" s="18" t="s">
        <v>258</v>
      </c>
      <c r="R216" s="23">
        <v>1150027800719</v>
      </c>
    </row>
    <row r="217" spans="17:18" x14ac:dyDescent="0.25">
      <c r="Q217" s="18" t="s">
        <v>259</v>
      </c>
      <c r="R217" s="23">
        <v>1150020171019</v>
      </c>
    </row>
    <row r="218" spans="17:18" x14ac:dyDescent="0.25">
      <c r="Q218" s="18" t="s">
        <v>260</v>
      </c>
      <c r="R218" s="23">
        <v>1150027900519</v>
      </c>
    </row>
    <row r="219" spans="17:18" x14ac:dyDescent="0.25">
      <c r="Q219" s="18" t="s">
        <v>261</v>
      </c>
      <c r="R219" s="23">
        <v>1751066785000</v>
      </c>
    </row>
    <row r="220" spans="17:18" x14ac:dyDescent="0.25">
      <c r="Q220" s="18" t="s">
        <v>262</v>
      </c>
      <c r="R220" s="23">
        <v>99</v>
      </c>
    </row>
    <row r="221" spans="17:18" x14ac:dyDescent="0.25">
      <c r="Q221" s="18" t="s">
        <v>263</v>
      </c>
      <c r="R221" s="23">
        <v>1950021350901</v>
      </c>
    </row>
    <row r="222" spans="17:18" x14ac:dyDescent="0.25">
      <c r="Q222" s="18" t="s">
        <v>264</v>
      </c>
      <c r="R222" s="23">
        <v>1150020638819</v>
      </c>
    </row>
    <row r="223" spans="17:18" x14ac:dyDescent="0.25">
      <c r="Q223" s="18" t="s">
        <v>265</v>
      </c>
      <c r="R223" s="23">
        <v>1758003083100</v>
      </c>
    </row>
    <row r="224" spans="17:18" x14ac:dyDescent="0.25">
      <c r="Q224" s="18" t="s">
        <v>266</v>
      </c>
      <c r="R224" s="23">
        <v>1150022620419</v>
      </c>
    </row>
    <row r="225" spans="17:18" x14ac:dyDescent="0.25">
      <c r="Q225" s="18" t="s">
        <v>267</v>
      </c>
      <c r="R225" s="23">
        <v>1758004065700</v>
      </c>
    </row>
    <row r="226" spans="17:18" x14ac:dyDescent="0.25">
      <c r="Q226" s="18" t="s">
        <v>268</v>
      </c>
      <c r="R226" s="23">
        <v>1150026800819</v>
      </c>
    </row>
    <row r="227" spans="17:18" x14ac:dyDescent="0.25">
      <c r="Q227" s="18" t="s">
        <v>269</v>
      </c>
      <c r="R227" s="23">
        <v>1150029500119</v>
      </c>
    </row>
    <row r="228" spans="17:18" x14ac:dyDescent="0.25">
      <c r="Q228" s="18" t="s">
        <v>270</v>
      </c>
      <c r="R228" s="23">
        <v>1150022630319</v>
      </c>
    </row>
    <row r="229" spans="17:18" x14ac:dyDescent="0.25">
      <c r="Q229" s="18" t="s">
        <v>271</v>
      </c>
      <c r="R229" s="23">
        <v>1758001228400</v>
      </c>
    </row>
    <row r="230" spans="17:18" x14ac:dyDescent="0.25">
      <c r="Q230" s="18" t="s">
        <v>272</v>
      </c>
      <c r="R230" s="23">
        <v>1751068196800</v>
      </c>
    </row>
    <row r="231" spans="17:18" x14ac:dyDescent="0.25">
      <c r="Q231" s="18" t="s">
        <v>273</v>
      </c>
      <c r="R231" s="23">
        <v>99</v>
      </c>
    </row>
    <row r="232" spans="17:18" x14ac:dyDescent="0.25">
      <c r="Q232" s="18" t="s">
        <v>274</v>
      </c>
      <c r="R232" s="23">
        <v>1150028200919</v>
      </c>
    </row>
    <row r="233" spans="17:18" x14ac:dyDescent="0.25">
      <c r="Q233" s="18" t="s">
        <v>275</v>
      </c>
      <c r="R233" s="23">
        <v>1150021034919</v>
      </c>
    </row>
    <row r="234" spans="17:18" x14ac:dyDescent="0.25">
      <c r="Q234" s="18" t="s">
        <v>276</v>
      </c>
      <c r="R234" s="23">
        <v>1150020469819</v>
      </c>
    </row>
    <row r="235" spans="17:18" x14ac:dyDescent="0.25">
      <c r="Q235" s="18" t="s">
        <v>277</v>
      </c>
      <c r="R235" s="23">
        <v>1150022800219</v>
      </c>
    </row>
    <row r="236" spans="17:18" x14ac:dyDescent="0.25">
      <c r="Q236" s="18" t="s">
        <v>278</v>
      </c>
      <c r="R236" s="23">
        <v>1150023640119</v>
      </c>
    </row>
    <row r="237" spans="17:18" x14ac:dyDescent="0.25">
      <c r="Q237" s="18" t="s">
        <v>279</v>
      </c>
      <c r="R237" s="23">
        <v>1150020543019</v>
      </c>
    </row>
    <row r="238" spans="17:18" x14ac:dyDescent="0.25">
      <c r="Q238" s="18" t="s">
        <v>280</v>
      </c>
      <c r="R238" s="23">
        <v>1150022640219</v>
      </c>
    </row>
    <row r="239" spans="17:18" x14ac:dyDescent="0.25">
      <c r="Q239" s="18" t="s">
        <v>281</v>
      </c>
      <c r="R239" s="23">
        <v>1758005141519</v>
      </c>
    </row>
    <row r="240" spans="17:18" x14ac:dyDescent="0.25">
      <c r="Q240" s="18" t="s">
        <v>282</v>
      </c>
      <c r="R240" s="23">
        <v>1150028300719</v>
      </c>
    </row>
    <row r="241" spans="17:18" x14ac:dyDescent="0.25">
      <c r="Q241" s="18" t="s">
        <v>283</v>
      </c>
      <c r="R241" s="23">
        <v>1150021161019</v>
      </c>
    </row>
    <row r="242" spans="17:18" x14ac:dyDescent="0.25">
      <c r="Q242" s="18" t="s">
        <v>284</v>
      </c>
      <c r="R242" s="23">
        <v>1150028400519</v>
      </c>
    </row>
    <row r="243" spans="17:18" x14ac:dyDescent="0.25">
      <c r="Q243" s="18" t="s">
        <v>285</v>
      </c>
      <c r="R243" s="23">
        <v>1150020542219</v>
      </c>
    </row>
    <row r="244" spans="17:18" x14ac:dyDescent="0.25">
      <c r="Q244" s="18" t="s">
        <v>286</v>
      </c>
      <c r="R244" s="23">
        <v>1758001006400</v>
      </c>
    </row>
    <row r="245" spans="17:18" x14ac:dyDescent="0.25">
      <c r="Q245" s="18" t="s">
        <v>287</v>
      </c>
      <c r="R245" s="23">
        <v>1150028500219</v>
      </c>
    </row>
    <row r="246" spans="17:18" x14ac:dyDescent="0.25">
      <c r="Q246" s="18" t="s">
        <v>288</v>
      </c>
      <c r="R246" s="23">
        <v>1150028600019</v>
      </c>
    </row>
    <row r="247" spans="17:18" x14ac:dyDescent="0.25">
      <c r="Q247" s="18" t="s">
        <v>289</v>
      </c>
      <c r="R247" s="23">
        <v>1150022650119</v>
      </c>
    </row>
    <row r="248" spans="17:18" x14ac:dyDescent="0.25">
      <c r="Q248" s="18" t="s">
        <v>290</v>
      </c>
      <c r="R248" s="23">
        <v>1150020122319</v>
      </c>
    </row>
    <row r="249" spans="17:18" x14ac:dyDescent="0.25">
      <c r="Q249" s="18" t="s">
        <v>291</v>
      </c>
      <c r="R249" s="23">
        <v>1150026248019</v>
      </c>
    </row>
    <row r="250" spans="17:18" x14ac:dyDescent="0.25">
      <c r="Q250" s="18" t="s">
        <v>292</v>
      </c>
      <c r="R250" s="23">
        <v>1150028700819</v>
      </c>
    </row>
    <row r="251" spans="17:18" ht="26.4" x14ac:dyDescent="0.25">
      <c r="Q251" s="18" t="s">
        <v>293</v>
      </c>
      <c r="R251" s="23">
        <v>1150020913519</v>
      </c>
    </row>
    <row r="252" spans="17:18" x14ac:dyDescent="0.25">
      <c r="Q252" s="18" t="s">
        <v>294</v>
      </c>
      <c r="R252" s="23">
        <v>1150021286519</v>
      </c>
    </row>
    <row r="253" spans="17:18" x14ac:dyDescent="0.25">
      <c r="Q253" s="18" t="s">
        <v>295</v>
      </c>
      <c r="R253" s="23">
        <v>1150026239919</v>
      </c>
    </row>
    <row r="254" spans="17:18" x14ac:dyDescent="0.25">
      <c r="Q254" s="18" t="s">
        <v>296</v>
      </c>
      <c r="R254" s="23">
        <v>1150021031519</v>
      </c>
    </row>
    <row r="255" spans="17:18" x14ac:dyDescent="0.25">
      <c r="Q255" s="18" t="s">
        <v>297</v>
      </c>
      <c r="R255" s="23">
        <v>1150021304619</v>
      </c>
    </row>
    <row r="256" spans="17:18" x14ac:dyDescent="0.25">
      <c r="Q256" s="18" t="s">
        <v>298</v>
      </c>
      <c r="R256" s="23">
        <v>1758008013300</v>
      </c>
    </row>
    <row r="257" spans="17:18" x14ac:dyDescent="0.25">
      <c r="Q257" s="18" t="s">
        <v>299</v>
      </c>
      <c r="R257" s="23">
        <v>1150020812919</v>
      </c>
    </row>
    <row r="258" spans="17:18" x14ac:dyDescent="0.25">
      <c r="Q258" s="18" t="s">
        <v>300</v>
      </c>
      <c r="R258" s="23">
        <v>1150020538020</v>
      </c>
    </row>
    <row r="259" spans="17:18" x14ac:dyDescent="0.25">
      <c r="Q259" s="18" t="s">
        <v>301</v>
      </c>
      <c r="R259" s="23">
        <v>1150026137519</v>
      </c>
    </row>
    <row r="260" spans="17:18" x14ac:dyDescent="0.25">
      <c r="Q260" s="18" t="s">
        <v>302</v>
      </c>
      <c r="R260" s="23">
        <v>1150026134219</v>
      </c>
    </row>
    <row r="261" spans="17:18" x14ac:dyDescent="0.25">
      <c r="Q261" s="18" t="s">
        <v>303</v>
      </c>
      <c r="R261" s="23">
        <v>1150028800619</v>
      </c>
    </row>
    <row r="262" spans="17:18" x14ac:dyDescent="0.25">
      <c r="Q262" s="18" t="s">
        <v>304</v>
      </c>
      <c r="R262" s="23">
        <v>1150025000619</v>
      </c>
    </row>
    <row r="263" spans="17:18" x14ac:dyDescent="0.25">
      <c r="Q263" s="18" t="s">
        <v>305</v>
      </c>
      <c r="R263" s="23">
        <v>1150020154619</v>
      </c>
    </row>
    <row r="264" spans="17:18" x14ac:dyDescent="0.25">
      <c r="Q264" s="18" t="s">
        <v>306</v>
      </c>
      <c r="R264" s="23">
        <v>1150021054719</v>
      </c>
    </row>
    <row r="265" spans="17:18" x14ac:dyDescent="0.25">
      <c r="Q265" s="18" t="s">
        <v>307</v>
      </c>
      <c r="R265" s="23">
        <v>1150026251419</v>
      </c>
    </row>
  </sheetData>
  <mergeCells count="2">
    <mergeCell ref="K5:L5"/>
    <mergeCell ref="M5:N5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D90D25-2A61-400C-AF25-BC7EC278A516}">
  <dimension ref="A3:M2312"/>
  <sheetViews>
    <sheetView rightToLeft="1" workbookViewId="0">
      <selection activeCell="D31" sqref="D31"/>
    </sheetView>
  </sheetViews>
  <sheetFormatPr defaultColWidth="9.21875" defaultRowHeight="13.2" x14ac:dyDescent="0.25"/>
  <cols>
    <col min="1" max="1" width="16" style="1" customWidth="1"/>
    <col min="2" max="2" width="20.21875" style="1" customWidth="1"/>
    <col min="3" max="3" width="14.21875" style="1" customWidth="1"/>
    <col min="4" max="4" width="14.77734375" style="1" customWidth="1"/>
    <col min="5" max="5" width="19.21875" style="1" customWidth="1"/>
    <col min="6" max="6" width="16" style="1" customWidth="1"/>
    <col min="7" max="7" width="11.77734375" style="1" customWidth="1"/>
    <col min="8" max="8" width="16.77734375" style="1" customWidth="1"/>
    <col min="9" max="9" width="14.77734375" style="1" customWidth="1"/>
    <col min="10" max="10" width="16.5546875" style="1" customWidth="1"/>
    <col min="11" max="11" width="29.77734375" style="1" customWidth="1"/>
    <col min="12" max="12" width="7.77734375" style="1" customWidth="1"/>
    <col min="13" max="13" width="14.21875" style="1" customWidth="1"/>
    <col min="14" max="14" width="13.21875" style="1" customWidth="1"/>
    <col min="15" max="15" width="12.77734375" style="1" customWidth="1"/>
    <col min="16" max="16" width="10.77734375" style="1" customWidth="1"/>
    <col min="17" max="17" width="9.21875" style="1"/>
    <col min="18" max="18" width="13.5546875" style="1" customWidth="1"/>
    <col min="19" max="16384" width="9.21875" style="1"/>
  </cols>
  <sheetData>
    <row r="3" s="1" customFormat="1" hidden="1" x14ac:dyDescent="0.25"/>
    <row r="4" s="1" customFormat="1" hidden="1" x14ac:dyDescent="0.25"/>
    <row r="5" s="1" customFormat="1" ht="99" hidden="1" customHeight="1" x14ac:dyDescent="0.25"/>
    <row r="6" s="1" customFormat="1" hidden="1" x14ac:dyDescent="0.25"/>
    <row r="7" s="1" customFormat="1" hidden="1" x14ac:dyDescent="0.25"/>
    <row r="8" s="1" customFormat="1" hidden="1" x14ac:dyDescent="0.25"/>
    <row r="9" s="1" customFormat="1" hidden="1" x14ac:dyDescent="0.25"/>
    <row r="10" s="1" customFormat="1" hidden="1" x14ac:dyDescent="0.25"/>
    <row r="11" s="1" customFormat="1" hidden="1" x14ac:dyDescent="0.25"/>
    <row r="12" s="1" customFormat="1" hidden="1" x14ac:dyDescent="0.25"/>
    <row r="13" s="1" customFormat="1" hidden="1" x14ac:dyDescent="0.25"/>
    <row r="14" s="1" customFormat="1" hidden="1" x14ac:dyDescent="0.25"/>
    <row r="15" s="1" customFormat="1" hidden="1" x14ac:dyDescent="0.25"/>
    <row r="16" s="1" customFormat="1" hidden="1" x14ac:dyDescent="0.25"/>
    <row r="17" spans="1:13" hidden="1" x14ac:dyDescent="0.25"/>
    <row r="18" spans="1:13" hidden="1" x14ac:dyDescent="0.25"/>
    <row r="20" spans="1:13" ht="41.4" x14ac:dyDescent="0.25">
      <c r="A20" s="2" t="s">
        <v>0</v>
      </c>
      <c r="B20" s="2" t="s">
        <v>1</v>
      </c>
      <c r="C20" s="2" t="s">
        <v>2</v>
      </c>
      <c r="D20" s="2" t="s">
        <v>3</v>
      </c>
      <c r="E20" s="2" t="s">
        <v>4</v>
      </c>
      <c r="F20" s="2" t="s">
        <v>5</v>
      </c>
      <c r="G20" s="2" t="s">
        <v>6</v>
      </c>
      <c r="H20" s="2" t="s">
        <v>7</v>
      </c>
      <c r="I20" s="2" t="s">
        <v>8</v>
      </c>
      <c r="J20" s="2" t="s">
        <v>9</v>
      </c>
      <c r="K20" s="2" t="s">
        <v>10</v>
      </c>
      <c r="M20" s="2" t="s">
        <v>11</v>
      </c>
    </row>
    <row r="21" spans="1:13" ht="13.8" x14ac:dyDescent="0.25">
      <c r="A21" s="3">
        <f>קבוצות!C8</f>
        <v>0</v>
      </c>
      <c r="B21" s="3" t="e">
        <f>קבוצות!#REF!</f>
        <v>#REF!</v>
      </c>
      <c r="C21" s="3">
        <f>קבוצות!D8</f>
        <v>0</v>
      </c>
      <c r="D21" s="3" t="e">
        <f>קבוצות!#REF!</f>
        <v>#REF!</v>
      </c>
      <c r="E21" s="4" t="e">
        <f>קבוצות!#REF!</f>
        <v>#REF!</v>
      </c>
      <c r="F21" s="3" t="e">
        <f>קבוצות!#REF!</f>
        <v>#REF!</v>
      </c>
      <c r="G21" s="3" t="e">
        <f>קבוצות!#REF!</f>
        <v>#REF!</v>
      </c>
      <c r="H21" s="3" t="e">
        <f>קבוצות!#REF!</f>
        <v>#REF!</v>
      </c>
      <c r="I21" s="3" t="e">
        <f>קבוצות!#REF!</f>
        <v>#REF!</v>
      </c>
      <c r="J21" s="3">
        <f>קבוצות!M8</f>
        <v>0</v>
      </c>
      <c r="K21" s="3" t="e">
        <f>קבוצות!#REF!</f>
        <v>#REF!</v>
      </c>
      <c r="M21" s="3" t="e">
        <f>קבוצות!#REF!</f>
        <v>#REF!</v>
      </c>
    </row>
    <row r="22" spans="1:13" ht="13.8" x14ac:dyDescent="0.25">
      <c r="A22" s="3">
        <f>קבוצות!C9</f>
        <v>0</v>
      </c>
      <c r="B22" s="3" t="e">
        <f>קבוצות!#REF!</f>
        <v>#REF!</v>
      </c>
      <c r="C22" s="3">
        <f>קבוצות!D9</f>
        <v>0</v>
      </c>
      <c r="D22" s="3" t="e">
        <f>קבוצות!#REF!</f>
        <v>#REF!</v>
      </c>
      <c r="E22" s="4" t="e">
        <f>קבוצות!#REF!</f>
        <v>#REF!</v>
      </c>
      <c r="F22" s="3" t="e">
        <f>קבוצות!#REF!</f>
        <v>#REF!</v>
      </c>
      <c r="G22" s="3" t="e">
        <f>קבוצות!#REF!</f>
        <v>#REF!</v>
      </c>
      <c r="H22" s="3" t="e">
        <f>קבוצות!#REF!</f>
        <v>#REF!</v>
      </c>
      <c r="I22" s="3" t="e">
        <f>קבוצות!#REF!</f>
        <v>#REF!</v>
      </c>
      <c r="J22" s="3">
        <f>קבוצות!M9</f>
        <v>0</v>
      </c>
      <c r="K22" s="3" t="e">
        <f>קבוצות!#REF!</f>
        <v>#REF!</v>
      </c>
      <c r="M22" s="3" t="e">
        <f>קבוצות!#REF!</f>
        <v>#REF!</v>
      </c>
    </row>
    <row r="23" spans="1:13" ht="13.8" x14ac:dyDescent="0.25">
      <c r="A23" s="3">
        <f>קבוצות!C10</f>
        <v>0</v>
      </c>
      <c r="B23" s="3" t="e">
        <f>קבוצות!#REF!</f>
        <v>#REF!</v>
      </c>
      <c r="C23" s="3">
        <f>קבוצות!D10</f>
        <v>0</v>
      </c>
      <c r="D23" s="3" t="e">
        <f>קבוצות!#REF!</f>
        <v>#REF!</v>
      </c>
      <c r="E23" s="4" t="e">
        <f>קבוצות!#REF!</f>
        <v>#REF!</v>
      </c>
      <c r="F23" s="3" t="e">
        <f>קבוצות!#REF!</f>
        <v>#REF!</v>
      </c>
      <c r="G23" s="3" t="e">
        <f>קבוצות!#REF!</f>
        <v>#REF!</v>
      </c>
      <c r="H23" s="3" t="e">
        <f>קבוצות!#REF!</f>
        <v>#REF!</v>
      </c>
      <c r="I23" s="3" t="e">
        <f>קבוצות!#REF!</f>
        <v>#REF!</v>
      </c>
      <c r="J23" s="3">
        <f>קבוצות!M10</f>
        <v>0</v>
      </c>
      <c r="K23" s="3" t="e">
        <f>קבוצות!#REF!</f>
        <v>#REF!</v>
      </c>
      <c r="M23" s="3" t="e">
        <f>קבוצות!#REF!</f>
        <v>#REF!</v>
      </c>
    </row>
    <row r="24" spans="1:13" ht="13.8" x14ac:dyDescent="0.25">
      <c r="A24" s="3">
        <f>קבוצות!C11</f>
        <v>0</v>
      </c>
      <c r="B24" s="3" t="e">
        <f>קבוצות!#REF!</f>
        <v>#REF!</v>
      </c>
      <c r="C24" s="3">
        <f>קבוצות!D11</f>
        <v>0</v>
      </c>
      <c r="D24" s="3" t="e">
        <f>קבוצות!#REF!</f>
        <v>#REF!</v>
      </c>
      <c r="E24" s="4" t="e">
        <f>קבוצות!#REF!</f>
        <v>#REF!</v>
      </c>
      <c r="F24" s="3" t="e">
        <f>קבוצות!#REF!</f>
        <v>#REF!</v>
      </c>
      <c r="G24" s="3" t="e">
        <f>קבוצות!#REF!</f>
        <v>#REF!</v>
      </c>
      <c r="H24" s="3" t="e">
        <f>קבוצות!#REF!</f>
        <v>#REF!</v>
      </c>
      <c r="I24" s="3" t="e">
        <f>קבוצות!#REF!</f>
        <v>#REF!</v>
      </c>
      <c r="J24" s="3">
        <f>קבוצות!M11</f>
        <v>0</v>
      </c>
      <c r="K24" s="3" t="e">
        <f>קבוצות!#REF!</f>
        <v>#REF!</v>
      </c>
      <c r="M24" s="3" t="e">
        <f>קבוצות!#REF!</f>
        <v>#REF!</v>
      </c>
    </row>
    <row r="25" spans="1:13" ht="13.8" x14ac:dyDescent="0.25">
      <c r="A25" s="3">
        <f>קבוצות!C12</f>
        <v>0</v>
      </c>
      <c r="B25" s="3" t="e">
        <f>קבוצות!#REF!</f>
        <v>#REF!</v>
      </c>
      <c r="C25" s="3">
        <f>קבוצות!D12</f>
        <v>0</v>
      </c>
      <c r="D25" s="3" t="e">
        <f>קבוצות!#REF!</f>
        <v>#REF!</v>
      </c>
      <c r="E25" s="4" t="e">
        <f>קבוצות!#REF!</f>
        <v>#REF!</v>
      </c>
      <c r="F25" s="3" t="e">
        <f>קבוצות!#REF!</f>
        <v>#REF!</v>
      </c>
      <c r="G25" s="3" t="e">
        <f>קבוצות!#REF!</f>
        <v>#REF!</v>
      </c>
      <c r="H25" s="3" t="e">
        <f>קבוצות!#REF!</f>
        <v>#REF!</v>
      </c>
      <c r="I25" s="3" t="e">
        <f>קבוצות!#REF!</f>
        <v>#REF!</v>
      </c>
      <c r="J25" s="3">
        <f>קבוצות!M12</f>
        <v>0</v>
      </c>
      <c r="K25" s="3" t="e">
        <f>קבוצות!#REF!</f>
        <v>#REF!</v>
      </c>
      <c r="M25" s="3" t="e">
        <f>קבוצות!#REF!</f>
        <v>#REF!</v>
      </c>
    </row>
    <row r="26" spans="1:13" ht="13.8" x14ac:dyDescent="0.25">
      <c r="A26" s="3">
        <f>קבוצות!C13</f>
        <v>0</v>
      </c>
      <c r="B26" s="3" t="e">
        <f>קבוצות!#REF!</f>
        <v>#REF!</v>
      </c>
      <c r="C26" s="3">
        <f>קבוצות!D13</f>
        <v>0</v>
      </c>
      <c r="D26" s="3" t="e">
        <f>קבוצות!#REF!</f>
        <v>#REF!</v>
      </c>
      <c r="E26" s="4" t="e">
        <f>קבוצות!#REF!</f>
        <v>#REF!</v>
      </c>
      <c r="F26" s="3" t="e">
        <f>קבוצות!#REF!</f>
        <v>#REF!</v>
      </c>
      <c r="G26" s="3" t="e">
        <f>קבוצות!#REF!</f>
        <v>#REF!</v>
      </c>
      <c r="H26" s="3" t="e">
        <f>קבוצות!#REF!</f>
        <v>#REF!</v>
      </c>
      <c r="I26" s="3" t="e">
        <f>קבוצות!#REF!</f>
        <v>#REF!</v>
      </c>
      <c r="J26" s="3">
        <f>קבוצות!M13</f>
        <v>0</v>
      </c>
      <c r="K26" s="3" t="e">
        <f>קבוצות!#REF!</f>
        <v>#REF!</v>
      </c>
      <c r="M26" s="3" t="e">
        <f>קבוצות!#REF!</f>
        <v>#REF!</v>
      </c>
    </row>
    <row r="27" spans="1:13" ht="13.8" x14ac:dyDescent="0.25">
      <c r="A27" s="3">
        <f>קבוצות!C14</f>
        <v>0</v>
      </c>
      <c r="B27" s="3" t="e">
        <f>קבוצות!#REF!</f>
        <v>#REF!</v>
      </c>
      <c r="C27" s="3">
        <f>קבוצות!D14</f>
        <v>0</v>
      </c>
      <c r="D27" s="3" t="e">
        <f>קבוצות!#REF!</f>
        <v>#REF!</v>
      </c>
      <c r="E27" s="4" t="e">
        <f>קבוצות!#REF!</f>
        <v>#REF!</v>
      </c>
      <c r="F27" s="3" t="e">
        <f>קבוצות!#REF!</f>
        <v>#REF!</v>
      </c>
      <c r="G27" s="3" t="e">
        <f>קבוצות!#REF!</f>
        <v>#REF!</v>
      </c>
      <c r="H27" s="3" t="e">
        <f>קבוצות!#REF!</f>
        <v>#REF!</v>
      </c>
      <c r="I27" s="3" t="e">
        <f>קבוצות!#REF!</f>
        <v>#REF!</v>
      </c>
      <c r="J27" s="3">
        <f>קבוצות!M14</f>
        <v>0</v>
      </c>
      <c r="K27" s="3" t="e">
        <f>קבוצות!#REF!</f>
        <v>#REF!</v>
      </c>
      <c r="M27" s="3" t="e">
        <f>קבוצות!#REF!</f>
        <v>#REF!</v>
      </c>
    </row>
    <row r="28" spans="1:13" ht="13.8" x14ac:dyDescent="0.25">
      <c r="A28" s="3">
        <f>קבוצות!C15</f>
        <v>0</v>
      </c>
      <c r="B28" s="3" t="e">
        <f>קבוצות!#REF!</f>
        <v>#REF!</v>
      </c>
      <c r="C28" s="3">
        <f>קבוצות!D15</f>
        <v>0</v>
      </c>
      <c r="D28" s="3" t="e">
        <f>קבוצות!#REF!</f>
        <v>#REF!</v>
      </c>
      <c r="E28" s="4" t="e">
        <f>קבוצות!#REF!</f>
        <v>#REF!</v>
      </c>
      <c r="F28" s="3" t="e">
        <f>קבוצות!#REF!</f>
        <v>#REF!</v>
      </c>
      <c r="G28" s="3" t="e">
        <f>קבוצות!#REF!</f>
        <v>#REF!</v>
      </c>
      <c r="H28" s="3" t="e">
        <f>קבוצות!#REF!</f>
        <v>#REF!</v>
      </c>
      <c r="I28" s="3" t="e">
        <f>קבוצות!#REF!</f>
        <v>#REF!</v>
      </c>
      <c r="J28" s="3">
        <f>קבוצות!M15</f>
        <v>0</v>
      </c>
      <c r="K28" s="3" t="e">
        <f>קבוצות!#REF!</f>
        <v>#REF!</v>
      </c>
      <c r="M28" s="3" t="e">
        <f>קבוצות!#REF!</f>
        <v>#REF!</v>
      </c>
    </row>
    <row r="29" spans="1:13" ht="13.8" x14ac:dyDescent="0.25">
      <c r="A29" s="3">
        <f>קבוצות!C16</f>
        <v>0</v>
      </c>
      <c r="B29" s="3" t="e">
        <f>קבוצות!#REF!</f>
        <v>#REF!</v>
      </c>
      <c r="C29" s="3">
        <f>קבוצות!D16</f>
        <v>0</v>
      </c>
      <c r="D29" s="3" t="e">
        <f>קבוצות!#REF!</f>
        <v>#REF!</v>
      </c>
      <c r="E29" s="4" t="e">
        <f>קבוצות!#REF!</f>
        <v>#REF!</v>
      </c>
      <c r="F29" s="3" t="e">
        <f>קבוצות!#REF!</f>
        <v>#REF!</v>
      </c>
      <c r="G29" s="3" t="e">
        <f>קבוצות!#REF!</f>
        <v>#REF!</v>
      </c>
      <c r="H29" s="3" t="e">
        <f>קבוצות!#REF!</f>
        <v>#REF!</v>
      </c>
      <c r="I29" s="3" t="e">
        <f>קבוצות!#REF!</f>
        <v>#REF!</v>
      </c>
      <c r="J29" s="3">
        <f>קבוצות!M16</f>
        <v>0</v>
      </c>
      <c r="K29" s="3" t="e">
        <f>קבוצות!#REF!</f>
        <v>#REF!</v>
      </c>
      <c r="M29" s="3" t="e">
        <f>קבוצות!#REF!</f>
        <v>#REF!</v>
      </c>
    </row>
    <row r="30" spans="1:13" ht="13.8" x14ac:dyDescent="0.25">
      <c r="A30" s="3">
        <f>קבוצות!C17</f>
        <v>0</v>
      </c>
      <c r="B30" s="3" t="e">
        <f>קבוצות!#REF!</f>
        <v>#REF!</v>
      </c>
      <c r="C30" s="3">
        <f>קבוצות!D17</f>
        <v>0</v>
      </c>
      <c r="D30" s="3" t="e">
        <f>קבוצות!#REF!</f>
        <v>#REF!</v>
      </c>
      <c r="E30" s="4" t="e">
        <f>קבוצות!#REF!</f>
        <v>#REF!</v>
      </c>
      <c r="F30" s="3" t="e">
        <f>קבוצות!#REF!</f>
        <v>#REF!</v>
      </c>
      <c r="G30" s="3" t="e">
        <f>קבוצות!#REF!</f>
        <v>#REF!</v>
      </c>
      <c r="H30" s="3" t="e">
        <f>קבוצות!#REF!</f>
        <v>#REF!</v>
      </c>
      <c r="I30" s="3" t="e">
        <f>קבוצות!#REF!</f>
        <v>#REF!</v>
      </c>
      <c r="J30" s="3">
        <f>קבוצות!M17</f>
        <v>0</v>
      </c>
      <c r="K30" s="3" t="e">
        <f>קבוצות!#REF!</f>
        <v>#REF!</v>
      </c>
      <c r="M30" s="3" t="e">
        <f>קבוצות!#REF!</f>
        <v>#REF!</v>
      </c>
    </row>
    <row r="31" spans="1:13" ht="13.8" x14ac:dyDescent="0.25">
      <c r="A31" s="3">
        <f>קבוצות!C18</f>
        <v>0</v>
      </c>
      <c r="B31" s="3" t="e">
        <f>קבוצות!#REF!</f>
        <v>#REF!</v>
      </c>
      <c r="C31" s="3">
        <f>קבוצות!D18</f>
        <v>0</v>
      </c>
      <c r="D31" s="3" t="e">
        <f>קבוצות!#REF!</f>
        <v>#REF!</v>
      </c>
      <c r="E31" s="4" t="e">
        <f>קבוצות!#REF!</f>
        <v>#REF!</v>
      </c>
      <c r="F31" s="3" t="e">
        <f>קבוצות!#REF!</f>
        <v>#REF!</v>
      </c>
      <c r="G31" s="3" t="e">
        <f>קבוצות!#REF!</f>
        <v>#REF!</v>
      </c>
      <c r="H31" s="3" t="e">
        <f>קבוצות!#REF!</f>
        <v>#REF!</v>
      </c>
      <c r="I31" s="3" t="e">
        <f>קבוצות!#REF!</f>
        <v>#REF!</v>
      </c>
      <c r="J31" s="3">
        <f>קבוצות!M18</f>
        <v>0</v>
      </c>
      <c r="K31" s="3" t="e">
        <f>קבוצות!#REF!</f>
        <v>#REF!</v>
      </c>
      <c r="M31" s="3" t="e">
        <f>קבוצות!#REF!</f>
        <v>#REF!</v>
      </c>
    </row>
    <row r="32" spans="1:13" ht="13.8" x14ac:dyDescent="0.25">
      <c r="A32" s="3">
        <f>קבוצות!C19</f>
        <v>0</v>
      </c>
      <c r="B32" s="3" t="e">
        <f>קבוצות!#REF!</f>
        <v>#REF!</v>
      </c>
      <c r="C32" s="3">
        <f>קבוצות!D19</f>
        <v>0</v>
      </c>
      <c r="D32" s="3" t="e">
        <f>קבוצות!#REF!</f>
        <v>#REF!</v>
      </c>
      <c r="E32" s="4" t="e">
        <f>קבוצות!#REF!</f>
        <v>#REF!</v>
      </c>
      <c r="F32" s="3" t="e">
        <f>קבוצות!#REF!</f>
        <v>#REF!</v>
      </c>
      <c r="G32" s="3" t="e">
        <f>קבוצות!#REF!</f>
        <v>#REF!</v>
      </c>
      <c r="H32" s="3" t="e">
        <f>קבוצות!#REF!</f>
        <v>#REF!</v>
      </c>
      <c r="I32" s="3" t="e">
        <f>קבוצות!#REF!</f>
        <v>#REF!</v>
      </c>
      <c r="J32" s="3">
        <f>קבוצות!M19</f>
        <v>0</v>
      </c>
      <c r="K32" s="3" t="e">
        <f>קבוצות!#REF!</f>
        <v>#REF!</v>
      </c>
      <c r="M32" s="3" t="e">
        <f>קבוצות!#REF!</f>
        <v>#REF!</v>
      </c>
    </row>
    <row r="33" spans="1:13" ht="13.8" x14ac:dyDescent="0.25">
      <c r="A33" s="3">
        <f>קבוצות!C20</f>
        <v>0</v>
      </c>
      <c r="B33" s="3" t="e">
        <f>קבוצות!#REF!</f>
        <v>#REF!</v>
      </c>
      <c r="C33" s="3">
        <f>קבוצות!D20</f>
        <v>0</v>
      </c>
      <c r="D33" s="3" t="e">
        <f>קבוצות!#REF!</f>
        <v>#REF!</v>
      </c>
      <c r="E33" s="4" t="e">
        <f>קבוצות!#REF!</f>
        <v>#REF!</v>
      </c>
      <c r="F33" s="3" t="e">
        <f>קבוצות!#REF!</f>
        <v>#REF!</v>
      </c>
      <c r="G33" s="3" t="e">
        <f>קבוצות!#REF!</f>
        <v>#REF!</v>
      </c>
      <c r="H33" s="3" t="e">
        <f>קבוצות!#REF!</f>
        <v>#REF!</v>
      </c>
      <c r="I33" s="3" t="e">
        <f>קבוצות!#REF!</f>
        <v>#REF!</v>
      </c>
      <c r="J33" s="3">
        <f>קבוצות!M20</f>
        <v>0</v>
      </c>
      <c r="K33" s="3" t="e">
        <f>קבוצות!#REF!</f>
        <v>#REF!</v>
      </c>
      <c r="M33" s="3" t="e">
        <f>קבוצות!#REF!</f>
        <v>#REF!</v>
      </c>
    </row>
    <row r="34" spans="1:13" ht="13.8" x14ac:dyDescent="0.25">
      <c r="A34" s="3">
        <f>קבוצות!C21</f>
        <v>0</v>
      </c>
      <c r="B34" s="3" t="e">
        <f>קבוצות!#REF!</f>
        <v>#REF!</v>
      </c>
      <c r="C34" s="3">
        <f>קבוצות!D21</f>
        <v>0</v>
      </c>
      <c r="D34" s="3" t="e">
        <f>קבוצות!#REF!</f>
        <v>#REF!</v>
      </c>
      <c r="E34" s="4" t="e">
        <f>קבוצות!#REF!</f>
        <v>#REF!</v>
      </c>
      <c r="F34" s="3" t="e">
        <f>קבוצות!#REF!</f>
        <v>#REF!</v>
      </c>
      <c r="G34" s="3" t="e">
        <f>קבוצות!#REF!</f>
        <v>#REF!</v>
      </c>
      <c r="H34" s="3" t="e">
        <f>קבוצות!#REF!</f>
        <v>#REF!</v>
      </c>
      <c r="I34" s="3" t="e">
        <f>קבוצות!#REF!</f>
        <v>#REF!</v>
      </c>
      <c r="J34" s="3">
        <f>קבוצות!M21</f>
        <v>0</v>
      </c>
      <c r="K34" s="3" t="e">
        <f>קבוצות!#REF!</f>
        <v>#REF!</v>
      </c>
      <c r="M34" s="3" t="e">
        <f>קבוצות!#REF!</f>
        <v>#REF!</v>
      </c>
    </row>
    <row r="35" spans="1:13" ht="13.8" x14ac:dyDescent="0.25">
      <c r="A35" s="3">
        <f>קבוצות!C22</f>
        <v>0</v>
      </c>
      <c r="B35" s="3" t="e">
        <f>קבוצות!#REF!</f>
        <v>#REF!</v>
      </c>
      <c r="C35" s="3">
        <f>קבוצות!D22</f>
        <v>0</v>
      </c>
      <c r="D35" s="3" t="e">
        <f>קבוצות!#REF!</f>
        <v>#REF!</v>
      </c>
      <c r="E35" s="4" t="e">
        <f>קבוצות!#REF!</f>
        <v>#REF!</v>
      </c>
      <c r="F35" s="3" t="e">
        <f>קבוצות!#REF!</f>
        <v>#REF!</v>
      </c>
      <c r="G35" s="3" t="e">
        <f>קבוצות!#REF!</f>
        <v>#REF!</v>
      </c>
      <c r="H35" s="3" t="e">
        <f>קבוצות!#REF!</f>
        <v>#REF!</v>
      </c>
      <c r="I35" s="3" t="e">
        <f>קבוצות!#REF!</f>
        <v>#REF!</v>
      </c>
      <c r="J35" s="3">
        <f>קבוצות!M22</f>
        <v>0</v>
      </c>
      <c r="K35" s="3" t="e">
        <f>קבוצות!#REF!</f>
        <v>#REF!</v>
      </c>
      <c r="M35" s="3" t="e">
        <f>קבוצות!#REF!</f>
        <v>#REF!</v>
      </c>
    </row>
    <row r="36" spans="1:13" ht="13.8" x14ac:dyDescent="0.25">
      <c r="A36" s="3">
        <f>קבוצות!C23</f>
        <v>0</v>
      </c>
      <c r="B36" s="3" t="e">
        <f>קבוצות!#REF!</f>
        <v>#REF!</v>
      </c>
      <c r="C36" s="3">
        <f>קבוצות!D23</f>
        <v>0</v>
      </c>
      <c r="D36" s="3" t="e">
        <f>קבוצות!#REF!</f>
        <v>#REF!</v>
      </c>
      <c r="E36" s="4" t="e">
        <f>קבוצות!#REF!</f>
        <v>#REF!</v>
      </c>
      <c r="F36" s="3" t="e">
        <f>קבוצות!#REF!</f>
        <v>#REF!</v>
      </c>
      <c r="G36" s="3" t="e">
        <f>קבוצות!#REF!</f>
        <v>#REF!</v>
      </c>
      <c r="H36" s="3" t="e">
        <f>קבוצות!#REF!</f>
        <v>#REF!</v>
      </c>
      <c r="I36" s="3" t="e">
        <f>קבוצות!#REF!</f>
        <v>#REF!</v>
      </c>
      <c r="J36" s="3">
        <f>קבוצות!M23</f>
        <v>0</v>
      </c>
      <c r="K36" s="3" t="e">
        <f>קבוצות!#REF!</f>
        <v>#REF!</v>
      </c>
      <c r="M36" s="3" t="e">
        <f>קבוצות!#REF!</f>
        <v>#REF!</v>
      </c>
    </row>
    <row r="37" spans="1:13" ht="13.8" x14ac:dyDescent="0.25">
      <c r="A37" s="3">
        <f>קבוצות!C24</f>
        <v>0</v>
      </c>
      <c r="B37" s="3" t="e">
        <f>קבוצות!#REF!</f>
        <v>#REF!</v>
      </c>
      <c r="C37" s="3">
        <f>קבוצות!D24</f>
        <v>0</v>
      </c>
      <c r="D37" s="3" t="e">
        <f>קבוצות!#REF!</f>
        <v>#REF!</v>
      </c>
      <c r="E37" s="4" t="e">
        <f>קבוצות!#REF!</f>
        <v>#REF!</v>
      </c>
      <c r="F37" s="3" t="e">
        <f>קבוצות!#REF!</f>
        <v>#REF!</v>
      </c>
      <c r="G37" s="3" t="e">
        <f>קבוצות!#REF!</f>
        <v>#REF!</v>
      </c>
      <c r="H37" s="3" t="e">
        <f>קבוצות!#REF!</f>
        <v>#REF!</v>
      </c>
      <c r="I37" s="3" t="e">
        <f>קבוצות!#REF!</f>
        <v>#REF!</v>
      </c>
      <c r="J37" s="3">
        <f>קבוצות!M24</f>
        <v>0</v>
      </c>
      <c r="K37" s="3" t="e">
        <f>קבוצות!#REF!</f>
        <v>#REF!</v>
      </c>
      <c r="M37" s="3" t="e">
        <f>קבוצות!#REF!</f>
        <v>#REF!</v>
      </c>
    </row>
    <row r="38" spans="1:13" ht="13.8" x14ac:dyDescent="0.25">
      <c r="A38" s="3">
        <f>קבוצות!C25</f>
        <v>0</v>
      </c>
      <c r="B38" s="3" t="e">
        <f>קבוצות!#REF!</f>
        <v>#REF!</v>
      </c>
      <c r="C38" s="3">
        <f>קבוצות!D25</f>
        <v>0</v>
      </c>
      <c r="D38" s="3" t="e">
        <f>קבוצות!#REF!</f>
        <v>#REF!</v>
      </c>
      <c r="E38" s="4" t="e">
        <f>קבוצות!#REF!</f>
        <v>#REF!</v>
      </c>
      <c r="F38" s="3" t="e">
        <f>קבוצות!#REF!</f>
        <v>#REF!</v>
      </c>
      <c r="G38" s="3" t="e">
        <f>קבוצות!#REF!</f>
        <v>#REF!</v>
      </c>
      <c r="H38" s="3" t="e">
        <f>קבוצות!#REF!</f>
        <v>#REF!</v>
      </c>
      <c r="I38" s="3" t="e">
        <f>קבוצות!#REF!</f>
        <v>#REF!</v>
      </c>
      <c r="J38" s="3">
        <f>קבוצות!M25</f>
        <v>0</v>
      </c>
      <c r="K38" s="3" t="e">
        <f>קבוצות!#REF!</f>
        <v>#REF!</v>
      </c>
      <c r="M38" s="3" t="e">
        <f>קבוצות!#REF!</f>
        <v>#REF!</v>
      </c>
    </row>
    <row r="39" spans="1:13" ht="13.8" x14ac:dyDescent="0.25">
      <c r="A39" s="3">
        <f>קבוצות!C26</f>
        <v>0</v>
      </c>
      <c r="B39" s="3" t="e">
        <f>קבוצות!#REF!</f>
        <v>#REF!</v>
      </c>
      <c r="C39" s="3">
        <f>קבוצות!D26</f>
        <v>0</v>
      </c>
      <c r="D39" s="3" t="e">
        <f>קבוצות!#REF!</f>
        <v>#REF!</v>
      </c>
      <c r="E39" s="4" t="e">
        <f>קבוצות!#REF!</f>
        <v>#REF!</v>
      </c>
      <c r="F39" s="3" t="e">
        <f>קבוצות!#REF!</f>
        <v>#REF!</v>
      </c>
      <c r="G39" s="3" t="e">
        <f>קבוצות!#REF!</f>
        <v>#REF!</v>
      </c>
      <c r="H39" s="3" t="e">
        <f>קבוצות!#REF!</f>
        <v>#REF!</v>
      </c>
      <c r="I39" s="3" t="e">
        <f>קבוצות!#REF!</f>
        <v>#REF!</v>
      </c>
      <c r="J39" s="3">
        <f>קבוצות!M26</f>
        <v>0</v>
      </c>
      <c r="K39" s="3" t="e">
        <f>קבוצות!#REF!</f>
        <v>#REF!</v>
      </c>
      <c r="M39" s="3" t="e">
        <f>קבוצות!#REF!</f>
        <v>#REF!</v>
      </c>
    </row>
    <row r="40" spans="1:13" ht="13.8" x14ac:dyDescent="0.25">
      <c r="A40" s="3">
        <f>קבוצות!C27</f>
        <v>0</v>
      </c>
      <c r="B40" s="3" t="e">
        <f>קבוצות!#REF!</f>
        <v>#REF!</v>
      </c>
      <c r="C40" s="3">
        <f>קבוצות!D27</f>
        <v>0</v>
      </c>
      <c r="D40" s="3" t="e">
        <f>קבוצות!#REF!</f>
        <v>#REF!</v>
      </c>
      <c r="E40" s="4" t="e">
        <f>קבוצות!#REF!</f>
        <v>#REF!</v>
      </c>
      <c r="F40" s="3" t="e">
        <f>קבוצות!#REF!</f>
        <v>#REF!</v>
      </c>
      <c r="G40" s="3" t="e">
        <f>קבוצות!#REF!</f>
        <v>#REF!</v>
      </c>
      <c r="H40" s="3" t="e">
        <f>קבוצות!#REF!</f>
        <v>#REF!</v>
      </c>
      <c r="I40" s="3" t="e">
        <f>קבוצות!#REF!</f>
        <v>#REF!</v>
      </c>
      <c r="J40" s="3">
        <f>קבוצות!M27</f>
        <v>0</v>
      </c>
      <c r="K40" s="3" t="e">
        <f>קבוצות!#REF!</f>
        <v>#REF!</v>
      </c>
      <c r="M40" s="3" t="e">
        <f>קבוצות!#REF!</f>
        <v>#REF!</v>
      </c>
    </row>
    <row r="41" spans="1:13" ht="13.8" x14ac:dyDescent="0.25">
      <c r="A41" s="3">
        <f>קבוצות!C28</f>
        <v>0</v>
      </c>
      <c r="B41" s="3" t="e">
        <f>קבוצות!#REF!</f>
        <v>#REF!</v>
      </c>
      <c r="C41" s="3">
        <f>קבוצות!D28</f>
        <v>0</v>
      </c>
      <c r="D41" s="3" t="e">
        <f>קבוצות!#REF!</f>
        <v>#REF!</v>
      </c>
      <c r="E41" s="4" t="e">
        <f>קבוצות!#REF!</f>
        <v>#REF!</v>
      </c>
      <c r="F41" s="3" t="e">
        <f>קבוצות!#REF!</f>
        <v>#REF!</v>
      </c>
      <c r="G41" s="3" t="e">
        <f>קבוצות!#REF!</f>
        <v>#REF!</v>
      </c>
      <c r="H41" s="3" t="e">
        <f>קבוצות!#REF!</f>
        <v>#REF!</v>
      </c>
      <c r="I41" s="3" t="e">
        <f>קבוצות!#REF!</f>
        <v>#REF!</v>
      </c>
      <c r="J41" s="3">
        <f>קבוצות!M28</f>
        <v>0</v>
      </c>
      <c r="K41" s="3" t="e">
        <f>קבוצות!#REF!</f>
        <v>#REF!</v>
      </c>
      <c r="M41" s="3" t="e">
        <f>קבוצות!#REF!</f>
        <v>#REF!</v>
      </c>
    </row>
    <row r="42" spans="1:13" ht="13.8" x14ac:dyDescent="0.25">
      <c r="A42" s="3">
        <f>קבוצות!C29</f>
        <v>0</v>
      </c>
      <c r="B42" s="3" t="e">
        <f>קבוצות!#REF!</f>
        <v>#REF!</v>
      </c>
      <c r="C42" s="3">
        <f>קבוצות!D29</f>
        <v>0</v>
      </c>
      <c r="D42" s="3" t="e">
        <f>קבוצות!#REF!</f>
        <v>#REF!</v>
      </c>
      <c r="E42" s="4" t="e">
        <f>קבוצות!#REF!</f>
        <v>#REF!</v>
      </c>
      <c r="F42" s="3" t="e">
        <f>קבוצות!#REF!</f>
        <v>#REF!</v>
      </c>
      <c r="G42" s="3" t="e">
        <f>קבוצות!#REF!</f>
        <v>#REF!</v>
      </c>
      <c r="H42" s="3" t="e">
        <f>קבוצות!#REF!</f>
        <v>#REF!</v>
      </c>
      <c r="I42" s="3" t="e">
        <f>קבוצות!#REF!</f>
        <v>#REF!</v>
      </c>
      <c r="J42" s="3">
        <f>קבוצות!M29</f>
        <v>0</v>
      </c>
      <c r="K42" s="3" t="e">
        <f>קבוצות!#REF!</f>
        <v>#REF!</v>
      </c>
      <c r="M42" s="3" t="e">
        <f>קבוצות!#REF!</f>
        <v>#REF!</v>
      </c>
    </row>
    <row r="43" spans="1:13" ht="13.8" x14ac:dyDescent="0.25">
      <c r="A43" s="3">
        <f>קבוצות!C30</f>
        <v>0</v>
      </c>
      <c r="B43" s="3" t="e">
        <f>קבוצות!#REF!</f>
        <v>#REF!</v>
      </c>
      <c r="C43" s="3">
        <f>קבוצות!D30</f>
        <v>0</v>
      </c>
      <c r="D43" s="3" t="e">
        <f>קבוצות!#REF!</f>
        <v>#REF!</v>
      </c>
      <c r="E43" s="4" t="e">
        <f>קבוצות!#REF!</f>
        <v>#REF!</v>
      </c>
      <c r="F43" s="3" t="e">
        <f>קבוצות!#REF!</f>
        <v>#REF!</v>
      </c>
      <c r="G43" s="3" t="e">
        <f>קבוצות!#REF!</f>
        <v>#REF!</v>
      </c>
      <c r="H43" s="3" t="e">
        <f>קבוצות!#REF!</f>
        <v>#REF!</v>
      </c>
      <c r="I43" s="3" t="e">
        <f>קבוצות!#REF!</f>
        <v>#REF!</v>
      </c>
      <c r="J43" s="3">
        <f>קבוצות!M30</f>
        <v>0</v>
      </c>
      <c r="K43" s="3" t="e">
        <f>קבוצות!#REF!</f>
        <v>#REF!</v>
      </c>
      <c r="M43" s="3" t="e">
        <f>קבוצות!#REF!</f>
        <v>#REF!</v>
      </c>
    </row>
    <row r="44" spans="1:13" ht="13.8" x14ac:dyDescent="0.25">
      <c r="A44" s="3">
        <f>קבוצות!C31</f>
        <v>0</v>
      </c>
      <c r="B44" s="3" t="e">
        <f>קבוצות!#REF!</f>
        <v>#REF!</v>
      </c>
      <c r="C44" s="3">
        <f>קבוצות!D31</f>
        <v>0</v>
      </c>
      <c r="D44" s="3" t="e">
        <f>קבוצות!#REF!</f>
        <v>#REF!</v>
      </c>
      <c r="E44" s="4" t="e">
        <f>קבוצות!#REF!</f>
        <v>#REF!</v>
      </c>
      <c r="F44" s="3" t="e">
        <f>קבוצות!#REF!</f>
        <v>#REF!</v>
      </c>
      <c r="G44" s="3" t="e">
        <f>קבוצות!#REF!</f>
        <v>#REF!</v>
      </c>
      <c r="H44" s="3" t="e">
        <f>קבוצות!#REF!</f>
        <v>#REF!</v>
      </c>
      <c r="I44" s="3" t="e">
        <f>קבוצות!#REF!</f>
        <v>#REF!</v>
      </c>
      <c r="J44" s="3">
        <f>קבוצות!M31</f>
        <v>0</v>
      </c>
      <c r="K44" s="3" t="e">
        <f>קבוצות!#REF!</f>
        <v>#REF!</v>
      </c>
      <c r="M44" s="3" t="e">
        <f>קבוצות!#REF!</f>
        <v>#REF!</v>
      </c>
    </row>
    <row r="45" spans="1:13" ht="13.8" x14ac:dyDescent="0.25">
      <c r="A45" s="3">
        <f>קבוצות!C32</f>
        <v>0</v>
      </c>
      <c r="B45" s="3" t="e">
        <f>קבוצות!#REF!</f>
        <v>#REF!</v>
      </c>
      <c r="C45" s="3">
        <f>קבוצות!D32</f>
        <v>0</v>
      </c>
      <c r="D45" s="3" t="e">
        <f>קבוצות!#REF!</f>
        <v>#REF!</v>
      </c>
      <c r="E45" s="4" t="e">
        <f>קבוצות!#REF!</f>
        <v>#REF!</v>
      </c>
      <c r="F45" s="3" t="e">
        <f>קבוצות!#REF!</f>
        <v>#REF!</v>
      </c>
      <c r="G45" s="3" t="e">
        <f>קבוצות!#REF!</f>
        <v>#REF!</v>
      </c>
      <c r="H45" s="3" t="e">
        <f>קבוצות!#REF!</f>
        <v>#REF!</v>
      </c>
      <c r="I45" s="3" t="e">
        <f>קבוצות!#REF!</f>
        <v>#REF!</v>
      </c>
      <c r="J45" s="3">
        <f>קבוצות!M32</f>
        <v>0</v>
      </c>
      <c r="K45" s="3" t="e">
        <f>קבוצות!#REF!</f>
        <v>#REF!</v>
      </c>
      <c r="M45" s="3" t="e">
        <f>קבוצות!#REF!</f>
        <v>#REF!</v>
      </c>
    </row>
    <row r="46" spans="1:13" ht="13.8" x14ac:dyDescent="0.25">
      <c r="A46" s="3">
        <f>קבוצות!C33</f>
        <v>0</v>
      </c>
      <c r="B46" s="3" t="e">
        <f>קבוצות!#REF!</f>
        <v>#REF!</v>
      </c>
      <c r="C46" s="3">
        <f>קבוצות!D33</f>
        <v>0</v>
      </c>
      <c r="D46" s="3" t="e">
        <f>קבוצות!#REF!</f>
        <v>#REF!</v>
      </c>
      <c r="E46" s="4" t="e">
        <f>קבוצות!#REF!</f>
        <v>#REF!</v>
      </c>
      <c r="F46" s="3" t="e">
        <f>קבוצות!#REF!</f>
        <v>#REF!</v>
      </c>
      <c r="G46" s="3" t="e">
        <f>קבוצות!#REF!</f>
        <v>#REF!</v>
      </c>
      <c r="H46" s="3" t="e">
        <f>קבוצות!#REF!</f>
        <v>#REF!</v>
      </c>
      <c r="I46" s="3" t="e">
        <f>קבוצות!#REF!</f>
        <v>#REF!</v>
      </c>
      <c r="J46" s="3">
        <f>קבוצות!M33</f>
        <v>0</v>
      </c>
      <c r="K46" s="3" t="e">
        <f>קבוצות!#REF!</f>
        <v>#REF!</v>
      </c>
      <c r="M46" s="3" t="e">
        <f>קבוצות!#REF!</f>
        <v>#REF!</v>
      </c>
    </row>
    <row r="47" spans="1:13" ht="13.8" x14ac:dyDescent="0.25">
      <c r="A47" s="3">
        <f>קבוצות!C34</f>
        <v>0</v>
      </c>
      <c r="B47" s="3" t="e">
        <f>קבוצות!#REF!</f>
        <v>#REF!</v>
      </c>
      <c r="C47" s="3">
        <f>קבוצות!D34</f>
        <v>0</v>
      </c>
      <c r="D47" s="3" t="e">
        <f>קבוצות!#REF!</f>
        <v>#REF!</v>
      </c>
      <c r="E47" s="4" t="e">
        <f>קבוצות!#REF!</f>
        <v>#REF!</v>
      </c>
      <c r="F47" s="3" t="e">
        <f>קבוצות!#REF!</f>
        <v>#REF!</v>
      </c>
      <c r="G47" s="3" t="e">
        <f>קבוצות!#REF!</f>
        <v>#REF!</v>
      </c>
      <c r="H47" s="3" t="e">
        <f>קבוצות!#REF!</f>
        <v>#REF!</v>
      </c>
      <c r="I47" s="3" t="e">
        <f>קבוצות!#REF!</f>
        <v>#REF!</v>
      </c>
      <c r="J47" s="3">
        <f>קבוצות!M34</f>
        <v>0</v>
      </c>
      <c r="K47" s="3" t="e">
        <f>קבוצות!#REF!</f>
        <v>#REF!</v>
      </c>
      <c r="M47" s="3" t="e">
        <f>קבוצות!#REF!</f>
        <v>#REF!</v>
      </c>
    </row>
    <row r="48" spans="1:13" ht="13.8" x14ac:dyDescent="0.25">
      <c r="A48" s="3">
        <f>קבוצות!C35</f>
        <v>0</v>
      </c>
      <c r="B48" s="3" t="e">
        <f>קבוצות!#REF!</f>
        <v>#REF!</v>
      </c>
      <c r="C48" s="3">
        <f>קבוצות!D35</f>
        <v>0</v>
      </c>
      <c r="D48" s="3" t="e">
        <f>קבוצות!#REF!</f>
        <v>#REF!</v>
      </c>
      <c r="E48" s="4" t="e">
        <f>קבוצות!#REF!</f>
        <v>#REF!</v>
      </c>
      <c r="F48" s="3" t="e">
        <f>קבוצות!#REF!</f>
        <v>#REF!</v>
      </c>
      <c r="G48" s="3" t="e">
        <f>קבוצות!#REF!</f>
        <v>#REF!</v>
      </c>
      <c r="H48" s="3" t="e">
        <f>קבוצות!#REF!</f>
        <v>#REF!</v>
      </c>
      <c r="I48" s="3" t="e">
        <f>קבוצות!#REF!</f>
        <v>#REF!</v>
      </c>
      <c r="J48" s="3">
        <f>קבוצות!M35</f>
        <v>0</v>
      </c>
      <c r="K48" s="3" t="e">
        <f>קבוצות!#REF!</f>
        <v>#REF!</v>
      </c>
      <c r="M48" s="3" t="e">
        <f>קבוצות!#REF!</f>
        <v>#REF!</v>
      </c>
    </row>
    <row r="49" spans="1:13" ht="13.8" x14ac:dyDescent="0.25">
      <c r="A49" s="3">
        <f>קבוצות!C36</f>
        <v>0</v>
      </c>
      <c r="B49" s="3" t="e">
        <f>קבוצות!#REF!</f>
        <v>#REF!</v>
      </c>
      <c r="C49" s="3">
        <f>קבוצות!D36</f>
        <v>0</v>
      </c>
      <c r="D49" s="3" t="e">
        <f>קבוצות!#REF!</f>
        <v>#REF!</v>
      </c>
      <c r="E49" s="4" t="e">
        <f>קבוצות!#REF!</f>
        <v>#REF!</v>
      </c>
      <c r="F49" s="3" t="e">
        <f>קבוצות!#REF!</f>
        <v>#REF!</v>
      </c>
      <c r="G49" s="3" t="e">
        <f>קבוצות!#REF!</f>
        <v>#REF!</v>
      </c>
      <c r="H49" s="3" t="e">
        <f>קבוצות!#REF!</f>
        <v>#REF!</v>
      </c>
      <c r="I49" s="3" t="e">
        <f>קבוצות!#REF!</f>
        <v>#REF!</v>
      </c>
      <c r="J49" s="3">
        <f>קבוצות!M36</f>
        <v>0</v>
      </c>
      <c r="K49" s="3" t="e">
        <f>קבוצות!#REF!</f>
        <v>#REF!</v>
      </c>
      <c r="M49" s="3" t="e">
        <f>קבוצות!#REF!</f>
        <v>#REF!</v>
      </c>
    </row>
    <row r="50" spans="1:13" ht="13.8" x14ac:dyDescent="0.25">
      <c r="A50" s="3">
        <f>קבוצות!C37</f>
        <v>0</v>
      </c>
      <c r="B50" s="3" t="e">
        <f>קבוצות!#REF!</f>
        <v>#REF!</v>
      </c>
      <c r="C50" s="3">
        <f>קבוצות!D37</f>
        <v>0</v>
      </c>
      <c r="D50" s="3" t="e">
        <f>קבוצות!#REF!</f>
        <v>#REF!</v>
      </c>
      <c r="E50" s="4" t="e">
        <f>קבוצות!#REF!</f>
        <v>#REF!</v>
      </c>
      <c r="F50" s="3" t="e">
        <f>קבוצות!#REF!</f>
        <v>#REF!</v>
      </c>
      <c r="G50" s="3" t="e">
        <f>קבוצות!#REF!</f>
        <v>#REF!</v>
      </c>
      <c r="H50" s="3" t="e">
        <f>קבוצות!#REF!</f>
        <v>#REF!</v>
      </c>
      <c r="I50" s="3" t="e">
        <f>קבוצות!#REF!</f>
        <v>#REF!</v>
      </c>
      <c r="J50" s="3">
        <f>קבוצות!M37</f>
        <v>0</v>
      </c>
      <c r="K50" s="3" t="e">
        <f>קבוצות!#REF!</f>
        <v>#REF!</v>
      </c>
      <c r="M50" s="3" t="e">
        <f>קבוצות!#REF!</f>
        <v>#REF!</v>
      </c>
    </row>
    <row r="51" spans="1:13" ht="13.8" x14ac:dyDescent="0.25">
      <c r="A51" s="3">
        <f>קבוצות!C38</f>
        <v>0</v>
      </c>
      <c r="B51" s="3" t="e">
        <f>קבוצות!#REF!</f>
        <v>#REF!</v>
      </c>
      <c r="C51" s="3">
        <f>קבוצות!D38</f>
        <v>0</v>
      </c>
      <c r="D51" s="3" t="e">
        <f>קבוצות!#REF!</f>
        <v>#REF!</v>
      </c>
      <c r="E51" s="4" t="e">
        <f>קבוצות!#REF!</f>
        <v>#REF!</v>
      </c>
      <c r="F51" s="3" t="e">
        <f>קבוצות!#REF!</f>
        <v>#REF!</v>
      </c>
      <c r="G51" s="3" t="e">
        <f>קבוצות!#REF!</f>
        <v>#REF!</v>
      </c>
      <c r="H51" s="3" t="e">
        <f>קבוצות!#REF!</f>
        <v>#REF!</v>
      </c>
      <c r="I51" s="3" t="e">
        <f>קבוצות!#REF!</f>
        <v>#REF!</v>
      </c>
      <c r="J51" s="3">
        <f>קבוצות!M38</f>
        <v>0</v>
      </c>
      <c r="K51" s="3" t="e">
        <f>קבוצות!#REF!</f>
        <v>#REF!</v>
      </c>
      <c r="M51" s="3" t="e">
        <f>קבוצות!#REF!</f>
        <v>#REF!</v>
      </c>
    </row>
    <row r="52" spans="1:13" ht="13.8" x14ac:dyDescent="0.25">
      <c r="A52" s="3">
        <f>קבוצות!C39</f>
        <v>0</v>
      </c>
      <c r="B52" s="3" t="e">
        <f>קבוצות!#REF!</f>
        <v>#REF!</v>
      </c>
      <c r="C52" s="3">
        <f>קבוצות!D39</f>
        <v>0</v>
      </c>
      <c r="D52" s="3" t="e">
        <f>קבוצות!#REF!</f>
        <v>#REF!</v>
      </c>
      <c r="E52" s="4" t="e">
        <f>קבוצות!#REF!</f>
        <v>#REF!</v>
      </c>
      <c r="F52" s="3" t="e">
        <f>קבוצות!#REF!</f>
        <v>#REF!</v>
      </c>
      <c r="G52" s="3" t="e">
        <f>קבוצות!#REF!</f>
        <v>#REF!</v>
      </c>
      <c r="H52" s="3" t="e">
        <f>קבוצות!#REF!</f>
        <v>#REF!</v>
      </c>
      <c r="I52" s="3" t="e">
        <f>קבוצות!#REF!</f>
        <v>#REF!</v>
      </c>
      <c r="J52" s="3">
        <f>קבוצות!M39</f>
        <v>0</v>
      </c>
      <c r="K52" s="3" t="e">
        <f>קבוצות!#REF!</f>
        <v>#REF!</v>
      </c>
      <c r="M52" s="3" t="e">
        <f>קבוצות!#REF!</f>
        <v>#REF!</v>
      </c>
    </row>
    <row r="53" spans="1:13" ht="13.8" x14ac:dyDescent="0.25">
      <c r="A53" s="3">
        <f>קבוצות!C40</f>
        <v>0</v>
      </c>
      <c r="B53" s="3" t="e">
        <f>קבוצות!#REF!</f>
        <v>#REF!</v>
      </c>
      <c r="C53" s="3">
        <f>קבוצות!D40</f>
        <v>0</v>
      </c>
      <c r="D53" s="3" t="e">
        <f>קבוצות!#REF!</f>
        <v>#REF!</v>
      </c>
      <c r="E53" s="4" t="e">
        <f>קבוצות!#REF!</f>
        <v>#REF!</v>
      </c>
      <c r="F53" s="3" t="e">
        <f>קבוצות!#REF!</f>
        <v>#REF!</v>
      </c>
      <c r="G53" s="3" t="e">
        <f>קבוצות!#REF!</f>
        <v>#REF!</v>
      </c>
      <c r="H53" s="3" t="e">
        <f>קבוצות!#REF!</f>
        <v>#REF!</v>
      </c>
      <c r="I53" s="3" t="e">
        <f>קבוצות!#REF!</f>
        <v>#REF!</v>
      </c>
      <c r="J53" s="3">
        <f>קבוצות!M40</f>
        <v>0</v>
      </c>
      <c r="K53" s="3" t="e">
        <f>קבוצות!#REF!</f>
        <v>#REF!</v>
      </c>
      <c r="M53" s="3" t="e">
        <f>קבוצות!#REF!</f>
        <v>#REF!</v>
      </c>
    </row>
    <row r="54" spans="1:13" ht="13.8" x14ac:dyDescent="0.25">
      <c r="A54" s="3">
        <f>קבוצות!C41</f>
        <v>0</v>
      </c>
      <c r="B54" s="3" t="e">
        <f>קבוצות!#REF!</f>
        <v>#REF!</v>
      </c>
      <c r="C54" s="3">
        <f>קבוצות!D41</f>
        <v>0</v>
      </c>
      <c r="D54" s="3" t="e">
        <f>קבוצות!#REF!</f>
        <v>#REF!</v>
      </c>
      <c r="E54" s="4" t="e">
        <f>קבוצות!#REF!</f>
        <v>#REF!</v>
      </c>
      <c r="F54" s="3" t="e">
        <f>קבוצות!#REF!</f>
        <v>#REF!</v>
      </c>
      <c r="G54" s="3" t="e">
        <f>קבוצות!#REF!</f>
        <v>#REF!</v>
      </c>
      <c r="H54" s="3" t="e">
        <f>קבוצות!#REF!</f>
        <v>#REF!</v>
      </c>
      <c r="I54" s="3" t="e">
        <f>קבוצות!#REF!</f>
        <v>#REF!</v>
      </c>
      <c r="J54" s="3">
        <f>קבוצות!M41</f>
        <v>0</v>
      </c>
      <c r="K54" s="3" t="e">
        <f>קבוצות!#REF!</f>
        <v>#REF!</v>
      </c>
      <c r="M54" s="3" t="e">
        <f>קבוצות!#REF!</f>
        <v>#REF!</v>
      </c>
    </row>
    <row r="55" spans="1:13" ht="13.8" x14ac:dyDescent="0.25">
      <c r="A55" s="3">
        <f>קבוצות!C42</f>
        <v>0</v>
      </c>
      <c r="B55" s="3" t="e">
        <f>קבוצות!#REF!</f>
        <v>#REF!</v>
      </c>
      <c r="C55" s="3">
        <f>קבוצות!D42</f>
        <v>0</v>
      </c>
      <c r="D55" s="3" t="e">
        <f>קבוצות!#REF!</f>
        <v>#REF!</v>
      </c>
      <c r="E55" s="4" t="e">
        <f>קבוצות!#REF!</f>
        <v>#REF!</v>
      </c>
      <c r="F55" s="3" t="e">
        <f>קבוצות!#REF!</f>
        <v>#REF!</v>
      </c>
      <c r="G55" s="3" t="e">
        <f>קבוצות!#REF!</f>
        <v>#REF!</v>
      </c>
      <c r="H55" s="3" t="e">
        <f>קבוצות!#REF!</f>
        <v>#REF!</v>
      </c>
      <c r="I55" s="3" t="e">
        <f>קבוצות!#REF!</f>
        <v>#REF!</v>
      </c>
      <c r="J55" s="3">
        <f>קבוצות!M42</f>
        <v>0</v>
      </c>
      <c r="K55" s="3" t="e">
        <f>קבוצות!#REF!</f>
        <v>#REF!</v>
      </c>
      <c r="M55" s="3" t="e">
        <f>קבוצות!#REF!</f>
        <v>#REF!</v>
      </c>
    </row>
    <row r="56" spans="1:13" ht="13.8" x14ac:dyDescent="0.25">
      <c r="A56" s="3">
        <f>קבוצות!C43</f>
        <v>0</v>
      </c>
      <c r="B56" s="3" t="e">
        <f>קבוצות!#REF!</f>
        <v>#REF!</v>
      </c>
      <c r="C56" s="3">
        <f>קבוצות!D43</f>
        <v>0</v>
      </c>
      <c r="D56" s="3" t="e">
        <f>קבוצות!#REF!</f>
        <v>#REF!</v>
      </c>
      <c r="E56" s="4" t="e">
        <f>קבוצות!#REF!</f>
        <v>#REF!</v>
      </c>
      <c r="F56" s="3" t="e">
        <f>קבוצות!#REF!</f>
        <v>#REF!</v>
      </c>
      <c r="G56" s="3" t="e">
        <f>קבוצות!#REF!</f>
        <v>#REF!</v>
      </c>
      <c r="H56" s="3" t="e">
        <f>קבוצות!#REF!</f>
        <v>#REF!</v>
      </c>
      <c r="I56" s="3" t="e">
        <f>קבוצות!#REF!</f>
        <v>#REF!</v>
      </c>
      <c r="J56" s="3">
        <f>קבוצות!M43</f>
        <v>0</v>
      </c>
      <c r="K56" s="3" t="e">
        <f>קבוצות!#REF!</f>
        <v>#REF!</v>
      </c>
      <c r="M56" s="3" t="e">
        <f>קבוצות!#REF!</f>
        <v>#REF!</v>
      </c>
    </row>
    <row r="57" spans="1:13" ht="13.8" x14ac:dyDescent="0.25">
      <c r="A57" s="3">
        <f>קבוצות!C44</f>
        <v>0</v>
      </c>
      <c r="B57" s="3" t="e">
        <f>קבוצות!#REF!</f>
        <v>#REF!</v>
      </c>
      <c r="C57" s="3">
        <f>קבוצות!D44</f>
        <v>0</v>
      </c>
      <c r="D57" s="3" t="e">
        <f>קבוצות!#REF!</f>
        <v>#REF!</v>
      </c>
      <c r="E57" s="4" t="e">
        <f>קבוצות!#REF!</f>
        <v>#REF!</v>
      </c>
      <c r="F57" s="3" t="e">
        <f>קבוצות!#REF!</f>
        <v>#REF!</v>
      </c>
      <c r="G57" s="3" t="e">
        <f>קבוצות!#REF!</f>
        <v>#REF!</v>
      </c>
      <c r="H57" s="3" t="e">
        <f>קבוצות!#REF!</f>
        <v>#REF!</v>
      </c>
      <c r="I57" s="3" t="e">
        <f>קבוצות!#REF!</f>
        <v>#REF!</v>
      </c>
      <c r="J57" s="3">
        <f>קבוצות!M44</f>
        <v>0</v>
      </c>
      <c r="K57" s="3" t="e">
        <f>קבוצות!#REF!</f>
        <v>#REF!</v>
      </c>
      <c r="M57" s="3" t="e">
        <f>קבוצות!#REF!</f>
        <v>#REF!</v>
      </c>
    </row>
    <row r="58" spans="1:13" ht="13.8" x14ac:dyDescent="0.25">
      <c r="A58" s="3">
        <f>קבוצות!C45</f>
        <v>0</v>
      </c>
      <c r="B58" s="3" t="e">
        <f>קבוצות!#REF!</f>
        <v>#REF!</v>
      </c>
      <c r="C58" s="3">
        <f>קבוצות!D45</f>
        <v>0</v>
      </c>
      <c r="D58" s="3" t="e">
        <f>קבוצות!#REF!</f>
        <v>#REF!</v>
      </c>
      <c r="E58" s="4" t="e">
        <f>קבוצות!#REF!</f>
        <v>#REF!</v>
      </c>
      <c r="F58" s="3" t="e">
        <f>קבוצות!#REF!</f>
        <v>#REF!</v>
      </c>
      <c r="G58" s="3" t="e">
        <f>קבוצות!#REF!</f>
        <v>#REF!</v>
      </c>
      <c r="H58" s="3" t="e">
        <f>קבוצות!#REF!</f>
        <v>#REF!</v>
      </c>
      <c r="I58" s="3" t="e">
        <f>קבוצות!#REF!</f>
        <v>#REF!</v>
      </c>
      <c r="J58" s="3">
        <f>קבוצות!M45</f>
        <v>0</v>
      </c>
      <c r="K58" s="3" t="e">
        <f>קבוצות!#REF!</f>
        <v>#REF!</v>
      </c>
      <c r="M58" s="3" t="e">
        <f>קבוצות!#REF!</f>
        <v>#REF!</v>
      </c>
    </row>
    <row r="59" spans="1:13" ht="13.8" x14ac:dyDescent="0.25">
      <c r="A59" s="3">
        <f>קבוצות!C46</f>
        <v>0</v>
      </c>
      <c r="B59" s="3" t="e">
        <f>קבוצות!#REF!</f>
        <v>#REF!</v>
      </c>
      <c r="C59" s="3">
        <f>קבוצות!D46</f>
        <v>0</v>
      </c>
      <c r="D59" s="3" t="e">
        <f>קבוצות!#REF!</f>
        <v>#REF!</v>
      </c>
      <c r="E59" s="4" t="e">
        <f>קבוצות!#REF!</f>
        <v>#REF!</v>
      </c>
      <c r="F59" s="3" t="e">
        <f>קבוצות!#REF!</f>
        <v>#REF!</v>
      </c>
      <c r="G59" s="3" t="e">
        <f>קבוצות!#REF!</f>
        <v>#REF!</v>
      </c>
      <c r="H59" s="3" t="e">
        <f>קבוצות!#REF!</f>
        <v>#REF!</v>
      </c>
      <c r="I59" s="3" t="e">
        <f>קבוצות!#REF!</f>
        <v>#REF!</v>
      </c>
      <c r="J59" s="3">
        <f>קבוצות!M46</f>
        <v>0</v>
      </c>
      <c r="K59" s="3" t="e">
        <f>קבוצות!#REF!</f>
        <v>#REF!</v>
      </c>
      <c r="M59" s="3" t="e">
        <f>קבוצות!#REF!</f>
        <v>#REF!</v>
      </c>
    </row>
    <row r="60" spans="1:13" ht="13.8" x14ac:dyDescent="0.25">
      <c r="A60" s="3">
        <f>קבוצות!C47</f>
        <v>0</v>
      </c>
      <c r="B60" s="3" t="e">
        <f>קבוצות!#REF!</f>
        <v>#REF!</v>
      </c>
      <c r="C60" s="3">
        <f>קבוצות!D47</f>
        <v>0</v>
      </c>
      <c r="D60" s="3" t="e">
        <f>קבוצות!#REF!</f>
        <v>#REF!</v>
      </c>
      <c r="E60" s="4" t="e">
        <f>קבוצות!#REF!</f>
        <v>#REF!</v>
      </c>
      <c r="F60" s="3" t="e">
        <f>קבוצות!#REF!</f>
        <v>#REF!</v>
      </c>
      <c r="G60" s="3" t="e">
        <f>קבוצות!#REF!</f>
        <v>#REF!</v>
      </c>
      <c r="H60" s="3" t="e">
        <f>קבוצות!#REF!</f>
        <v>#REF!</v>
      </c>
      <c r="I60" s="3" t="e">
        <f>קבוצות!#REF!</f>
        <v>#REF!</v>
      </c>
      <c r="J60" s="3">
        <f>קבוצות!M47</f>
        <v>0</v>
      </c>
      <c r="K60" s="3" t="e">
        <f>קבוצות!#REF!</f>
        <v>#REF!</v>
      </c>
      <c r="M60" s="3" t="e">
        <f>קבוצות!#REF!</f>
        <v>#REF!</v>
      </c>
    </row>
    <row r="61" spans="1:13" ht="13.8" x14ac:dyDescent="0.25">
      <c r="A61" s="3">
        <f>קבוצות!C48</f>
        <v>0</v>
      </c>
      <c r="B61" s="3" t="e">
        <f>קבוצות!#REF!</f>
        <v>#REF!</v>
      </c>
      <c r="C61" s="3">
        <f>קבוצות!D48</f>
        <v>0</v>
      </c>
      <c r="D61" s="3" t="e">
        <f>קבוצות!#REF!</f>
        <v>#REF!</v>
      </c>
      <c r="E61" s="4" t="e">
        <f>קבוצות!#REF!</f>
        <v>#REF!</v>
      </c>
      <c r="F61" s="3" t="e">
        <f>קבוצות!#REF!</f>
        <v>#REF!</v>
      </c>
      <c r="G61" s="3" t="e">
        <f>קבוצות!#REF!</f>
        <v>#REF!</v>
      </c>
      <c r="H61" s="3" t="e">
        <f>קבוצות!#REF!</f>
        <v>#REF!</v>
      </c>
      <c r="I61" s="3" t="e">
        <f>קבוצות!#REF!</f>
        <v>#REF!</v>
      </c>
      <c r="J61" s="3">
        <f>קבוצות!M48</f>
        <v>0</v>
      </c>
      <c r="K61" s="3" t="e">
        <f>קבוצות!#REF!</f>
        <v>#REF!</v>
      </c>
      <c r="M61" s="3" t="e">
        <f>קבוצות!#REF!</f>
        <v>#REF!</v>
      </c>
    </row>
    <row r="62" spans="1:13" ht="13.8" x14ac:dyDescent="0.25">
      <c r="A62" s="3">
        <f>קבוצות!C49</f>
        <v>0</v>
      </c>
      <c r="B62" s="3" t="e">
        <f>קבוצות!#REF!</f>
        <v>#REF!</v>
      </c>
      <c r="C62" s="3">
        <f>קבוצות!D49</f>
        <v>0</v>
      </c>
      <c r="D62" s="3" t="e">
        <f>קבוצות!#REF!</f>
        <v>#REF!</v>
      </c>
      <c r="E62" s="4" t="e">
        <f>קבוצות!#REF!</f>
        <v>#REF!</v>
      </c>
      <c r="F62" s="3" t="e">
        <f>קבוצות!#REF!</f>
        <v>#REF!</v>
      </c>
      <c r="G62" s="3" t="e">
        <f>קבוצות!#REF!</f>
        <v>#REF!</v>
      </c>
      <c r="H62" s="3" t="e">
        <f>קבוצות!#REF!</f>
        <v>#REF!</v>
      </c>
      <c r="I62" s="3" t="e">
        <f>קבוצות!#REF!</f>
        <v>#REF!</v>
      </c>
      <c r="J62" s="3">
        <f>קבוצות!M49</f>
        <v>0</v>
      </c>
      <c r="K62" s="3" t="e">
        <f>קבוצות!#REF!</f>
        <v>#REF!</v>
      </c>
      <c r="M62" s="3" t="e">
        <f>קבוצות!#REF!</f>
        <v>#REF!</v>
      </c>
    </row>
    <row r="63" spans="1:13" ht="13.8" x14ac:dyDescent="0.25">
      <c r="A63" s="3">
        <f>קבוצות!C50</f>
        <v>0</v>
      </c>
      <c r="B63" s="3" t="e">
        <f>קבוצות!#REF!</f>
        <v>#REF!</v>
      </c>
      <c r="C63" s="3">
        <f>קבוצות!D50</f>
        <v>0</v>
      </c>
      <c r="D63" s="3" t="e">
        <f>קבוצות!#REF!</f>
        <v>#REF!</v>
      </c>
      <c r="E63" s="4" t="e">
        <f>קבוצות!#REF!</f>
        <v>#REF!</v>
      </c>
      <c r="F63" s="3" t="e">
        <f>קבוצות!#REF!</f>
        <v>#REF!</v>
      </c>
      <c r="G63" s="3" t="e">
        <f>קבוצות!#REF!</f>
        <v>#REF!</v>
      </c>
      <c r="H63" s="3" t="e">
        <f>קבוצות!#REF!</f>
        <v>#REF!</v>
      </c>
      <c r="I63" s="3" t="e">
        <f>קבוצות!#REF!</f>
        <v>#REF!</v>
      </c>
      <c r="J63" s="3">
        <f>קבוצות!M50</f>
        <v>0</v>
      </c>
      <c r="K63" s="3" t="e">
        <f>קבוצות!#REF!</f>
        <v>#REF!</v>
      </c>
      <c r="M63" s="3" t="e">
        <f>קבוצות!#REF!</f>
        <v>#REF!</v>
      </c>
    </row>
    <row r="64" spans="1:13" ht="13.8" x14ac:dyDescent="0.25">
      <c r="A64" s="3">
        <f>קבוצות!C51</f>
        <v>0</v>
      </c>
      <c r="B64" s="3" t="e">
        <f>קבוצות!#REF!</f>
        <v>#REF!</v>
      </c>
      <c r="C64" s="3">
        <f>קבוצות!D51</f>
        <v>0</v>
      </c>
      <c r="D64" s="3" t="e">
        <f>קבוצות!#REF!</f>
        <v>#REF!</v>
      </c>
      <c r="E64" s="4" t="e">
        <f>קבוצות!#REF!</f>
        <v>#REF!</v>
      </c>
      <c r="F64" s="3" t="e">
        <f>קבוצות!#REF!</f>
        <v>#REF!</v>
      </c>
      <c r="G64" s="3" t="e">
        <f>קבוצות!#REF!</f>
        <v>#REF!</v>
      </c>
      <c r="H64" s="3" t="e">
        <f>קבוצות!#REF!</f>
        <v>#REF!</v>
      </c>
      <c r="I64" s="3" t="e">
        <f>קבוצות!#REF!</f>
        <v>#REF!</v>
      </c>
      <c r="J64" s="3">
        <f>קבוצות!M51</f>
        <v>0</v>
      </c>
      <c r="K64" s="3" t="e">
        <f>קבוצות!#REF!</f>
        <v>#REF!</v>
      </c>
      <c r="M64" s="3" t="e">
        <f>קבוצות!#REF!</f>
        <v>#REF!</v>
      </c>
    </row>
    <row r="65" spans="1:13" ht="13.8" x14ac:dyDescent="0.25">
      <c r="A65" s="3">
        <f>קבוצות!C52</f>
        <v>0</v>
      </c>
      <c r="B65" s="3" t="e">
        <f>קבוצות!#REF!</f>
        <v>#REF!</v>
      </c>
      <c r="C65" s="3">
        <f>קבוצות!D52</f>
        <v>0</v>
      </c>
      <c r="D65" s="3" t="e">
        <f>קבוצות!#REF!</f>
        <v>#REF!</v>
      </c>
      <c r="E65" s="4" t="e">
        <f>קבוצות!#REF!</f>
        <v>#REF!</v>
      </c>
      <c r="F65" s="3" t="e">
        <f>קבוצות!#REF!</f>
        <v>#REF!</v>
      </c>
      <c r="G65" s="3" t="e">
        <f>קבוצות!#REF!</f>
        <v>#REF!</v>
      </c>
      <c r="H65" s="3" t="e">
        <f>קבוצות!#REF!</f>
        <v>#REF!</v>
      </c>
      <c r="I65" s="3" t="e">
        <f>קבוצות!#REF!</f>
        <v>#REF!</v>
      </c>
      <c r="J65" s="3">
        <f>קבוצות!M52</f>
        <v>0</v>
      </c>
      <c r="K65" s="3" t="e">
        <f>קבוצות!#REF!</f>
        <v>#REF!</v>
      </c>
      <c r="M65" s="3" t="e">
        <f>קבוצות!#REF!</f>
        <v>#REF!</v>
      </c>
    </row>
    <row r="66" spans="1:13" ht="13.8" x14ac:dyDescent="0.25">
      <c r="A66" s="3">
        <f>קבוצות!C53</f>
        <v>0</v>
      </c>
      <c r="B66" s="3" t="e">
        <f>קבוצות!#REF!</f>
        <v>#REF!</v>
      </c>
      <c r="C66" s="3">
        <f>קבוצות!D53</f>
        <v>0</v>
      </c>
      <c r="D66" s="3" t="e">
        <f>קבוצות!#REF!</f>
        <v>#REF!</v>
      </c>
      <c r="E66" s="4" t="e">
        <f>קבוצות!#REF!</f>
        <v>#REF!</v>
      </c>
      <c r="F66" s="3" t="e">
        <f>קבוצות!#REF!</f>
        <v>#REF!</v>
      </c>
      <c r="G66" s="3" t="e">
        <f>קבוצות!#REF!</f>
        <v>#REF!</v>
      </c>
      <c r="H66" s="3" t="e">
        <f>קבוצות!#REF!</f>
        <v>#REF!</v>
      </c>
      <c r="I66" s="3" t="e">
        <f>קבוצות!#REF!</f>
        <v>#REF!</v>
      </c>
      <c r="J66" s="3">
        <f>קבוצות!M53</f>
        <v>0</v>
      </c>
      <c r="K66" s="3" t="e">
        <f>קבוצות!#REF!</f>
        <v>#REF!</v>
      </c>
      <c r="M66" s="3" t="e">
        <f>קבוצות!#REF!</f>
        <v>#REF!</v>
      </c>
    </row>
    <row r="67" spans="1:13" ht="13.8" x14ac:dyDescent="0.25">
      <c r="A67" s="3">
        <f>קבוצות!C54</f>
        <v>0</v>
      </c>
      <c r="B67" s="3" t="e">
        <f>קבוצות!#REF!</f>
        <v>#REF!</v>
      </c>
      <c r="C67" s="3">
        <f>קבוצות!D54</f>
        <v>0</v>
      </c>
      <c r="D67" s="3" t="e">
        <f>קבוצות!#REF!</f>
        <v>#REF!</v>
      </c>
      <c r="E67" s="4" t="e">
        <f>קבוצות!#REF!</f>
        <v>#REF!</v>
      </c>
      <c r="F67" s="3" t="e">
        <f>קבוצות!#REF!</f>
        <v>#REF!</v>
      </c>
      <c r="G67" s="3" t="e">
        <f>קבוצות!#REF!</f>
        <v>#REF!</v>
      </c>
      <c r="H67" s="3" t="e">
        <f>קבוצות!#REF!</f>
        <v>#REF!</v>
      </c>
      <c r="I67" s="3" t="e">
        <f>קבוצות!#REF!</f>
        <v>#REF!</v>
      </c>
      <c r="J67" s="3">
        <f>קבוצות!M54</f>
        <v>0</v>
      </c>
      <c r="K67" s="3" t="e">
        <f>קבוצות!#REF!</f>
        <v>#REF!</v>
      </c>
      <c r="M67" s="3" t="e">
        <f>קבוצות!#REF!</f>
        <v>#REF!</v>
      </c>
    </row>
    <row r="68" spans="1:13" ht="13.8" x14ac:dyDescent="0.25">
      <c r="A68" s="3">
        <f>קבוצות!C55</f>
        <v>0</v>
      </c>
      <c r="B68" s="3" t="e">
        <f>קבוצות!#REF!</f>
        <v>#REF!</v>
      </c>
      <c r="C68" s="3">
        <f>קבוצות!D55</f>
        <v>0</v>
      </c>
      <c r="D68" s="3" t="e">
        <f>קבוצות!#REF!</f>
        <v>#REF!</v>
      </c>
      <c r="E68" s="4" t="e">
        <f>קבוצות!#REF!</f>
        <v>#REF!</v>
      </c>
      <c r="F68" s="3" t="e">
        <f>קבוצות!#REF!</f>
        <v>#REF!</v>
      </c>
      <c r="G68" s="3" t="e">
        <f>קבוצות!#REF!</f>
        <v>#REF!</v>
      </c>
      <c r="H68" s="3" t="e">
        <f>קבוצות!#REF!</f>
        <v>#REF!</v>
      </c>
      <c r="I68" s="3" t="e">
        <f>קבוצות!#REF!</f>
        <v>#REF!</v>
      </c>
      <c r="J68" s="3">
        <f>קבוצות!M55</f>
        <v>0</v>
      </c>
      <c r="K68" s="3" t="e">
        <f>קבוצות!#REF!</f>
        <v>#REF!</v>
      </c>
      <c r="M68" s="3" t="e">
        <f>קבוצות!#REF!</f>
        <v>#REF!</v>
      </c>
    </row>
    <row r="69" spans="1:13" ht="13.8" x14ac:dyDescent="0.25">
      <c r="A69" s="3">
        <f>קבוצות!C56</f>
        <v>0</v>
      </c>
      <c r="B69" s="3" t="e">
        <f>קבוצות!#REF!</f>
        <v>#REF!</v>
      </c>
      <c r="C69" s="3">
        <f>קבוצות!D56</f>
        <v>0</v>
      </c>
      <c r="D69" s="3" t="e">
        <f>קבוצות!#REF!</f>
        <v>#REF!</v>
      </c>
      <c r="E69" s="4" t="e">
        <f>קבוצות!#REF!</f>
        <v>#REF!</v>
      </c>
      <c r="F69" s="3" t="e">
        <f>קבוצות!#REF!</f>
        <v>#REF!</v>
      </c>
      <c r="G69" s="3" t="e">
        <f>קבוצות!#REF!</f>
        <v>#REF!</v>
      </c>
      <c r="H69" s="3" t="e">
        <f>קבוצות!#REF!</f>
        <v>#REF!</v>
      </c>
      <c r="I69" s="3" t="e">
        <f>קבוצות!#REF!</f>
        <v>#REF!</v>
      </c>
      <c r="J69" s="3">
        <f>קבוצות!M56</f>
        <v>0</v>
      </c>
      <c r="K69" s="3" t="e">
        <f>קבוצות!#REF!</f>
        <v>#REF!</v>
      </c>
      <c r="M69" s="3" t="e">
        <f>קבוצות!#REF!</f>
        <v>#REF!</v>
      </c>
    </row>
    <row r="70" spans="1:13" ht="13.8" x14ac:dyDescent="0.25">
      <c r="A70" s="3">
        <f>קבוצות!C57</f>
        <v>0</v>
      </c>
      <c r="B70" s="3" t="e">
        <f>קבוצות!#REF!</f>
        <v>#REF!</v>
      </c>
      <c r="C70" s="3">
        <f>קבוצות!D57</f>
        <v>0</v>
      </c>
      <c r="D70" s="3" t="e">
        <f>קבוצות!#REF!</f>
        <v>#REF!</v>
      </c>
      <c r="E70" s="4" t="e">
        <f>קבוצות!#REF!</f>
        <v>#REF!</v>
      </c>
      <c r="F70" s="3" t="e">
        <f>קבוצות!#REF!</f>
        <v>#REF!</v>
      </c>
      <c r="G70" s="3" t="e">
        <f>קבוצות!#REF!</f>
        <v>#REF!</v>
      </c>
      <c r="H70" s="3" t="e">
        <f>קבוצות!#REF!</f>
        <v>#REF!</v>
      </c>
      <c r="I70" s="3" t="e">
        <f>קבוצות!#REF!</f>
        <v>#REF!</v>
      </c>
      <c r="J70" s="3">
        <f>קבוצות!M57</f>
        <v>0</v>
      </c>
      <c r="K70" s="3" t="e">
        <f>קבוצות!#REF!</f>
        <v>#REF!</v>
      </c>
      <c r="M70" s="3" t="e">
        <f>קבוצות!#REF!</f>
        <v>#REF!</v>
      </c>
    </row>
    <row r="71" spans="1:13" ht="13.8" x14ac:dyDescent="0.25">
      <c r="A71" s="3">
        <f>קבוצות!C58</f>
        <v>0</v>
      </c>
      <c r="B71" s="3" t="e">
        <f>קבוצות!#REF!</f>
        <v>#REF!</v>
      </c>
      <c r="C71" s="3">
        <f>קבוצות!D58</f>
        <v>0</v>
      </c>
      <c r="D71" s="3" t="e">
        <f>קבוצות!#REF!</f>
        <v>#REF!</v>
      </c>
      <c r="E71" s="4" t="e">
        <f>קבוצות!#REF!</f>
        <v>#REF!</v>
      </c>
      <c r="F71" s="3" t="e">
        <f>קבוצות!#REF!</f>
        <v>#REF!</v>
      </c>
      <c r="G71" s="3" t="e">
        <f>קבוצות!#REF!</f>
        <v>#REF!</v>
      </c>
      <c r="H71" s="3" t="e">
        <f>קבוצות!#REF!</f>
        <v>#REF!</v>
      </c>
      <c r="I71" s="3" t="e">
        <f>קבוצות!#REF!</f>
        <v>#REF!</v>
      </c>
      <c r="J71" s="3">
        <f>קבוצות!M58</f>
        <v>0</v>
      </c>
      <c r="K71" s="3" t="e">
        <f>קבוצות!#REF!</f>
        <v>#REF!</v>
      </c>
      <c r="M71" s="3" t="e">
        <f>קבוצות!#REF!</f>
        <v>#REF!</v>
      </c>
    </row>
    <row r="72" spans="1:13" ht="13.8" x14ac:dyDescent="0.25">
      <c r="A72" s="3">
        <f>קבוצות!C59</f>
        <v>0</v>
      </c>
      <c r="B72" s="3" t="e">
        <f>קבוצות!#REF!</f>
        <v>#REF!</v>
      </c>
      <c r="C72" s="3">
        <f>קבוצות!D59</f>
        <v>0</v>
      </c>
      <c r="D72" s="3" t="e">
        <f>קבוצות!#REF!</f>
        <v>#REF!</v>
      </c>
      <c r="E72" s="4" t="e">
        <f>קבוצות!#REF!</f>
        <v>#REF!</v>
      </c>
      <c r="F72" s="3" t="e">
        <f>קבוצות!#REF!</f>
        <v>#REF!</v>
      </c>
      <c r="G72" s="3" t="e">
        <f>קבוצות!#REF!</f>
        <v>#REF!</v>
      </c>
      <c r="H72" s="3" t="e">
        <f>קבוצות!#REF!</f>
        <v>#REF!</v>
      </c>
      <c r="I72" s="3" t="e">
        <f>קבוצות!#REF!</f>
        <v>#REF!</v>
      </c>
      <c r="J72" s="3">
        <f>קבוצות!M59</f>
        <v>0</v>
      </c>
      <c r="K72" s="3" t="e">
        <f>קבוצות!#REF!</f>
        <v>#REF!</v>
      </c>
      <c r="M72" s="3" t="e">
        <f>קבוצות!#REF!</f>
        <v>#REF!</v>
      </c>
    </row>
    <row r="73" spans="1:13" ht="13.8" x14ac:dyDescent="0.25">
      <c r="A73" s="3">
        <f>קבוצות!C60</f>
        <v>0</v>
      </c>
      <c r="B73" s="3" t="e">
        <f>קבוצות!#REF!</f>
        <v>#REF!</v>
      </c>
      <c r="C73" s="3">
        <f>קבוצות!D60</f>
        <v>0</v>
      </c>
      <c r="D73" s="3" t="e">
        <f>קבוצות!#REF!</f>
        <v>#REF!</v>
      </c>
      <c r="E73" s="4" t="e">
        <f>קבוצות!#REF!</f>
        <v>#REF!</v>
      </c>
      <c r="F73" s="3" t="e">
        <f>קבוצות!#REF!</f>
        <v>#REF!</v>
      </c>
      <c r="G73" s="3" t="e">
        <f>קבוצות!#REF!</f>
        <v>#REF!</v>
      </c>
      <c r="H73" s="3" t="e">
        <f>קבוצות!#REF!</f>
        <v>#REF!</v>
      </c>
      <c r="I73" s="3" t="e">
        <f>קבוצות!#REF!</f>
        <v>#REF!</v>
      </c>
      <c r="J73" s="3">
        <f>קבוצות!M60</f>
        <v>0</v>
      </c>
      <c r="K73" s="3" t="e">
        <f>קבוצות!#REF!</f>
        <v>#REF!</v>
      </c>
      <c r="M73" s="3" t="e">
        <f>קבוצות!#REF!</f>
        <v>#REF!</v>
      </c>
    </row>
    <row r="74" spans="1:13" ht="13.8" x14ac:dyDescent="0.25">
      <c r="A74" s="3">
        <f>קבוצות!C61</f>
        <v>0</v>
      </c>
      <c r="B74" s="3" t="e">
        <f>קבוצות!#REF!</f>
        <v>#REF!</v>
      </c>
      <c r="C74" s="3">
        <f>קבוצות!D61</f>
        <v>0</v>
      </c>
      <c r="D74" s="3" t="e">
        <f>קבוצות!#REF!</f>
        <v>#REF!</v>
      </c>
      <c r="E74" s="4" t="e">
        <f>קבוצות!#REF!</f>
        <v>#REF!</v>
      </c>
      <c r="F74" s="3" t="e">
        <f>קבוצות!#REF!</f>
        <v>#REF!</v>
      </c>
      <c r="G74" s="3" t="e">
        <f>קבוצות!#REF!</f>
        <v>#REF!</v>
      </c>
      <c r="H74" s="3" t="e">
        <f>קבוצות!#REF!</f>
        <v>#REF!</v>
      </c>
      <c r="I74" s="3" t="e">
        <f>קבוצות!#REF!</f>
        <v>#REF!</v>
      </c>
      <c r="J74" s="3">
        <f>קבוצות!M61</f>
        <v>0</v>
      </c>
      <c r="K74" s="3" t="e">
        <f>קבוצות!#REF!</f>
        <v>#REF!</v>
      </c>
      <c r="M74" s="3" t="e">
        <f>קבוצות!#REF!</f>
        <v>#REF!</v>
      </c>
    </row>
    <row r="75" spans="1:13" ht="13.8" x14ac:dyDescent="0.25">
      <c r="A75" s="3">
        <f>קבוצות!C62</f>
        <v>0</v>
      </c>
      <c r="B75" s="3" t="e">
        <f>קבוצות!#REF!</f>
        <v>#REF!</v>
      </c>
      <c r="C75" s="3">
        <f>קבוצות!D62</f>
        <v>0</v>
      </c>
      <c r="D75" s="3" t="e">
        <f>קבוצות!#REF!</f>
        <v>#REF!</v>
      </c>
      <c r="E75" s="4" t="e">
        <f>קבוצות!#REF!</f>
        <v>#REF!</v>
      </c>
      <c r="F75" s="3" t="e">
        <f>קבוצות!#REF!</f>
        <v>#REF!</v>
      </c>
      <c r="G75" s="3" t="e">
        <f>קבוצות!#REF!</f>
        <v>#REF!</v>
      </c>
      <c r="H75" s="3" t="e">
        <f>קבוצות!#REF!</f>
        <v>#REF!</v>
      </c>
      <c r="I75" s="3" t="e">
        <f>קבוצות!#REF!</f>
        <v>#REF!</v>
      </c>
      <c r="J75" s="3">
        <f>קבוצות!M62</f>
        <v>0</v>
      </c>
      <c r="K75" s="3" t="e">
        <f>קבוצות!#REF!</f>
        <v>#REF!</v>
      </c>
      <c r="M75" s="3" t="e">
        <f>קבוצות!#REF!</f>
        <v>#REF!</v>
      </c>
    </row>
    <row r="76" spans="1:13" ht="13.8" x14ac:dyDescent="0.25">
      <c r="A76" s="3" t="e">
        <f>קבוצות!#REF!</f>
        <v>#REF!</v>
      </c>
      <c r="B76" s="3" t="e">
        <f>קבוצות!#REF!</f>
        <v>#REF!</v>
      </c>
      <c r="C76" s="3" t="e">
        <f>קבוצות!#REF!</f>
        <v>#REF!</v>
      </c>
      <c r="D76" s="3" t="e">
        <f>קבוצות!#REF!</f>
        <v>#REF!</v>
      </c>
      <c r="E76" s="4" t="e">
        <f>קבוצות!#REF!</f>
        <v>#REF!</v>
      </c>
      <c r="F76" s="3" t="e">
        <f>קבוצות!#REF!</f>
        <v>#REF!</v>
      </c>
      <c r="G76" s="3" t="e">
        <f>קבוצות!#REF!</f>
        <v>#REF!</v>
      </c>
      <c r="H76" s="3" t="e">
        <f>קבוצות!#REF!</f>
        <v>#REF!</v>
      </c>
      <c r="I76" s="3" t="e">
        <f>קבוצות!#REF!</f>
        <v>#REF!</v>
      </c>
      <c r="J76" s="3" t="e">
        <f>קבוצות!#REF!</f>
        <v>#REF!</v>
      </c>
      <c r="K76" s="3" t="e">
        <f>קבוצות!#REF!</f>
        <v>#REF!</v>
      </c>
      <c r="M76" s="3" t="e">
        <f>קבוצות!#REF!</f>
        <v>#REF!</v>
      </c>
    </row>
    <row r="77" spans="1:13" ht="13.8" x14ac:dyDescent="0.25">
      <c r="A77" s="3" t="e">
        <f>קבוצות!#REF!</f>
        <v>#REF!</v>
      </c>
      <c r="B77" s="3" t="e">
        <f>קבוצות!#REF!</f>
        <v>#REF!</v>
      </c>
      <c r="C77" s="3" t="e">
        <f>קבוצות!#REF!</f>
        <v>#REF!</v>
      </c>
      <c r="D77" s="3" t="e">
        <f>קבוצות!#REF!</f>
        <v>#REF!</v>
      </c>
      <c r="E77" s="4" t="e">
        <f>קבוצות!#REF!</f>
        <v>#REF!</v>
      </c>
      <c r="F77" s="3" t="e">
        <f>קבוצות!#REF!</f>
        <v>#REF!</v>
      </c>
      <c r="G77" s="3" t="e">
        <f>קבוצות!#REF!</f>
        <v>#REF!</v>
      </c>
      <c r="H77" s="3" t="e">
        <f>קבוצות!#REF!</f>
        <v>#REF!</v>
      </c>
      <c r="I77" s="3" t="e">
        <f>קבוצות!#REF!</f>
        <v>#REF!</v>
      </c>
      <c r="J77" s="3" t="e">
        <f>קבוצות!#REF!</f>
        <v>#REF!</v>
      </c>
      <c r="K77" s="3" t="e">
        <f>קבוצות!#REF!</f>
        <v>#REF!</v>
      </c>
      <c r="M77" s="3" t="e">
        <f>קבוצות!#REF!</f>
        <v>#REF!</v>
      </c>
    </row>
    <row r="78" spans="1:13" ht="13.8" x14ac:dyDescent="0.25">
      <c r="A78" s="3" t="e">
        <f>קבוצות!#REF!</f>
        <v>#REF!</v>
      </c>
      <c r="B78" s="3" t="e">
        <f>קבוצות!#REF!</f>
        <v>#REF!</v>
      </c>
      <c r="C78" s="3" t="e">
        <f>קבוצות!#REF!</f>
        <v>#REF!</v>
      </c>
      <c r="D78" s="3" t="e">
        <f>קבוצות!#REF!</f>
        <v>#REF!</v>
      </c>
      <c r="E78" s="4" t="e">
        <f>קבוצות!#REF!</f>
        <v>#REF!</v>
      </c>
      <c r="F78" s="3" t="e">
        <f>קבוצות!#REF!</f>
        <v>#REF!</v>
      </c>
      <c r="G78" s="3" t="e">
        <f>קבוצות!#REF!</f>
        <v>#REF!</v>
      </c>
      <c r="H78" s="3" t="e">
        <f>קבוצות!#REF!</f>
        <v>#REF!</v>
      </c>
      <c r="I78" s="3" t="e">
        <f>קבוצות!#REF!</f>
        <v>#REF!</v>
      </c>
      <c r="J78" s="3" t="e">
        <f>קבוצות!#REF!</f>
        <v>#REF!</v>
      </c>
      <c r="K78" s="3" t="e">
        <f>קבוצות!#REF!</f>
        <v>#REF!</v>
      </c>
      <c r="M78" s="3" t="e">
        <f>קבוצות!#REF!</f>
        <v>#REF!</v>
      </c>
    </row>
    <row r="79" spans="1:13" ht="13.8" x14ac:dyDescent="0.25">
      <c r="A79" s="3" t="e">
        <f>קבוצות!#REF!</f>
        <v>#REF!</v>
      </c>
      <c r="B79" s="3" t="e">
        <f>קבוצות!#REF!</f>
        <v>#REF!</v>
      </c>
      <c r="C79" s="3" t="e">
        <f>קבוצות!#REF!</f>
        <v>#REF!</v>
      </c>
      <c r="D79" s="3" t="e">
        <f>קבוצות!#REF!</f>
        <v>#REF!</v>
      </c>
      <c r="E79" s="4" t="e">
        <f>קבוצות!#REF!</f>
        <v>#REF!</v>
      </c>
      <c r="F79" s="3" t="e">
        <f>קבוצות!#REF!</f>
        <v>#REF!</v>
      </c>
      <c r="G79" s="3" t="e">
        <f>קבוצות!#REF!</f>
        <v>#REF!</v>
      </c>
      <c r="H79" s="3" t="e">
        <f>קבוצות!#REF!</f>
        <v>#REF!</v>
      </c>
      <c r="I79" s="3" t="e">
        <f>קבוצות!#REF!</f>
        <v>#REF!</v>
      </c>
      <c r="J79" s="3" t="e">
        <f>קבוצות!#REF!</f>
        <v>#REF!</v>
      </c>
      <c r="K79" s="3" t="e">
        <f>קבוצות!#REF!</f>
        <v>#REF!</v>
      </c>
      <c r="M79" s="3" t="e">
        <f>קבוצות!#REF!</f>
        <v>#REF!</v>
      </c>
    </row>
    <row r="80" spans="1:13" ht="13.8" x14ac:dyDescent="0.25">
      <c r="A80" s="3" t="e">
        <f>קבוצות!#REF!</f>
        <v>#REF!</v>
      </c>
      <c r="B80" s="3" t="e">
        <f>קבוצות!#REF!</f>
        <v>#REF!</v>
      </c>
      <c r="C80" s="3" t="e">
        <f>קבוצות!#REF!</f>
        <v>#REF!</v>
      </c>
      <c r="D80" s="3" t="e">
        <f>קבוצות!#REF!</f>
        <v>#REF!</v>
      </c>
      <c r="E80" s="4" t="e">
        <f>קבוצות!#REF!</f>
        <v>#REF!</v>
      </c>
      <c r="F80" s="3" t="e">
        <f>קבוצות!#REF!</f>
        <v>#REF!</v>
      </c>
      <c r="G80" s="3" t="e">
        <f>קבוצות!#REF!</f>
        <v>#REF!</v>
      </c>
      <c r="H80" s="3" t="e">
        <f>קבוצות!#REF!</f>
        <v>#REF!</v>
      </c>
      <c r="I80" s="3" t="e">
        <f>קבוצות!#REF!</f>
        <v>#REF!</v>
      </c>
      <c r="J80" s="3" t="e">
        <f>קבוצות!#REF!</f>
        <v>#REF!</v>
      </c>
      <c r="K80" s="3" t="e">
        <f>קבוצות!#REF!</f>
        <v>#REF!</v>
      </c>
      <c r="M80" s="3" t="e">
        <f>קבוצות!#REF!</f>
        <v>#REF!</v>
      </c>
    </row>
    <row r="81" spans="1:13" ht="13.8" x14ac:dyDescent="0.25">
      <c r="A81" s="3" t="e">
        <f>קבוצות!#REF!</f>
        <v>#REF!</v>
      </c>
      <c r="B81" s="3" t="e">
        <f>קבוצות!#REF!</f>
        <v>#REF!</v>
      </c>
      <c r="C81" s="3" t="e">
        <f>קבוצות!#REF!</f>
        <v>#REF!</v>
      </c>
      <c r="D81" s="3" t="e">
        <f>קבוצות!#REF!</f>
        <v>#REF!</v>
      </c>
      <c r="E81" s="4" t="e">
        <f>קבוצות!#REF!</f>
        <v>#REF!</v>
      </c>
      <c r="F81" s="3" t="e">
        <f>קבוצות!#REF!</f>
        <v>#REF!</v>
      </c>
      <c r="G81" s="3" t="e">
        <f>קבוצות!#REF!</f>
        <v>#REF!</v>
      </c>
      <c r="H81" s="3" t="e">
        <f>קבוצות!#REF!</f>
        <v>#REF!</v>
      </c>
      <c r="I81" s="3" t="e">
        <f>קבוצות!#REF!</f>
        <v>#REF!</v>
      </c>
      <c r="J81" s="3" t="e">
        <f>קבוצות!#REF!</f>
        <v>#REF!</v>
      </c>
      <c r="K81" s="3" t="e">
        <f>קבוצות!#REF!</f>
        <v>#REF!</v>
      </c>
      <c r="M81" s="3" t="e">
        <f>קבוצות!#REF!</f>
        <v>#REF!</v>
      </c>
    </row>
    <row r="82" spans="1:13" ht="13.8" x14ac:dyDescent="0.25">
      <c r="A82" s="3" t="e">
        <f>קבוצות!#REF!</f>
        <v>#REF!</v>
      </c>
      <c r="B82" s="3" t="e">
        <f>קבוצות!#REF!</f>
        <v>#REF!</v>
      </c>
      <c r="C82" s="3" t="e">
        <f>קבוצות!#REF!</f>
        <v>#REF!</v>
      </c>
      <c r="D82" s="3" t="e">
        <f>קבוצות!#REF!</f>
        <v>#REF!</v>
      </c>
      <c r="E82" s="4" t="e">
        <f>קבוצות!#REF!</f>
        <v>#REF!</v>
      </c>
      <c r="F82" s="3" t="e">
        <f>קבוצות!#REF!</f>
        <v>#REF!</v>
      </c>
      <c r="G82" s="3" t="e">
        <f>קבוצות!#REF!</f>
        <v>#REF!</v>
      </c>
      <c r="H82" s="3" t="e">
        <f>קבוצות!#REF!</f>
        <v>#REF!</v>
      </c>
      <c r="I82" s="3" t="e">
        <f>קבוצות!#REF!</f>
        <v>#REF!</v>
      </c>
      <c r="J82" s="3" t="e">
        <f>קבוצות!#REF!</f>
        <v>#REF!</v>
      </c>
      <c r="K82" s="3" t="e">
        <f>קבוצות!#REF!</f>
        <v>#REF!</v>
      </c>
      <c r="M82" s="3" t="e">
        <f>קבוצות!#REF!</f>
        <v>#REF!</v>
      </c>
    </row>
    <row r="83" spans="1:13" ht="13.8" x14ac:dyDescent="0.25">
      <c r="A83" s="3" t="e">
        <f>קבוצות!#REF!</f>
        <v>#REF!</v>
      </c>
      <c r="B83" s="3" t="e">
        <f>קבוצות!#REF!</f>
        <v>#REF!</v>
      </c>
      <c r="C83" s="3" t="e">
        <f>קבוצות!#REF!</f>
        <v>#REF!</v>
      </c>
      <c r="D83" s="3" t="e">
        <f>קבוצות!#REF!</f>
        <v>#REF!</v>
      </c>
      <c r="E83" s="4" t="e">
        <f>קבוצות!#REF!</f>
        <v>#REF!</v>
      </c>
      <c r="F83" s="3" t="e">
        <f>קבוצות!#REF!</f>
        <v>#REF!</v>
      </c>
      <c r="G83" s="3" t="e">
        <f>קבוצות!#REF!</f>
        <v>#REF!</v>
      </c>
      <c r="H83" s="3" t="e">
        <f>קבוצות!#REF!</f>
        <v>#REF!</v>
      </c>
      <c r="I83" s="3" t="e">
        <f>קבוצות!#REF!</f>
        <v>#REF!</v>
      </c>
      <c r="J83" s="3" t="e">
        <f>קבוצות!#REF!</f>
        <v>#REF!</v>
      </c>
      <c r="K83" s="3" t="e">
        <f>קבוצות!#REF!</f>
        <v>#REF!</v>
      </c>
      <c r="M83" s="3" t="e">
        <f>קבוצות!#REF!</f>
        <v>#REF!</v>
      </c>
    </row>
    <row r="84" spans="1:13" ht="13.8" x14ac:dyDescent="0.25">
      <c r="A84" s="3" t="e">
        <f>קבוצות!#REF!</f>
        <v>#REF!</v>
      </c>
      <c r="B84" s="3" t="e">
        <f>קבוצות!#REF!</f>
        <v>#REF!</v>
      </c>
      <c r="C84" s="3" t="e">
        <f>קבוצות!#REF!</f>
        <v>#REF!</v>
      </c>
      <c r="D84" s="3" t="e">
        <f>קבוצות!#REF!</f>
        <v>#REF!</v>
      </c>
      <c r="E84" s="4" t="e">
        <f>קבוצות!#REF!</f>
        <v>#REF!</v>
      </c>
      <c r="F84" s="3" t="e">
        <f>קבוצות!#REF!</f>
        <v>#REF!</v>
      </c>
      <c r="G84" s="3" t="e">
        <f>קבוצות!#REF!</f>
        <v>#REF!</v>
      </c>
      <c r="H84" s="3" t="e">
        <f>קבוצות!#REF!</f>
        <v>#REF!</v>
      </c>
      <c r="I84" s="3" t="e">
        <f>קבוצות!#REF!</f>
        <v>#REF!</v>
      </c>
      <c r="J84" s="3" t="e">
        <f>קבוצות!#REF!</f>
        <v>#REF!</v>
      </c>
      <c r="K84" s="3" t="e">
        <f>קבוצות!#REF!</f>
        <v>#REF!</v>
      </c>
      <c r="M84" s="3" t="e">
        <f>קבוצות!#REF!</f>
        <v>#REF!</v>
      </c>
    </row>
    <row r="85" spans="1:13" ht="13.8" x14ac:dyDescent="0.25">
      <c r="A85" s="3" t="e">
        <f>קבוצות!#REF!</f>
        <v>#REF!</v>
      </c>
      <c r="B85" s="3" t="e">
        <f>קבוצות!#REF!</f>
        <v>#REF!</v>
      </c>
      <c r="C85" s="3" t="e">
        <f>קבוצות!#REF!</f>
        <v>#REF!</v>
      </c>
      <c r="D85" s="3" t="e">
        <f>קבוצות!#REF!</f>
        <v>#REF!</v>
      </c>
      <c r="E85" s="4" t="e">
        <f>קבוצות!#REF!</f>
        <v>#REF!</v>
      </c>
      <c r="F85" s="3" t="e">
        <f>קבוצות!#REF!</f>
        <v>#REF!</v>
      </c>
      <c r="G85" s="3" t="e">
        <f>קבוצות!#REF!</f>
        <v>#REF!</v>
      </c>
      <c r="H85" s="3" t="e">
        <f>קבוצות!#REF!</f>
        <v>#REF!</v>
      </c>
      <c r="I85" s="3" t="e">
        <f>קבוצות!#REF!</f>
        <v>#REF!</v>
      </c>
      <c r="J85" s="3" t="e">
        <f>קבוצות!#REF!</f>
        <v>#REF!</v>
      </c>
      <c r="K85" s="3" t="e">
        <f>קבוצות!#REF!</f>
        <v>#REF!</v>
      </c>
      <c r="M85" s="3" t="e">
        <f>קבוצות!#REF!</f>
        <v>#REF!</v>
      </c>
    </row>
    <row r="86" spans="1:13" ht="13.8" x14ac:dyDescent="0.25">
      <c r="A86" s="3" t="e">
        <f>קבוצות!#REF!</f>
        <v>#REF!</v>
      </c>
      <c r="B86" s="3" t="e">
        <f>קבוצות!#REF!</f>
        <v>#REF!</v>
      </c>
      <c r="C86" s="3" t="e">
        <f>קבוצות!#REF!</f>
        <v>#REF!</v>
      </c>
      <c r="D86" s="3" t="e">
        <f>קבוצות!#REF!</f>
        <v>#REF!</v>
      </c>
      <c r="E86" s="4" t="e">
        <f>קבוצות!#REF!</f>
        <v>#REF!</v>
      </c>
      <c r="F86" s="3" t="e">
        <f>קבוצות!#REF!</f>
        <v>#REF!</v>
      </c>
      <c r="G86" s="3" t="e">
        <f>קבוצות!#REF!</f>
        <v>#REF!</v>
      </c>
      <c r="H86" s="3" t="e">
        <f>קבוצות!#REF!</f>
        <v>#REF!</v>
      </c>
      <c r="I86" s="3" t="e">
        <f>קבוצות!#REF!</f>
        <v>#REF!</v>
      </c>
      <c r="J86" s="3" t="e">
        <f>קבוצות!#REF!</f>
        <v>#REF!</v>
      </c>
      <c r="K86" s="3" t="e">
        <f>קבוצות!#REF!</f>
        <v>#REF!</v>
      </c>
      <c r="M86" s="3" t="e">
        <f>קבוצות!#REF!</f>
        <v>#REF!</v>
      </c>
    </row>
    <row r="87" spans="1:13" ht="13.8" x14ac:dyDescent="0.25">
      <c r="A87" s="3" t="e">
        <f>קבוצות!#REF!</f>
        <v>#REF!</v>
      </c>
      <c r="B87" s="3" t="e">
        <f>קבוצות!#REF!</f>
        <v>#REF!</v>
      </c>
      <c r="C87" s="3" t="e">
        <f>קבוצות!#REF!</f>
        <v>#REF!</v>
      </c>
      <c r="D87" s="3" t="e">
        <f>קבוצות!#REF!</f>
        <v>#REF!</v>
      </c>
      <c r="E87" s="4" t="e">
        <f>קבוצות!#REF!</f>
        <v>#REF!</v>
      </c>
      <c r="F87" s="3" t="e">
        <f>קבוצות!#REF!</f>
        <v>#REF!</v>
      </c>
      <c r="G87" s="3" t="e">
        <f>קבוצות!#REF!</f>
        <v>#REF!</v>
      </c>
      <c r="H87" s="3" t="e">
        <f>קבוצות!#REF!</f>
        <v>#REF!</v>
      </c>
      <c r="I87" s="3" t="e">
        <f>קבוצות!#REF!</f>
        <v>#REF!</v>
      </c>
      <c r="J87" s="3" t="e">
        <f>קבוצות!#REF!</f>
        <v>#REF!</v>
      </c>
      <c r="K87" s="3" t="e">
        <f>קבוצות!#REF!</f>
        <v>#REF!</v>
      </c>
      <c r="M87" s="3" t="e">
        <f>קבוצות!#REF!</f>
        <v>#REF!</v>
      </c>
    </row>
    <row r="88" spans="1:13" ht="13.8" x14ac:dyDescent="0.25">
      <c r="A88" s="3" t="e">
        <f>קבוצות!#REF!</f>
        <v>#REF!</v>
      </c>
      <c r="B88" s="3" t="e">
        <f>קבוצות!#REF!</f>
        <v>#REF!</v>
      </c>
      <c r="C88" s="3" t="e">
        <f>קבוצות!#REF!</f>
        <v>#REF!</v>
      </c>
      <c r="D88" s="3" t="e">
        <f>קבוצות!#REF!</f>
        <v>#REF!</v>
      </c>
      <c r="E88" s="4" t="e">
        <f>קבוצות!#REF!</f>
        <v>#REF!</v>
      </c>
      <c r="F88" s="3" t="e">
        <f>קבוצות!#REF!</f>
        <v>#REF!</v>
      </c>
      <c r="G88" s="3" t="e">
        <f>קבוצות!#REF!</f>
        <v>#REF!</v>
      </c>
      <c r="H88" s="3" t="e">
        <f>קבוצות!#REF!</f>
        <v>#REF!</v>
      </c>
      <c r="I88" s="3" t="e">
        <f>קבוצות!#REF!</f>
        <v>#REF!</v>
      </c>
      <c r="J88" s="3" t="e">
        <f>קבוצות!#REF!</f>
        <v>#REF!</v>
      </c>
      <c r="K88" s="3" t="e">
        <f>קבוצות!#REF!</f>
        <v>#REF!</v>
      </c>
      <c r="M88" s="3" t="e">
        <f>קבוצות!#REF!</f>
        <v>#REF!</v>
      </c>
    </row>
    <row r="89" spans="1:13" ht="13.8" x14ac:dyDescent="0.25">
      <c r="A89" s="3" t="e">
        <f>קבוצות!#REF!</f>
        <v>#REF!</v>
      </c>
      <c r="B89" s="3" t="e">
        <f>קבוצות!#REF!</f>
        <v>#REF!</v>
      </c>
      <c r="C89" s="3" t="e">
        <f>קבוצות!#REF!</f>
        <v>#REF!</v>
      </c>
      <c r="D89" s="3" t="e">
        <f>קבוצות!#REF!</f>
        <v>#REF!</v>
      </c>
      <c r="E89" s="4" t="e">
        <f>קבוצות!#REF!</f>
        <v>#REF!</v>
      </c>
      <c r="F89" s="3" t="e">
        <f>קבוצות!#REF!</f>
        <v>#REF!</v>
      </c>
      <c r="G89" s="3" t="e">
        <f>קבוצות!#REF!</f>
        <v>#REF!</v>
      </c>
      <c r="H89" s="3" t="e">
        <f>קבוצות!#REF!</f>
        <v>#REF!</v>
      </c>
      <c r="I89" s="3" t="e">
        <f>קבוצות!#REF!</f>
        <v>#REF!</v>
      </c>
      <c r="J89" s="3" t="e">
        <f>קבוצות!#REF!</f>
        <v>#REF!</v>
      </c>
      <c r="K89" s="3" t="e">
        <f>קבוצות!#REF!</f>
        <v>#REF!</v>
      </c>
      <c r="M89" s="3" t="e">
        <f>קבוצות!#REF!</f>
        <v>#REF!</v>
      </c>
    </row>
    <row r="90" spans="1:13" ht="13.8" x14ac:dyDescent="0.25">
      <c r="A90" s="3" t="e">
        <f>קבוצות!#REF!</f>
        <v>#REF!</v>
      </c>
      <c r="B90" s="3" t="e">
        <f>קבוצות!#REF!</f>
        <v>#REF!</v>
      </c>
      <c r="C90" s="3" t="e">
        <f>קבוצות!#REF!</f>
        <v>#REF!</v>
      </c>
      <c r="D90" s="3" t="e">
        <f>קבוצות!#REF!</f>
        <v>#REF!</v>
      </c>
      <c r="E90" s="4" t="e">
        <f>קבוצות!#REF!</f>
        <v>#REF!</v>
      </c>
      <c r="F90" s="3" t="e">
        <f>קבוצות!#REF!</f>
        <v>#REF!</v>
      </c>
      <c r="G90" s="3" t="e">
        <f>קבוצות!#REF!</f>
        <v>#REF!</v>
      </c>
      <c r="H90" s="3" t="e">
        <f>קבוצות!#REF!</f>
        <v>#REF!</v>
      </c>
      <c r="I90" s="3" t="e">
        <f>קבוצות!#REF!</f>
        <v>#REF!</v>
      </c>
      <c r="J90" s="3" t="e">
        <f>קבוצות!#REF!</f>
        <v>#REF!</v>
      </c>
      <c r="K90" s="3" t="e">
        <f>קבוצות!#REF!</f>
        <v>#REF!</v>
      </c>
      <c r="M90" s="3" t="e">
        <f>קבוצות!#REF!</f>
        <v>#REF!</v>
      </c>
    </row>
    <row r="91" spans="1:13" ht="13.8" x14ac:dyDescent="0.25">
      <c r="A91" s="3" t="e">
        <f>קבוצות!#REF!</f>
        <v>#REF!</v>
      </c>
      <c r="B91" s="3" t="e">
        <f>קבוצות!#REF!</f>
        <v>#REF!</v>
      </c>
      <c r="C91" s="3" t="e">
        <f>קבוצות!#REF!</f>
        <v>#REF!</v>
      </c>
      <c r="D91" s="3" t="e">
        <f>קבוצות!#REF!</f>
        <v>#REF!</v>
      </c>
      <c r="E91" s="4" t="e">
        <f>קבוצות!#REF!</f>
        <v>#REF!</v>
      </c>
      <c r="F91" s="3" t="e">
        <f>קבוצות!#REF!</f>
        <v>#REF!</v>
      </c>
      <c r="G91" s="3" t="e">
        <f>קבוצות!#REF!</f>
        <v>#REF!</v>
      </c>
      <c r="H91" s="3" t="e">
        <f>קבוצות!#REF!</f>
        <v>#REF!</v>
      </c>
      <c r="I91" s="3" t="e">
        <f>קבוצות!#REF!</f>
        <v>#REF!</v>
      </c>
      <c r="J91" s="3" t="e">
        <f>קבוצות!#REF!</f>
        <v>#REF!</v>
      </c>
      <c r="K91" s="3" t="e">
        <f>קבוצות!#REF!</f>
        <v>#REF!</v>
      </c>
      <c r="M91" s="3" t="e">
        <f>קבוצות!#REF!</f>
        <v>#REF!</v>
      </c>
    </row>
    <row r="92" spans="1:13" ht="13.8" x14ac:dyDescent="0.25">
      <c r="A92" s="3" t="e">
        <f>קבוצות!#REF!</f>
        <v>#REF!</v>
      </c>
      <c r="B92" s="3" t="e">
        <f>קבוצות!#REF!</f>
        <v>#REF!</v>
      </c>
      <c r="C92" s="3" t="e">
        <f>קבוצות!#REF!</f>
        <v>#REF!</v>
      </c>
      <c r="D92" s="3" t="e">
        <f>קבוצות!#REF!</f>
        <v>#REF!</v>
      </c>
      <c r="E92" s="4" t="e">
        <f>קבוצות!#REF!</f>
        <v>#REF!</v>
      </c>
      <c r="F92" s="3" t="e">
        <f>קבוצות!#REF!</f>
        <v>#REF!</v>
      </c>
      <c r="G92" s="3" t="e">
        <f>קבוצות!#REF!</f>
        <v>#REF!</v>
      </c>
      <c r="H92" s="3" t="e">
        <f>קבוצות!#REF!</f>
        <v>#REF!</v>
      </c>
      <c r="I92" s="3" t="e">
        <f>קבוצות!#REF!</f>
        <v>#REF!</v>
      </c>
      <c r="J92" s="3" t="e">
        <f>קבוצות!#REF!</f>
        <v>#REF!</v>
      </c>
      <c r="K92" s="3" t="e">
        <f>קבוצות!#REF!</f>
        <v>#REF!</v>
      </c>
      <c r="M92" s="3" t="e">
        <f>קבוצות!#REF!</f>
        <v>#REF!</v>
      </c>
    </row>
    <row r="93" spans="1:13" ht="13.8" x14ac:dyDescent="0.25">
      <c r="A93" s="3" t="e">
        <f>קבוצות!#REF!</f>
        <v>#REF!</v>
      </c>
      <c r="B93" s="3" t="e">
        <f>קבוצות!#REF!</f>
        <v>#REF!</v>
      </c>
      <c r="C93" s="3" t="e">
        <f>קבוצות!#REF!</f>
        <v>#REF!</v>
      </c>
      <c r="D93" s="3" t="e">
        <f>קבוצות!#REF!</f>
        <v>#REF!</v>
      </c>
      <c r="E93" s="4" t="e">
        <f>קבוצות!#REF!</f>
        <v>#REF!</v>
      </c>
      <c r="F93" s="3" t="e">
        <f>קבוצות!#REF!</f>
        <v>#REF!</v>
      </c>
      <c r="G93" s="3" t="e">
        <f>קבוצות!#REF!</f>
        <v>#REF!</v>
      </c>
      <c r="H93" s="3" t="e">
        <f>קבוצות!#REF!</f>
        <v>#REF!</v>
      </c>
      <c r="I93" s="3" t="e">
        <f>קבוצות!#REF!</f>
        <v>#REF!</v>
      </c>
      <c r="J93" s="3" t="e">
        <f>קבוצות!#REF!</f>
        <v>#REF!</v>
      </c>
      <c r="K93" s="3" t="e">
        <f>קבוצות!#REF!</f>
        <v>#REF!</v>
      </c>
      <c r="M93" s="3" t="e">
        <f>קבוצות!#REF!</f>
        <v>#REF!</v>
      </c>
    </row>
    <row r="94" spans="1:13" ht="13.8" x14ac:dyDescent="0.25">
      <c r="A94" s="3" t="e">
        <f>קבוצות!#REF!</f>
        <v>#REF!</v>
      </c>
      <c r="B94" s="3" t="e">
        <f>קבוצות!#REF!</f>
        <v>#REF!</v>
      </c>
      <c r="C94" s="3" t="e">
        <f>קבוצות!#REF!</f>
        <v>#REF!</v>
      </c>
      <c r="D94" s="3" t="e">
        <f>קבוצות!#REF!</f>
        <v>#REF!</v>
      </c>
      <c r="E94" s="4" t="e">
        <f>קבוצות!#REF!</f>
        <v>#REF!</v>
      </c>
      <c r="F94" s="3" t="e">
        <f>קבוצות!#REF!</f>
        <v>#REF!</v>
      </c>
      <c r="G94" s="3" t="e">
        <f>קבוצות!#REF!</f>
        <v>#REF!</v>
      </c>
      <c r="H94" s="3" t="e">
        <f>קבוצות!#REF!</f>
        <v>#REF!</v>
      </c>
      <c r="I94" s="3" t="e">
        <f>קבוצות!#REF!</f>
        <v>#REF!</v>
      </c>
      <c r="J94" s="3" t="e">
        <f>קבוצות!#REF!</f>
        <v>#REF!</v>
      </c>
      <c r="K94" s="3" t="e">
        <f>קבוצות!#REF!</f>
        <v>#REF!</v>
      </c>
      <c r="M94" s="3" t="e">
        <f>קבוצות!#REF!</f>
        <v>#REF!</v>
      </c>
    </row>
    <row r="95" spans="1:13" ht="13.8" x14ac:dyDescent="0.25">
      <c r="A95" s="3" t="e">
        <f>קבוצות!#REF!</f>
        <v>#REF!</v>
      </c>
      <c r="B95" s="3" t="e">
        <f>קבוצות!#REF!</f>
        <v>#REF!</v>
      </c>
      <c r="C95" s="3" t="e">
        <f>קבוצות!#REF!</f>
        <v>#REF!</v>
      </c>
      <c r="D95" s="3" t="e">
        <f>קבוצות!#REF!</f>
        <v>#REF!</v>
      </c>
      <c r="E95" s="4" t="e">
        <f>קבוצות!#REF!</f>
        <v>#REF!</v>
      </c>
      <c r="F95" s="3" t="e">
        <f>קבוצות!#REF!</f>
        <v>#REF!</v>
      </c>
      <c r="G95" s="3" t="e">
        <f>קבוצות!#REF!</f>
        <v>#REF!</v>
      </c>
      <c r="H95" s="3" t="e">
        <f>קבוצות!#REF!</f>
        <v>#REF!</v>
      </c>
      <c r="I95" s="3" t="e">
        <f>קבוצות!#REF!</f>
        <v>#REF!</v>
      </c>
      <c r="J95" s="3" t="e">
        <f>קבוצות!#REF!</f>
        <v>#REF!</v>
      </c>
      <c r="K95" s="3" t="e">
        <f>קבוצות!#REF!</f>
        <v>#REF!</v>
      </c>
      <c r="M95" s="3" t="e">
        <f>קבוצות!#REF!</f>
        <v>#REF!</v>
      </c>
    </row>
    <row r="96" spans="1:13" ht="13.8" x14ac:dyDescent="0.25">
      <c r="A96" s="3" t="e">
        <f>קבוצות!#REF!</f>
        <v>#REF!</v>
      </c>
      <c r="B96" s="3" t="e">
        <f>קבוצות!#REF!</f>
        <v>#REF!</v>
      </c>
      <c r="C96" s="3" t="e">
        <f>קבוצות!#REF!</f>
        <v>#REF!</v>
      </c>
      <c r="D96" s="3" t="e">
        <f>קבוצות!#REF!</f>
        <v>#REF!</v>
      </c>
      <c r="E96" s="4" t="e">
        <f>קבוצות!#REF!</f>
        <v>#REF!</v>
      </c>
      <c r="F96" s="3" t="e">
        <f>קבוצות!#REF!</f>
        <v>#REF!</v>
      </c>
      <c r="G96" s="3" t="e">
        <f>קבוצות!#REF!</f>
        <v>#REF!</v>
      </c>
      <c r="H96" s="3" t="e">
        <f>קבוצות!#REF!</f>
        <v>#REF!</v>
      </c>
      <c r="I96" s="3" t="e">
        <f>קבוצות!#REF!</f>
        <v>#REF!</v>
      </c>
      <c r="J96" s="3" t="e">
        <f>קבוצות!#REF!</f>
        <v>#REF!</v>
      </c>
      <c r="K96" s="3" t="e">
        <f>קבוצות!#REF!</f>
        <v>#REF!</v>
      </c>
      <c r="M96" s="3" t="e">
        <f>קבוצות!#REF!</f>
        <v>#REF!</v>
      </c>
    </row>
    <row r="97" spans="1:13" ht="13.8" x14ac:dyDescent="0.25">
      <c r="A97" s="3" t="e">
        <f>קבוצות!#REF!</f>
        <v>#REF!</v>
      </c>
      <c r="B97" s="3" t="e">
        <f>קבוצות!#REF!</f>
        <v>#REF!</v>
      </c>
      <c r="C97" s="3" t="e">
        <f>קבוצות!#REF!</f>
        <v>#REF!</v>
      </c>
      <c r="D97" s="3" t="e">
        <f>קבוצות!#REF!</f>
        <v>#REF!</v>
      </c>
      <c r="E97" s="4" t="e">
        <f>קבוצות!#REF!</f>
        <v>#REF!</v>
      </c>
      <c r="F97" s="3" t="e">
        <f>קבוצות!#REF!</f>
        <v>#REF!</v>
      </c>
      <c r="G97" s="3" t="e">
        <f>קבוצות!#REF!</f>
        <v>#REF!</v>
      </c>
      <c r="H97" s="3" t="e">
        <f>קבוצות!#REF!</f>
        <v>#REF!</v>
      </c>
      <c r="I97" s="3" t="e">
        <f>קבוצות!#REF!</f>
        <v>#REF!</v>
      </c>
      <c r="J97" s="3" t="e">
        <f>קבוצות!#REF!</f>
        <v>#REF!</v>
      </c>
      <c r="K97" s="3" t="e">
        <f>קבוצות!#REF!</f>
        <v>#REF!</v>
      </c>
      <c r="M97" s="3" t="e">
        <f>קבוצות!#REF!</f>
        <v>#REF!</v>
      </c>
    </row>
    <row r="98" spans="1:13" ht="13.8" x14ac:dyDescent="0.25">
      <c r="A98" s="3" t="e">
        <f>קבוצות!#REF!</f>
        <v>#REF!</v>
      </c>
      <c r="B98" s="3" t="e">
        <f>קבוצות!#REF!</f>
        <v>#REF!</v>
      </c>
      <c r="C98" s="3" t="e">
        <f>קבוצות!#REF!</f>
        <v>#REF!</v>
      </c>
      <c r="D98" s="3" t="e">
        <f>קבוצות!#REF!</f>
        <v>#REF!</v>
      </c>
      <c r="E98" s="4" t="e">
        <f>קבוצות!#REF!</f>
        <v>#REF!</v>
      </c>
      <c r="F98" s="3" t="e">
        <f>קבוצות!#REF!</f>
        <v>#REF!</v>
      </c>
      <c r="G98" s="3" t="e">
        <f>קבוצות!#REF!</f>
        <v>#REF!</v>
      </c>
      <c r="H98" s="3" t="e">
        <f>קבוצות!#REF!</f>
        <v>#REF!</v>
      </c>
      <c r="I98" s="3" t="e">
        <f>קבוצות!#REF!</f>
        <v>#REF!</v>
      </c>
      <c r="J98" s="3" t="e">
        <f>קבוצות!#REF!</f>
        <v>#REF!</v>
      </c>
      <c r="K98" s="3" t="e">
        <f>קבוצות!#REF!</f>
        <v>#REF!</v>
      </c>
      <c r="M98" s="3" t="e">
        <f>קבוצות!#REF!</f>
        <v>#REF!</v>
      </c>
    </row>
    <row r="99" spans="1:13" ht="13.8" x14ac:dyDescent="0.25">
      <c r="A99" s="3" t="e">
        <f>קבוצות!#REF!</f>
        <v>#REF!</v>
      </c>
      <c r="B99" s="3" t="e">
        <f>קבוצות!#REF!</f>
        <v>#REF!</v>
      </c>
      <c r="C99" s="3" t="e">
        <f>קבוצות!#REF!</f>
        <v>#REF!</v>
      </c>
      <c r="D99" s="3" t="e">
        <f>קבוצות!#REF!</f>
        <v>#REF!</v>
      </c>
      <c r="E99" s="4" t="e">
        <f>קבוצות!#REF!</f>
        <v>#REF!</v>
      </c>
      <c r="F99" s="3" t="e">
        <f>קבוצות!#REF!</f>
        <v>#REF!</v>
      </c>
      <c r="G99" s="3" t="e">
        <f>קבוצות!#REF!</f>
        <v>#REF!</v>
      </c>
      <c r="H99" s="3" t="e">
        <f>קבוצות!#REF!</f>
        <v>#REF!</v>
      </c>
      <c r="I99" s="3" t="e">
        <f>קבוצות!#REF!</f>
        <v>#REF!</v>
      </c>
      <c r="J99" s="3" t="e">
        <f>קבוצות!#REF!</f>
        <v>#REF!</v>
      </c>
      <c r="K99" s="3" t="e">
        <f>קבוצות!#REF!</f>
        <v>#REF!</v>
      </c>
      <c r="M99" s="3" t="e">
        <f>קבוצות!#REF!</f>
        <v>#REF!</v>
      </c>
    </row>
    <row r="100" spans="1:13" ht="13.8" x14ac:dyDescent="0.25">
      <c r="A100" s="3" t="e">
        <f>קבוצות!#REF!</f>
        <v>#REF!</v>
      </c>
      <c r="B100" s="3" t="e">
        <f>קבוצות!#REF!</f>
        <v>#REF!</v>
      </c>
      <c r="C100" s="3" t="e">
        <f>קבוצות!#REF!</f>
        <v>#REF!</v>
      </c>
      <c r="D100" s="3" t="e">
        <f>קבוצות!#REF!</f>
        <v>#REF!</v>
      </c>
      <c r="E100" s="4" t="e">
        <f>קבוצות!#REF!</f>
        <v>#REF!</v>
      </c>
      <c r="F100" s="3" t="e">
        <f>קבוצות!#REF!</f>
        <v>#REF!</v>
      </c>
      <c r="G100" s="3" t="e">
        <f>קבוצות!#REF!</f>
        <v>#REF!</v>
      </c>
      <c r="H100" s="3" t="e">
        <f>קבוצות!#REF!</f>
        <v>#REF!</v>
      </c>
      <c r="I100" s="3" t="e">
        <f>קבוצות!#REF!</f>
        <v>#REF!</v>
      </c>
      <c r="J100" s="3" t="e">
        <f>קבוצות!#REF!</f>
        <v>#REF!</v>
      </c>
      <c r="K100" s="3" t="e">
        <f>קבוצות!#REF!</f>
        <v>#REF!</v>
      </c>
      <c r="M100" s="3" t="e">
        <f>קבוצות!#REF!</f>
        <v>#REF!</v>
      </c>
    </row>
    <row r="101" spans="1:13" ht="13.8" x14ac:dyDescent="0.25">
      <c r="A101" s="3" t="e">
        <f>קבוצות!#REF!</f>
        <v>#REF!</v>
      </c>
      <c r="B101" s="3" t="e">
        <f>קבוצות!#REF!</f>
        <v>#REF!</v>
      </c>
      <c r="C101" s="3" t="e">
        <f>קבוצות!#REF!</f>
        <v>#REF!</v>
      </c>
      <c r="D101" s="3" t="e">
        <f>קבוצות!#REF!</f>
        <v>#REF!</v>
      </c>
      <c r="E101" s="4" t="e">
        <f>קבוצות!#REF!</f>
        <v>#REF!</v>
      </c>
      <c r="F101" s="3" t="e">
        <f>קבוצות!#REF!</f>
        <v>#REF!</v>
      </c>
      <c r="G101" s="3" t="e">
        <f>קבוצות!#REF!</f>
        <v>#REF!</v>
      </c>
      <c r="H101" s="3" t="e">
        <f>קבוצות!#REF!</f>
        <v>#REF!</v>
      </c>
      <c r="I101" s="3" t="e">
        <f>קבוצות!#REF!</f>
        <v>#REF!</v>
      </c>
      <c r="J101" s="3" t="e">
        <f>קבוצות!#REF!</f>
        <v>#REF!</v>
      </c>
      <c r="K101" s="3" t="e">
        <f>קבוצות!#REF!</f>
        <v>#REF!</v>
      </c>
      <c r="M101" s="3" t="e">
        <f>קבוצות!#REF!</f>
        <v>#REF!</v>
      </c>
    </row>
    <row r="102" spans="1:13" ht="13.8" x14ac:dyDescent="0.25">
      <c r="A102" s="3" t="e">
        <f>קבוצות!#REF!</f>
        <v>#REF!</v>
      </c>
      <c r="B102" s="3" t="e">
        <f>קבוצות!#REF!</f>
        <v>#REF!</v>
      </c>
      <c r="C102" s="3" t="e">
        <f>קבוצות!#REF!</f>
        <v>#REF!</v>
      </c>
      <c r="D102" s="3" t="e">
        <f>קבוצות!#REF!</f>
        <v>#REF!</v>
      </c>
      <c r="E102" s="4" t="e">
        <f>קבוצות!#REF!</f>
        <v>#REF!</v>
      </c>
      <c r="F102" s="3" t="e">
        <f>קבוצות!#REF!</f>
        <v>#REF!</v>
      </c>
      <c r="G102" s="3" t="e">
        <f>קבוצות!#REF!</f>
        <v>#REF!</v>
      </c>
      <c r="H102" s="3" t="e">
        <f>קבוצות!#REF!</f>
        <v>#REF!</v>
      </c>
      <c r="I102" s="3" t="e">
        <f>קבוצות!#REF!</f>
        <v>#REF!</v>
      </c>
      <c r="J102" s="3" t="e">
        <f>קבוצות!#REF!</f>
        <v>#REF!</v>
      </c>
      <c r="K102" s="3" t="e">
        <f>קבוצות!#REF!</f>
        <v>#REF!</v>
      </c>
      <c r="M102" s="3" t="e">
        <f>קבוצות!#REF!</f>
        <v>#REF!</v>
      </c>
    </row>
    <row r="103" spans="1:13" ht="13.8" x14ac:dyDescent="0.25">
      <c r="A103" s="3" t="e">
        <f>קבוצות!#REF!</f>
        <v>#REF!</v>
      </c>
      <c r="B103" s="3" t="e">
        <f>קבוצות!#REF!</f>
        <v>#REF!</v>
      </c>
      <c r="C103" s="3" t="e">
        <f>קבוצות!#REF!</f>
        <v>#REF!</v>
      </c>
      <c r="D103" s="3" t="e">
        <f>קבוצות!#REF!</f>
        <v>#REF!</v>
      </c>
      <c r="E103" s="4" t="e">
        <f>קבוצות!#REF!</f>
        <v>#REF!</v>
      </c>
      <c r="F103" s="3" t="e">
        <f>קבוצות!#REF!</f>
        <v>#REF!</v>
      </c>
      <c r="G103" s="3" t="e">
        <f>קבוצות!#REF!</f>
        <v>#REF!</v>
      </c>
      <c r="H103" s="3" t="e">
        <f>קבוצות!#REF!</f>
        <v>#REF!</v>
      </c>
      <c r="I103" s="3" t="e">
        <f>קבוצות!#REF!</f>
        <v>#REF!</v>
      </c>
      <c r="J103" s="3" t="e">
        <f>קבוצות!#REF!</f>
        <v>#REF!</v>
      </c>
      <c r="K103" s="3" t="e">
        <f>קבוצות!#REF!</f>
        <v>#REF!</v>
      </c>
      <c r="M103" s="3" t="e">
        <f>קבוצות!#REF!</f>
        <v>#REF!</v>
      </c>
    </row>
    <row r="104" spans="1:13" ht="13.8" x14ac:dyDescent="0.25">
      <c r="A104" s="3" t="e">
        <f>קבוצות!#REF!</f>
        <v>#REF!</v>
      </c>
      <c r="B104" s="3" t="e">
        <f>קבוצות!#REF!</f>
        <v>#REF!</v>
      </c>
      <c r="C104" s="3" t="e">
        <f>קבוצות!#REF!</f>
        <v>#REF!</v>
      </c>
      <c r="D104" s="3" t="e">
        <f>קבוצות!#REF!</f>
        <v>#REF!</v>
      </c>
      <c r="E104" s="4" t="e">
        <f>קבוצות!#REF!</f>
        <v>#REF!</v>
      </c>
      <c r="F104" s="3" t="e">
        <f>קבוצות!#REF!</f>
        <v>#REF!</v>
      </c>
      <c r="G104" s="3" t="e">
        <f>קבוצות!#REF!</f>
        <v>#REF!</v>
      </c>
      <c r="H104" s="3" t="e">
        <f>קבוצות!#REF!</f>
        <v>#REF!</v>
      </c>
      <c r="I104" s="3" t="e">
        <f>קבוצות!#REF!</f>
        <v>#REF!</v>
      </c>
      <c r="J104" s="3" t="e">
        <f>קבוצות!#REF!</f>
        <v>#REF!</v>
      </c>
      <c r="K104" s="3" t="e">
        <f>קבוצות!#REF!</f>
        <v>#REF!</v>
      </c>
      <c r="M104" s="3" t="e">
        <f>קבוצות!#REF!</f>
        <v>#REF!</v>
      </c>
    </row>
    <row r="105" spans="1:13" ht="13.8" x14ac:dyDescent="0.25">
      <c r="A105" s="3" t="e">
        <f>קבוצות!#REF!</f>
        <v>#REF!</v>
      </c>
      <c r="B105" s="3" t="e">
        <f>קבוצות!#REF!</f>
        <v>#REF!</v>
      </c>
      <c r="C105" s="3" t="e">
        <f>קבוצות!#REF!</f>
        <v>#REF!</v>
      </c>
      <c r="D105" s="3" t="e">
        <f>קבוצות!#REF!</f>
        <v>#REF!</v>
      </c>
      <c r="E105" s="4" t="e">
        <f>קבוצות!#REF!</f>
        <v>#REF!</v>
      </c>
      <c r="F105" s="3" t="e">
        <f>קבוצות!#REF!</f>
        <v>#REF!</v>
      </c>
      <c r="G105" s="3" t="e">
        <f>קבוצות!#REF!</f>
        <v>#REF!</v>
      </c>
      <c r="H105" s="3" t="e">
        <f>קבוצות!#REF!</f>
        <v>#REF!</v>
      </c>
      <c r="I105" s="3" t="e">
        <f>קבוצות!#REF!</f>
        <v>#REF!</v>
      </c>
      <c r="J105" s="3" t="e">
        <f>קבוצות!#REF!</f>
        <v>#REF!</v>
      </c>
      <c r="K105" s="3" t="e">
        <f>קבוצות!#REF!</f>
        <v>#REF!</v>
      </c>
      <c r="M105" s="3" t="e">
        <f>קבוצות!#REF!</f>
        <v>#REF!</v>
      </c>
    </row>
    <row r="106" spans="1:13" ht="13.8" x14ac:dyDescent="0.25">
      <c r="A106" s="3" t="e">
        <f>קבוצות!#REF!</f>
        <v>#REF!</v>
      </c>
      <c r="B106" s="3" t="e">
        <f>קבוצות!#REF!</f>
        <v>#REF!</v>
      </c>
      <c r="C106" s="3" t="e">
        <f>קבוצות!#REF!</f>
        <v>#REF!</v>
      </c>
      <c r="D106" s="3" t="e">
        <f>קבוצות!#REF!</f>
        <v>#REF!</v>
      </c>
      <c r="E106" s="4" t="e">
        <f>קבוצות!#REF!</f>
        <v>#REF!</v>
      </c>
      <c r="F106" s="3" t="e">
        <f>קבוצות!#REF!</f>
        <v>#REF!</v>
      </c>
      <c r="G106" s="3" t="e">
        <f>קבוצות!#REF!</f>
        <v>#REF!</v>
      </c>
      <c r="H106" s="3" t="e">
        <f>קבוצות!#REF!</f>
        <v>#REF!</v>
      </c>
      <c r="I106" s="3" t="e">
        <f>קבוצות!#REF!</f>
        <v>#REF!</v>
      </c>
      <c r="J106" s="3" t="e">
        <f>קבוצות!#REF!</f>
        <v>#REF!</v>
      </c>
      <c r="K106" s="3" t="e">
        <f>קבוצות!#REF!</f>
        <v>#REF!</v>
      </c>
      <c r="M106" s="3" t="e">
        <f>קבוצות!#REF!</f>
        <v>#REF!</v>
      </c>
    </row>
    <row r="107" spans="1:13" ht="13.8" x14ac:dyDescent="0.25">
      <c r="A107" s="3" t="e">
        <f>קבוצות!#REF!</f>
        <v>#REF!</v>
      </c>
      <c r="B107" s="3" t="e">
        <f>קבוצות!#REF!</f>
        <v>#REF!</v>
      </c>
      <c r="C107" s="3" t="e">
        <f>קבוצות!#REF!</f>
        <v>#REF!</v>
      </c>
      <c r="D107" s="3" t="e">
        <f>קבוצות!#REF!</f>
        <v>#REF!</v>
      </c>
      <c r="E107" s="4" t="e">
        <f>קבוצות!#REF!</f>
        <v>#REF!</v>
      </c>
      <c r="F107" s="3" t="e">
        <f>קבוצות!#REF!</f>
        <v>#REF!</v>
      </c>
      <c r="G107" s="3" t="e">
        <f>קבוצות!#REF!</f>
        <v>#REF!</v>
      </c>
      <c r="H107" s="3" t="e">
        <f>קבוצות!#REF!</f>
        <v>#REF!</v>
      </c>
      <c r="I107" s="3" t="e">
        <f>קבוצות!#REF!</f>
        <v>#REF!</v>
      </c>
      <c r="J107" s="3" t="e">
        <f>קבוצות!#REF!</f>
        <v>#REF!</v>
      </c>
      <c r="K107" s="3" t="e">
        <f>קבוצות!#REF!</f>
        <v>#REF!</v>
      </c>
      <c r="M107" s="3" t="e">
        <f>קבוצות!#REF!</f>
        <v>#REF!</v>
      </c>
    </row>
    <row r="108" spans="1:13" ht="13.8" x14ac:dyDescent="0.25">
      <c r="A108" s="3" t="e">
        <f>קבוצות!#REF!</f>
        <v>#REF!</v>
      </c>
      <c r="B108" s="3" t="e">
        <f>קבוצות!#REF!</f>
        <v>#REF!</v>
      </c>
      <c r="C108" s="3" t="e">
        <f>קבוצות!#REF!</f>
        <v>#REF!</v>
      </c>
      <c r="D108" s="3" t="e">
        <f>קבוצות!#REF!</f>
        <v>#REF!</v>
      </c>
      <c r="E108" s="4" t="e">
        <f>קבוצות!#REF!</f>
        <v>#REF!</v>
      </c>
      <c r="F108" s="3" t="e">
        <f>קבוצות!#REF!</f>
        <v>#REF!</v>
      </c>
      <c r="G108" s="3" t="e">
        <f>קבוצות!#REF!</f>
        <v>#REF!</v>
      </c>
      <c r="H108" s="3" t="e">
        <f>קבוצות!#REF!</f>
        <v>#REF!</v>
      </c>
      <c r="I108" s="3" t="e">
        <f>קבוצות!#REF!</f>
        <v>#REF!</v>
      </c>
      <c r="J108" s="3" t="e">
        <f>קבוצות!#REF!</f>
        <v>#REF!</v>
      </c>
      <c r="K108" s="3" t="e">
        <f>קבוצות!#REF!</f>
        <v>#REF!</v>
      </c>
      <c r="M108" s="3" t="e">
        <f>קבוצות!#REF!</f>
        <v>#REF!</v>
      </c>
    </row>
    <row r="109" spans="1:13" ht="13.8" x14ac:dyDescent="0.25">
      <c r="A109" s="3" t="e">
        <f>קבוצות!#REF!</f>
        <v>#REF!</v>
      </c>
      <c r="B109" s="3" t="e">
        <f>קבוצות!#REF!</f>
        <v>#REF!</v>
      </c>
      <c r="C109" s="3" t="e">
        <f>קבוצות!#REF!</f>
        <v>#REF!</v>
      </c>
      <c r="D109" s="3" t="e">
        <f>קבוצות!#REF!</f>
        <v>#REF!</v>
      </c>
      <c r="E109" s="4" t="e">
        <f>קבוצות!#REF!</f>
        <v>#REF!</v>
      </c>
      <c r="F109" s="3" t="e">
        <f>קבוצות!#REF!</f>
        <v>#REF!</v>
      </c>
      <c r="G109" s="3" t="e">
        <f>קבוצות!#REF!</f>
        <v>#REF!</v>
      </c>
      <c r="H109" s="3" t="e">
        <f>קבוצות!#REF!</f>
        <v>#REF!</v>
      </c>
      <c r="I109" s="3" t="e">
        <f>קבוצות!#REF!</f>
        <v>#REF!</v>
      </c>
      <c r="J109" s="3" t="e">
        <f>קבוצות!#REF!</f>
        <v>#REF!</v>
      </c>
      <c r="K109" s="3" t="e">
        <f>קבוצות!#REF!</f>
        <v>#REF!</v>
      </c>
      <c r="M109" s="3" t="e">
        <f>קבוצות!#REF!</f>
        <v>#REF!</v>
      </c>
    </row>
    <row r="110" spans="1:13" ht="13.8" x14ac:dyDescent="0.25">
      <c r="A110" s="3" t="e">
        <f>קבוצות!#REF!</f>
        <v>#REF!</v>
      </c>
      <c r="B110" s="3" t="e">
        <f>קבוצות!#REF!</f>
        <v>#REF!</v>
      </c>
      <c r="C110" s="3" t="e">
        <f>קבוצות!#REF!</f>
        <v>#REF!</v>
      </c>
      <c r="D110" s="3" t="e">
        <f>קבוצות!#REF!</f>
        <v>#REF!</v>
      </c>
      <c r="E110" s="4" t="e">
        <f>קבוצות!#REF!</f>
        <v>#REF!</v>
      </c>
      <c r="F110" s="3" t="e">
        <f>קבוצות!#REF!</f>
        <v>#REF!</v>
      </c>
      <c r="G110" s="3" t="e">
        <f>קבוצות!#REF!</f>
        <v>#REF!</v>
      </c>
      <c r="H110" s="3" t="e">
        <f>קבוצות!#REF!</f>
        <v>#REF!</v>
      </c>
      <c r="I110" s="3" t="e">
        <f>קבוצות!#REF!</f>
        <v>#REF!</v>
      </c>
      <c r="J110" s="3" t="e">
        <f>קבוצות!#REF!</f>
        <v>#REF!</v>
      </c>
      <c r="K110" s="3" t="e">
        <f>קבוצות!#REF!</f>
        <v>#REF!</v>
      </c>
      <c r="M110" s="3" t="e">
        <f>קבוצות!#REF!</f>
        <v>#REF!</v>
      </c>
    </row>
    <row r="111" spans="1:13" ht="13.8" x14ac:dyDescent="0.25">
      <c r="A111" s="3" t="e">
        <f>קבוצות!#REF!</f>
        <v>#REF!</v>
      </c>
      <c r="B111" s="3" t="e">
        <f>קבוצות!#REF!</f>
        <v>#REF!</v>
      </c>
      <c r="C111" s="3" t="e">
        <f>קבוצות!#REF!</f>
        <v>#REF!</v>
      </c>
      <c r="D111" s="3" t="e">
        <f>קבוצות!#REF!</f>
        <v>#REF!</v>
      </c>
      <c r="E111" s="4" t="e">
        <f>קבוצות!#REF!</f>
        <v>#REF!</v>
      </c>
      <c r="F111" s="3" t="e">
        <f>קבוצות!#REF!</f>
        <v>#REF!</v>
      </c>
      <c r="G111" s="3" t="e">
        <f>קבוצות!#REF!</f>
        <v>#REF!</v>
      </c>
      <c r="H111" s="3" t="e">
        <f>קבוצות!#REF!</f>
        <v>#REF!</v>
      </c>
      <c r="I111" s="3" t="e">
        <f>קבוצות!#REF!</f>
        <v>#REF!</v>
      </c>
      <c r="J111" s="3" t="e">
        <f>קבוצות!#REF!</f>
        <v>#REF!</v>
      </c>
      <c r="K111" s="3" t="e">
        <f>קבוצות!#REF!</f>
        <v>#REF!</v>
      </c>
      <c r="M111" s="3" t="e">
        <f>קבוצות!#REF!</f>
        <v>#REF!</v>
      </c>
    </row>
    <row r="112" spans="1:13" ht="13.8" x14ac:dyDescent="0.25">
      <c r="A112" s="3" t="e">
        <f>קבוצות!#REF!</f>
        <v>#REF!</v>
      </c>
      <c r="B112" s="3" t="e">
        <f>קבוצות!#REF!</f>
        <v>#REF!</v>
      </c>
      <c r="C112" s="3" t="e">
        <f>קבוצות!#REF!</f>
        <v>#REF!</v>
      </c>
      <c r="D112" s="3" t="e">
        <f>קבוצות!#REF!</f>
        <v>#REF!</v>
      </c>
      <c r="E112" s="4" t="e">
        <f>קבוצות!#REF!</f>
        <v>#REF!</v>
      </c>
      <c r="F112" s="3" t="e">
        <f>קבוצות!#REF!</f>
        <v>#REF!</v>
      </c>
      <c r="G112" s="3" t="e">
        <f>קבוצות!#REF!</f>
        <v>#REF!</v>
      </c>
      <c r="H112" s="3" t="e">
        <f>קבוצות!#REF!</f>
        <v>#REF!</v>
      </c>
      <c r="I112" s="3" t="e">
        <f>קבוצות!#REF!</f>
        <v>#REF!</v>
      </c>
      <c r="J112" s="3" t="e">
        <f>קבוצות!#REF!</f>
        <v>#REF!</v>
      </c>
      <c r="K112" s="3" t="e">
        <f>קבוצות!#REF!</f>
        <v>#REF!</v>
      </c>
      <c r="M112" s="3" t="e">
        <f>קבוצות!#REF!</f>
        <v>#REF!</v>
      </c>
    </row>
    <row r="113" spans="1:13" ht="13.8" x14ac:dyDescent="0.25">
      <c r="A113" s="3" t="e">
        <f>קבוצות!#REF!</f>
        <v>#REF!</v>
      </c>
      <c r="B113" s="3" t="e">
        <f>קבוצות!#REF!</f>
        <v>#REF!</v>
      </c>
      <c r="C113" s="3" t="e">
        <f>קבוצות!#REF!</f>
        <v>#REF!</v>
      </c>
      <c r="D113" s="3" t="e">
        <f>קבוצות!#REF!</f>
        <v>#REF!</v>
      </c>
      <c r="E113" s="4" t="e">
        <f>קבוצות!#REF!</f>
        <v>#REF!</v>
      </c>
      <c r="F113" s="3" t="e">
        <f>קבוצות!#REF!</f>
        <v>#REF!</v>
      </c>
      <c r="G113" s="3" t="e">
        <f>קבוצות!#REF!</f>
        <v>#REF!</v>
      </c>
      <c r="H113" s="3" t="e">
        <f>קבוצות!#REF!</f>
        <v>#REF!</v>
      </c>
      <c r="I113" s="3" t="e">
        <f>קבוצות!#REF!</f>
        <v>#REF!</v>
      </c>
      <c r="J113" s="3" t="e">
        <f>קבוצות!#REF!</f>
        <v>#REF!</v>
      </c>
      <c r="K113" s="3" t="e">
        <f>קבוצות!#REF!</f>
        <v>#REF!</v>
      </c>
      <c r="M113" s="3" t="e">
        <f>קבוצות!#REF!</f>
        <v>#REF!</v>
      </c>
    </row>
    <row r="114" spans="1:13" ht="13.8" x14ac:dyDescent="0.25">
      <c r="A114" s="3" t="e">
        <f>קבוצות!#REF!</f>
        <v>#REF!</v>
      </c>
      <c r="B114" s="3" t="e">
        <f>קבוצות!#REF!</f>
        <v>#REF!</v>
      </c>
      <c r="C114" s="3" t="e">
        <f>קבוצות!#REF!</f>
        <v>#REF!</v>
      </c>
      <c r="D114" s="3" t="e">
        <f>קבוצות!#REF!</f>
        <v>#REF!</v>
      </c>
      <c r="E114" s="4" t="e">
        <f>קבוצות!#REF!</f>
        <v>#REF!</v>
      </c>
      <c r="F114" s="3" t="e">
        <f>קבוצות!#REF!</f>
        <v>#REF!</v>
      </c>
      <c r="G114" s="3" t="e">
        <f>קבוצות!#REF!</f>
        <v>#REF!</v>
      </c>
      <c r="H114" s="3" t="e">
        <f>קבוצות!#REF!</f>
        <v>#REF!</v>
      </c>
      <c r="I114" s="3" t="e">
        <f>קבוצות!#REF!</f>
        <v>#REF!</v>
      </c>
      <c r="J114" s="3" t="e">
        <f>קבוצות!#REF!</f>
        <v>#REF!</v>
      </c>
      <c r="K114" s="3" t="e">
        <f>קבוצות!#REF!</f>
        <v>#REF!</v>
      </c>
      <c r="M114" s="3" t="e">
        <f>קבוצות!#REF!</f>
        <v>#REF!</v>
      </c>
    </row>
    <row r="115" spans="1:13" ht="13.8" x14ac:dyDescent="0.25">
      <c r="A115" s="3" t="e">
        <f>קבוצות!#REF!</f>
        <v>#REF!</v>
      </c>
      <c r="B115" s="3" t="e">
        <f>קבוצות!#REF!</f>
        <v>#REF!</v>
      </c>
      <c r="C115" s="3" t="e">
        <f>קבוצות!#REF!</f>
        <v>#REF!</v>
      </c>
      <c r="D115" s="3" t="e">
        <f>קבוצות!#REF!</f>
        <v>#REF!</v>
      </c>
      <c r="E115" s="4" t="e">
        <f>קבוצות!#REF!</f>
        <v>#REF!</v>
      </c>
      <c r="F115" s="3" t="e">
        <f>קבוצות!#REF!</f>
        <v>#REF!</v>
      </c>
      <c r="G115" s="3" t="e">
        <f>קבוצות!#REF!</f>
        <v>#REF!</v>
      </c>
      <c r="H115" s="3" t="e">
        <f>קבוצות!#REF!</f>
        <v>#REF!</v>
      </c>
      <c r="I115" s="3" t="e">
        <f>קבוצות!#REF!</f>
        <v>#REF!</v>
      </c>
      <c r="J115" s="3" t="e">
        <f>קבוצות!#REF!</f>
        <v>#REF!</v>
      </c>
      <c r="K115" s="3" t="e">
        <f>קבוצות!#REF!</f>
        <v>#REF!</v>
      </c>
      <c r="M115" s="3" t="e">
        <f>קבוצות!#REF!</f>
        <v>#REF!</v>
      </c>
    </row>
    <row r="116" spans="1:13" ht="13.8" x14ac:dyDescent="0.25">
      <c r="A116" s="3" t="e">
        <f>קבוצות!#REF!</f>
        <v>#REF!</v>
      </c>
      <c r="B116" s="3" t="e">
        <f>קבוצות!#REF!</f>
        <v>#REF!</v>
      </c>
      <c r="C116" s="3" t="e">
        <f>קבוצות!#REF!</f>
        <v>#REF!</v>
      </c>
      <c r="D116" s="3" t="e">
        <f>קבוצות!#REF!</f>
        <v>#REF!</v>
      </c>
      <c r="E116" s="4" t="e">
        <f>קבוצות!#REF!</f>
        <v>#REF!</v>
      </c>
      <c r="F116" s="3" t="e">
        <f>קבוצות!#REF!</f>
        <v>#REF!</v>
      </c>
      <c r="G116" s="3" t="e">
        <f>קבוצות!#REF!</f>
        <v>#REF!</v>
      </c>
      <c r="H116" s="3" t="e">
        <f>קבוצות!#REF!</f>
        <v>#REF!</v>
      </c>
      <c r="I116" s="3" t="e">
        <f>קבוצות!#REF!</f>
        <v>#REF!</v>
      </c>
      <c r="J116" s="3" t="e">
        <f>קבוצות!#REF!</f>
        <v>#REF!</v>
      </c>
      <c r="K116" s="3" t="e">
        <f>קבוצות!#REF!</f>
        <v>#REF!</v>
      </c>
      <c r="M116" s="3" t="e">
        <f>קבוצות!#REF!</f>
        <v>#REF!</v>
      </c>
    </row>
    <row r="117" spans="1:13" ht="13.8" x14ac:dyDescent="0.25">
      <c r="A117" s="3" t="e">
        <f>קבוצות!#REF!</f>
        <v>#REF!</v>
      </c>
      <c r="B117" s="3" t="e">
        <f>קבוצות!#REF!</f>
        <v>#REF!</v>
      </c>
      <c r="C117" s="3" t="e">
        <f>קבוצות!#REF!</f>
        <v>#REF!</v>
      </c>
      <c r="D117" s="3" t="e">
        <f>קבוצות!#REF!</f>
        <v>#REF!</v>
      </c>
      <c r="E117" s="4" t="e">
        <f>קבוצות!#REF!</f>
        <v>#REF!</v>
      </c>
      <c r="F117" s="3" t="e">
        <f>קבוצות!#REF!</f>
        <v>#REF!</v>
      </c>
      <c r="G117" s="3" t="e">
        <f>קבוצות!#REF!</f>
        <v>#REF!</v>
      </c>
      <c r="H117" s="3" t="e">
        <f>קבוצות!#REF!</f>
        <v>#REF!</v>
      </c>
      <c r="I117" s="3" t="e">
        <f>קבוצות!#REF!</f>
        <v>#REF!</v>
      </c>
      <c r="J117" s="3" t="e">
        <f>קבוצות!#REF!</f>
        <v>#REF!</v>
      </c>
      <c r="K117" s="3" t="e">
        <f>קבוצות!#REF!</f>
        <v>#REF!</v>
      </c>
      <c r="M117" s="3" t="e">
        <f>קבוצות!#REF!</f>
        <v>#REF!</v>
      </c>
    </row>
    <row r="118" spans="1:13" ht="13.8" x14ac:dyDescent="0.25">
      <c r="A118" s="3" t="e">
        <f>קבוצות!#REF!</f>
        <v>#REF!</v>
      </c>
      <c r="B118" s="3" t="e">
        <f>קבוצות!#REF!</f>
        <v>#REF!</v>
      </c>
      <c r="C118" s="3" t="e">
        <f>קבוצות!#REF!</f>
        <v>#REF!</v>
      </c>
      <c r="D118" s="3" t="e">
        <f>קבוצות!#REF!</f>
        <v>#REF!</v>
      </c>
      <c r="E118" s="4" t="e">
        <f>קבוצות!#REF!</f>
        <v>#REF!</v>
      </c>
      <c r="F118" s="3" t="e">
        <f>קבוצות!#REF!</f>
        <v>#REF!</v>
      </c>
      <c r="G118" s="3" t="e">
        <f>קבוצות!#REF!</f>
        <v>#REF!</v>
      </c>
      <c r="H118" s="3" t="e">
        <f>קבוצות!#REF!</f>
        <v>#REF!</v>
      </c>
      <c r="I118" s="3" t="e">
        <f>קבוצות!#REF!</f>
        <v>#REF!</v>
      </c>
      <c r="J118" s="3" t="e">
        <f>קבוצות!#REF!</f>
        <v>#REF!</v>
      </c>
      <c r="K118" s="3" t="e">
        <f>קבוצות!#REF!</f>
        <v>#REF!</v>
      </c>
      <c r="M118" s="3" t="e">
        <f>קבוצות!#REF!</f>
        <v>#REF!</v>
      </c>
    </row>
    <row r="119" spans="1:13" ht="13.8" x14ac:dyDescent="0.25">
      <c r="A119" s="3" t="e">
        <f>קבוצות!#REF!</f>
        <v>#REF!</v>
      </c>
      <c r="B119" s="3" t="e">
        <f>קבוצות!#REF!</f>
        <v>#REF!</v>
      </c>
      <c r="C119" s="3" t="e">
        <f>קבוצות!#REF!</f>
        <v>#REF!</v>
      </c>
      <c r="D119" s="3" t="e">
        <f>קבוצות!#REF!</f>
        <v>#REF!</v>
      </c>
      <c r="E119" s="4" t="e">
        <f>קבוצות!#REF!</f>
        <v>#REF!</v>
      </c>
      <c r="F119" s="3" t="e">
        <f>קבוצות!#REF!</f>
        <v>#REF!</v>
      </c>
      <c r="G119" s="3" t="e">
        <f>קבוצות!#REF!</f>
        <v>#REF!</v>
      </c>
      <c r="H119" s="3" t="e">
        <f>קבוצות!#REF!</f>
        <v>#REF!</v>
      </c>
      <c r="I119" s="3" t="e">
        <f>קבוצות!#REF!</f>
        <v>#REF!</v>
      </c>
      <c r="J119" s="3" t="e">
        <f>קבוצות!#REF!</f>
        <v>#REF!</v>
      </c>
      <c r="K119" s="3" t="e">
        <f>קבוצות!#REF!</f>
        <v>#REF!</v>
      </c>
      <c r="M119" s="3" t="e">
        <f>קבוצות!#REF!</f>
        <v>#REF!</v>
      </c>
    </row>
    <row r="120" spans="1:13" ht="13.8" x14ac:dyDescent="0.25">
      <c r="A120" s="3" t="e">
        <f>קבוצות!#REF!</f>
        <v>#REF!</v>
      </c>
      <c r="B120" s="3" t="e">
        <f>קבוצות!#REF!</f>
        <v>#REF!</v>
      </c>
      <c r="C120" s="3" t="e">
        <f>קבוצות!#REF!</f>
        <v>#REF!</v>
      </c>
      <c r="D120" s="3" t="e">
        <f>קבוצות!#REF!</f>
        <v>#REF!</v>
      </c>
      <c r="E120" s="4" t="e">
        <f>קבוצות!#REF!</f>
        <v>#REF!</v>
      </c>
      <c r="F120" s="3" t="e">
        <f>קבוצות!#REF!</f>
        <v>#REF!</v>
      </c>
      <c r="G120" s="3" t="e">
        <f>קבוצות!#REF!</f>
        <v>#REF!</v>
      </c>
      <c r="H120" s="3" t="e">
        <f>קבוצות!#REF!</f>
        <v>#REF!</v>
      </c>
      <c r="I120" s="3" t="e">
        <f>קבוצות!#REF!</f>
        <v>#REF!</v>
      </c>
      <c r="J120" s="3" t="e">
        <f>קבוצות!#REF!</f>
        <v>#REF!</v>
      </c>
      <c r="K120" s="3" t="e">
        <f>קבוצות!#REF!</f>
        <v>#REF!</v>
      </c>
      <c r="M120" s="3" t="e">
        <f>קבוצות!#REF!</f>
        <v>#REF!</v>
      </c>
    </row>
    <row r="121" spans="1:13" ht="13.8" x14ac:dyDescent="0.25">
      <c r="A121" s="3" t="e">
        <f>קבוצות!#REF!</f>
        <v>#REF!</v>
      </c>
      <c r="B121" s="3" t="e">
        <f>קבוצות!#REF!</f>
        <v>#REF!</v>
      </c>
      <c r="C121" s="3" t="e">
        <f>קבוצות!#REF!</f>
        <v>#REF!</v>
      </c>
      <c r="D121" s="3" t="e">
        <f>קבוצות!#REF!</f>
        <v>#REF!</v>
      </c>
      <c r="E121" s="4" t="e">
        <f>קבוצות!#REF!</f>
        <v>#REF!</v>
      </c>
      <c r="F121" s="3" t="e">
        <f>קבוצות!#REF!</f>
        <v>#REF!</v>
      </c>
      <c r="G121" s="3" t="e">
        <f>קבוצות!#REF!</f>
        <v>#REF!</v>
      </c>
      <c r="H121" s="3" t="e">
        <f>קבוצות!#REF!</f>
        <v>#REF!</v>
      </c>
      <c r="I121" s="3" t="e">
        <f>קבוצות!#REF!</f>
        <v>#REF!</v>
      </c>
      <c r="J121" s="3" t="e">
        <f>קבוצות!#REF!</f>
        <v>#REF!</v>
      </c>
      <c r="K121" s="3" t="e">
        <f>קבוצות!#REF!</f>
        <v>#REF!</v>
      </c>
      <c r="M121" s="3" t="e">
        <f>קבוצות!#REF!</f>
        <v>#REF!</v>
      </c>
    </row>
    <row r="122" spans="1:13" ht="13.8" x14ac:dyDescent="0.25">
      <c r="A122" s="3" t="e">
        <f>קבוצות!#REF!</f>
        <v>#REF!</v>
      </c>
      <c r="B122" s="3" t="e">
        <f>קבוצות!#REF!</f>
        <v>#REF!</v>
      </c>
      <c r="C122" s="3" t="e">
        <f>קבוצות!#REF!</f>
        <v>#REF!</v>
      </c>
      <c r="D122" s="3" t="e">
        <f>קבוצות!#REF!</f>
        <v>#REF!</v>
      </c>
      <c r="E122" s="4" t="e">
        <f>קבוצות!#REF!</f>
        <v>#REF!</v>
      </c>
      <c r="F122" s="3" t="e">
        <f>קבוצות!#REF!</f>
        <v>#REF!</v>
      </c>
      <c r="G122" s="3" t="e">
        <f>קבוצות!#REF!</f>
        <v>#REF!</v>
      </c>
      <c r="H122" s="3" t="e">
        <f>קבוצות!#REF!</f>
        <v>#REF!</v>
      </c>
      <c r="I122" s="3" t="e">
        <f>קבוצות!#REF!</f>
        <v>#REF!</v>
      </c>
      <c r="J122" s="3" t="e">
        <f>קבוצות!#REF!</f>
        <v>#REF!</v>
      </c>
      <c r="K122" s="3" t="e">
        <f>קבוצות!#REF!</f>
        <v>#REF!</v>
      </c>
      <c r="M122" s="3" t="e">
        <f>קבוצות!#REF!</f>
        <v>#REF!</v>
      </c>
    </row>
    <row r="123" spans="1:13" ht="13.8" x14ac:dyDescent="0.25">
      <c r="A123" s="3" t="e">
        <f>קבוצות!#REF!</f>
        <v>#REF!</v>
      </c>
      <c r="B123" s="3" t="e">
        <f>קבוצות!#REF!</f>
        <v>#REF!</v>
      </c>
      <c r="C123" s="3" t="e">
        <f>קבוצות!#REF!</f>
        <v>#REF!</v>
      </c>
      <c r="D123" s="3" t="e">
        <f>קבוצות!#REF!</f>
        <v>#REF!</v>
      </c>
      <c r="E123" s="4" t="e">
        <f>קבוצות!#REF!</f>
        <v>#REF!</v>
      </c>
      <c r="F123" s="3" t="e">
        <f>קבוצות!#REF!</f>
        <v>#REF!</v>
      </c>
      <c r="G123" s="3" t="e">
        <f>קבוצות!#REF!</f>
        <v>#REF!</v>
      </c>
      <c r="H123" s="3" t="e">
        <f>קבוצות!#REF!</f>
        <v>#REF!</v>
      </c>
      <c r="I123" s="3" t="e">
        <f>קבוצות!#REF!</f>
        <v>#REF!</v>
      </c>
      <c r="J123" s="3" t="e">
        <f>קבוצות!#REF!</f>
        <v>#REF!</v>
      </c>
      <c r="K123" s="3" t="e">
        <f>קבוצות!#REF!</f>
        <v>#REF!</v>
      </c>
      <c r="M123" s="3" t="e">
        <f>קבוצות!#REF!</f>
        <v>#REF!</v>
      </c>
    </row>
    <row r="124" spans="1:13" ht="13.8" x14ac:dyDescent="0.25">
      <c r="A124" s="3" t="e">
        <f>קבוצות!#REF!</f>
        <v>#REF!</v>
      </c>
      <c r="B124" s="3" t="e">
        <f>קבוצות!#REF!</f>
        <v>#REF!</v>
      </c>
      <c r="C124" s="3" t="e">
        <f>קבוצות!#REF!</f>
        <v>#REF!</v>
      </c>
      <c r="D124" s="3" t="e">
        <f>קבוצות!#REF!</f>
        <v>#REF!</v>
      </c>
      <c r="E124" s="4" t="e">
        <f>קבוצות!#REF!</f>
        <v>#REF!</v>
      </c>
      <c r="F124" s="3" t="e">
        <f>קבוצות!#REF!</f>
        <v>#REF!</v>
      </c>
      <c r="G124" s="3" t="e">
        <f>קבוצות!#REF!</f>
        <v>#REF!</v>
      </c>
      <c r="H124" s="3" t="e">
        <f>קבוצות!#REF!</f>
        <v>#REF!</v>
      </c>
      <c r="I124" s="3" t="e">
        <f>קבוצות!#REF!</f>
        <v>#REF!</v>
      </c>
      <c r="J124" s="3" t="e">
        <f>קבוצות!#REF!</f>
        <v>#REF!</v>
      </c>
      <c r="K124" s="3" t="e">
        <f>קבוצות!#REF!</f>
        <v>#REF!</v>
      </c>
      <c r="M124" s="3" t="e">
        <f>קבוצות!#REF!</f>
        <v>#REF!</v>
      </c>
    </row>
    <row r="125" spans="1:13" ht="13.8" x14ac:dyDescent="0.25">
      <c r="A125" s="3" t="e">
        <f>קבוצות!#REF!</f>
        <v>#REF!</v>
      </c>
      <c r="B125" s="3" t="e">
        <f>קבוצות!#REF!</f>
        <v>#REF!</v>
      </c>
      <c r="C125" s="3" t="e">
        <f>קבוצות!#REF!</f>
        <v>#REF!</v>
      </c>
      <c r="D125" s="3" t="e">
        <f>קבוצות!#REF!</f>
        <v>#REF!</v>
      </c>
      <c r="E125" s="4" t="e">
        <f>קבוצות!#REF!</f>
        <v>#REF!</v>
      </c>
      <c r="F125" s="3" t="e">
        <f>קבוצות!#REF!</f>
        <v>#REF!</v>
      </c>
      <c r="G125" s="3" t="e">
        <f>קבוצות!#REF!</f>
        <v>#REF!</v>
      </c>
      <c r="H125" s="3" t="e">
        <f>קבוצות!#REF!</f>
        <v>#REF!</v>
      </c>
      <c r="I125" s="3" t="e">
        <f>קבוצות!#REF!</f>
        <v>#REF!</v>
      </c>
      <c r="J125" s="3" t="e">
        <f>קבוצות!#REF!</f>
        <v>#REF!</v>
      </c>
      <c r="K125" s="3" t="e">
        <f>קבוצות!#REF!</f>
        <v>#REF!</v>
      </c>
      <c r="M125" s="3" t="e">
        <f>קבוצות!#REF!</f>
        <v>#REF!</v>
      </c>
    </row>
    <row r="126" spans="1:13" ht="13.8" x14ac:dyDescent="0.25">
      <c r="A126" s="3" t="e">
        <f>קבוצות!#REF!</f>
        <v>#REF!</v>
      </c>
      <c r="B126" s="3" t="e">
        <f>קבוצות!#REF!</f>
        <v>#REF!</v>
      </c>
      <c r="C126" s="3" t="e">
        <f>קבוצות!#REF!</f>
        <v>#REF!</v>
      </c>
      <c r="D126" s="3" t="e">
        <f>קבוצות!#REF!</f>
        <v>#REF!</v>
      </c>
      <c r="E126" s="4" t="e">
        <f>קבוצות!#REF!</f>
        <v>#REF!</v>
      </c>
      <c r="F126" s="3" t="e">
        <f>קבוצות!#REF!</f>
        <v>#REF!</v>
      </c>
      <c r="G126" s="3" t="e">
        <f>קבוצות!#REF!</f>
        <v>#REF!</v>
      </c>
      <c r="H126" s="3" t="e">
        <f>קבוצות!#REF!</f>
        <v>#REF!</v>
      </c>
      <c r="I126" s="3" t="e">
        <f>קבוצות!#REF!</f>
        <v>#REF!</v>
      </c>
      <c r="J126" s="3" t="e">
        <f>קבוצות!#REF!</f>
        <v>#REF!</v>
      </c>
      <c r="K126" s="3" t="e">
        <f>קבוצות!#REF!</f>
        <v>#REF!</v>
      </c>
      <c r="M126" s="3" t="e">
        <f>קבוצות!#REF!</f>
        <v>#REF!</v>
      </c>
    </row>
    <row r="127" spans="1:13" ht="13.8" x14ac:dyDescent="0.25">
      <c r="A127" s="3" t="e">
        <f>קבוצות!#REF!</f>
        <v>#REF!</v>
      </c>
      <c r="B127" s="3" t="e">
        <f>קבוצות!#REF!</f>
        <v>#REF!</v>
      </c>
      <c r="C127" s="3" t="e">
        <f>קבוצות!#REF!</f>
        <v>#REF!</v>
      </c>
      <c r="D127" s="3" t="e">
        <f>קבוצות!#REF!</f>
        <v>#REF!</v>
      </c>
      <c r="E127" s="4" t="e">
        <f>קבוצות!#REF!</f>
        <v>#REF!</v>
      </c>
      <c r="F127" s="3" t="e">
        <f>קבוצות!#REF!</f>
        <v>#REF!</v>
      </c>
      <c r="G127" s="3" t="e">
        <f>קבוצות!#REF!</f>
        <v>#REF!</v>
      </c>
      <c r="H127" s="3" t="e">
        <f>קבוצות!#REF!</f>
        <v>#REF!</v>
      </c>
      <c r="I127" s="3" t="e">
        <f>קבוצות!#REF!</f>
        <v>#REF!</v>
      </c>
      <c r="J127" s="3" t="e">
        <f>קבוצות!#REF!</f>
        <v>#REF!</v>
      </c>
      <c r="K127" s="3" t="e">
        <f>קבוצות!#REF!</f>
        <v>#REF!</v>
      </c>
      <c r="M127" s="3" t="e">
        <f>קבוצות!#REF!</f>
        <v>#REF!</v>
      </c>
    </row>
    <row r="128" spans="1:13" ht="13.8" x14ac:dyDescent="0.25">
      <c r="A128" s="3" t="e">
        <f>קבוצות!#REF!</f>
        <v>#REF!</v>
      </c>
      <c r="B128" s="3" t="e">
        <f>קבוצות!#REF!</f>
        <v>#REF!</v>
      </c>
      <c r="C128" s="3" t="e">
        <f>קבוצות!#REF!</f>
        <v>#REF!</v>
      </c>
      <c r="D128" s="3" t="e">
        <f>קבוצות!#REF!</f>
        <v>#REF!</v>
      </c>
      <c r="E128" s="4" t="e">
        <f>קבוצות!#REF!</f>
        <v>#REF!</v>
      </c>
      <c r="F128" s="3" t="e">
        <f>קבוצות!#REF!</f>
        <v>#REF!</v>
      </c>
      <c r="G128" s="3" t="e">
        <f>קבוצות!#REF!</f>
        <v>#REF!</v>
      </c>
      <c r="H128" s="3" t="e">
        <f>קבוצות!#REF!</f>
        <v>#REF!</v>
      </c>
      <c r="I128" s="3" t="e">
        <f>קבוצות!#REF!</f>
        <v>#REF!</v>
      </c>
      <c r="J128" s="3" t="e">
        <f>קבוצות!#REF!</f>
        <v>#REF!</v>
      </c>
      <c r="K128" s="3" t="e">
        <f>קבוצות!#REF!</f>
        <v>#REF!</v>
      </c>
      <c r="M128" s="3" t="e">
        <f>קבוצות!#REF!</f>
        <v>#REF!</v>
      </c>
    </row>
    <row r="129" spans="1:13" ht="13.8" x14ac:dyDescent="0.25">
      <c r="A129" s="3" t="e">
        <f>קבוצות!#REF!</f>
        <v>#REF!</v>
      </c>
      <c r="B129" s="3" t="e">
        <f>קבוצות!#REF!</f>
        <v>#REF!</v>
      </c>
      <c r="C129" s="3" t="e">
        <f>קבוצות!#REF!</f>
        <v>#REF!</v>
      </c>
      <c r="D129" s="3" t="e">
        <f>קבוצות!#REF!</f>
        <v>#REF!</v>
      </c>
      <c r="E129" s="4" t="e">
        <f>קבוצות!#REF!</f>
        <v>#REF!</v>
      </c>
      <c r="F129" s="3" t="e">
        <f>קבוצות!#REF!</f>
        <v>#REF!</v>
      </c>
      <c r="G129" s="3" t="e">
        <f>קבוצות!#REF!</f>
        <v>#REF!</v>
      </c>
      <c r="H129" s="3" t="e">
        <f>קבוצות!#REF!</f>
        <v>#REF!</v>
      </c>
      <c r="I129" s="3" t="e">
        <f>קבוצות!#REF!</f>
        <v>#REF!</v>
      </c>
      <c r="J129" s="3" t="e">
        <f>קבוצות!#REF!</f>
        <v>#REF!</v>
      </c>
      <c r="K129" s="3" t="e">
        <f>קבוצות!#REF!</f>
        <v>#REF!</v>
      </c>
      <c r="M129" s="3" t="e">
        <f>קבוצות!#REF!</f>
        <v>#REF!</v>
      </c>
    </row>
    <row r="130" spans="1:13" ht="13.8" x14ac:dyDescent="0.25">
      <c r="A130" s="3" t="e">
        <f>קבוצות!#REF!</f>
        <v>#REF!</v>
      </c>
      <c r="B130" s="3" t="e">
        <f>קבוצות!#REF!</f>
        <v>#REF!</v>
      </c>
      <c r="C130" s="3" t="e">
        <f>קבוצות!#REF!</f>
        <v>#REF!</v>
      </c>
      <c r="D130" s="3" t="e">
        <f>קבוצות!#REF!</f>
        <v>#REF!</v>
      </c>
      <c r="E130" s="4" t="e">
        <f>קבוצות!#REF!</f>
        <v>#REF!</v>
      </c>
      <c r="F130" s="3" t="e">
        <f>קבוצות!#REF!</f>
        <v>#REF!</v>
      </c>
      <c r="G130" s="3" t="e">
        <f>קבוצות!#REF!</f>
        <v>#REF!</v>
      </c>
      <c r="H130" s="3" t="e">
        <f>קבוצות!#REF!</f>
        <v>#REF!</v>
      </c>
      <c r="I130" s="3" t="e">
        <f>קבוצות!#REF!</f>
        <v>#REF!</v>
      </c>
      <c r="J130" s="3" t="e">
        <f>קבוצות!#REF!</f>
        <v>#REF!</v>
      </c>
      <c r="K130" s="3" t="e">
        <f>קבוצות!#REF!</f>
        <v>#REF!</v>
      </c>
      <c r="M130" s="3" t="e">
        <f>קבוצות!#REF!</f>
        <v>#REF!</v>
      </c>
    </row>
    <row r="131" spans="1:13" ht="13.8" x14ac:dyDescent="0.25">
      <c r="A131" s="3" t="e">
        <f>קבוצות!#REF!</f>
        <v>#REF!</v>
      </c>
      <c r="B131" s="3" t="e">
        <f>קבוצות!#REF!</f>
        <v>#REF!</v>
      </c>
      <c r="C131" s="3" t="e">
        <f>קבוצות!#REF!</f>
        <v>#REF!</v>
      </c>
      <c r="D131" s="3" t="e">
        <f>קבוצות!#REF!</f>
        <v>#REF!</v>
      </c>
      <c r="E131" s="4" t="e">
        <f>קבוצות!#REF!</f>
        <v>#REF!</v>
      </c>
      <c r="F131" s="3" t="e">
        <f>קבוצות!#REF!</f>
        <v>#REF!</v>
      </c>
      <c r="G131" s="3" t="e">
        <f>קבוצות!#REF!</f>
        <v>#REF!</v>
      </c>
      <c r="H131" s="3" t="e">
        <f>קבוצות!#REF!</f>
        <v>#REF!</v>
      </c>
      <c r="I131" s="3" t="e">
        <f>קבוצות!#REF!</f>
        <v>#REF!</v>
      </c>
      <c r="J131" s="3" t="e">
        <f>קבוצות!#REF!</f>
        <v>#REF!</v>
      </c>
      <c r="K131" s="3" t="e">
        <f>קבוצות!#REF!</f>
        <v>#REF!</v>
      </c>
      <c r="M131" s="3" t="e">
        <f>קבוצות!#REF!</f>
        <v>#REF!</v>
      </c>
    </row>
    <row r="132" spans="1:13" ht="13.8" x14ac:dyDescent="0.25">
      <c r="A132" s="3" t="e">
        <f>קבוצות!#REF!</f>
        <v>#REF!</v>
      </c>
      <c r="B132" s="3" t="e">
        <f>קבוצות!#REF!</f>
        <v>#REF!</v>
      </c>
      <c r="C132" s="3" t="e">
        <f>קבוצות!#REF!</f>
        <v>#REF!</v>
      </c>
      <c r="D132" s="3" t="e">
        <f>קבוצות!#REF!</f>
        <v>#REF!</v>
      </c>
      <c r="E132" s="4" t="e">
        <f>קבוצות!#REF!</f>
        <v>#REF!</v>
      </c>
      <c r="F132" s="3" t="e">
        <f>קבוצות!#REF!</f>
        <v>#REF!</v>
      </c>
      <c r="G132" s="3" t="e">
        <f>קבוצות!#REF!</f>
        <v>#REF!</v>
      </c>
      <c r="H132" s="3" t="e">
        <f>קבוצות!#REF!</f>
        <v>#REF!</v>
      </c>
      <c r="I132" s="3" t="e">
        <f>קבוצות!#REF!</f>
        <v>#REF!</v>
      </c>
      <c r="J132" s="3" t="e">
        <f>קבוצות!#REF!</f>
        <v>#REF!</v>
      </c>
      <c r="K132" s="3" t="e">
        <f>קבוצות!#REF!</f>
        <v>#REF!</v>
      </c>
      <c r="M132" s="3" t="e">
        <f>קבוצות!#REF!</f>
        <v>#REF!</v>
      </c>
    </row>
    <row r="133" spans="1:13" ht="13.8" x14ac:dyDescent="0.25">
      <c r="A133" s="3" t="e">
        <f>קבוצות!#REF!</f>
        <v>#REF!</v>
      </c>
      <c r="B133" s="3" t="e">
        <f>קבוצות!#REF!</f>
        <v>#REF!</v>
      </c>
      <c r="C133" s="3" t="e">
        <f>קבוצות!#REF!</f>
        <v>#REF!</v>
      </c>
      <c r="D133" s="3" t="e">
        <f>קבוצות!#REF!</f>
        <v>#REF!</v>
      </c>
      <c r="E133" s="4" t="e">
        <f>קבוצות!#REF!</f>
        <v>#REF!</v>
      </c>
      <c r="F133" s="3" t="e">
        <f>קבוצות!#REF!</f>
        <v>#REF!</v>
      </c>
      <c r="G133" s="3" t="e">
        <f>קבוצות!#REF!</f>
        <v>#REF!</v>
      </c>
      <c r="H133" s="3" t="e">
        <f>קבוצות!#REF!</f>
        <v>#REF!</v>
      </c>
      <c r="I133" s="3" t="e">
        <f>קבוצות!#REF!</f>
        <v>#REF!</v>
      </c>
      <c r="J133" s="3" t="e">
        <f>קבוצות!#REF!</f>
        <v>#REF!</v>
      </c>
      <c r="K133" s="3" t="e">
        <f>קבוצות!#REF!</f>
        <v>#REF!</v>
      </c>
      <c r="M133" s="3" t="e">
        <f>קבוצות!#REF!</f>
        <v>#REF!</v>
      </c>
    </row>
    <row r="134" spans="1:13" ht="13.8" x14ac:dyDescent="0.25">
      <c r="A134" s="3" t="e">
        <f>קבוצות!#REF!</f>
        <v>#REF!</v>
      </c>
      <c r="B134" s="3" t="e">
        <f>קבוצות!#REF!</f>
        <v>#REF!</v>
      </c>
      <c r="C134" s="3" t="e">
        <f>קבוצות!#REF!</f>
        <v>#REF!</v>
      </c>
      <c r="D134" s="3" t="e">
        <f>קבוצות!#REF!</f>
        <v>#REF!</v>
      </c>
      <c r="E134" s="4" t="e">
        <f>קבוצות!#REF!</f>
        <v>#REF!</v>
      </c>
      <c r="F134" s="3" t="e">
        <f>קבוצות!#REF!</f>
        <v>#REF!</v>
      </c>
      <c r="G134" s="3" t="e">
        <f>קבוצות!#REF!</f>
        <v>#REF!</v>
      </c>
      <c r="H134" s="3" t="e">
        <f>קבוצות!#REF!</f>
        <v>#REF!</v>
      </c>
      <c r="I134" s="3" t="e">
        <f>קבוצות!#REF!</f>
        <v>#REF!</v>
      </c>
      <c r="J134" s="3" t="e">
        <f>קבוצות!#REF!</f>
        <v>#REF!</v>
      </c>
      <c r="K134" s="3" t="e">
        <f>קבוצות!#REF!</f>
        <v>#REF!</v>
      </c>
      <c r="M134" s="3" t="e">
        <f>קבוצות!#REF!</f>
        <v>#REF!</v>
      </c>
    </row>
    <row r="135" spans="1:13" ht="13.8" x14ac:dyDescent="0.25">
      <c r="A135" s="3" t="e">
        <f>קבוצות!#REF!</f>
        <v>#REF!</v>
      </c>
      <c r="B135" s="3" t="e">
        <f>קבוצות!#REF!</f>
        <v>#REF!</v>
      </c>
      <c r="C135" s="3" t="e">
        <f>קבוצות!#REF!</f>
        <v>#REF!</v>
      </c>
      <c r="D135" s="3" t="e">
        <f>קבוצות!#REF!</f>
        <v>#REF!</v>
      </c>
      <c r="E135" s="4" t="e">
        <f>קבוצות!#REF!</f>
        <v>#REF!</v>
      </c>
      <c r="F135" s="3" t="e">
        <f>קבוצות!#REF!</f>
        <v>#REF!</v>
      </c>
      <c r="G135" s="3" t="e">
        <f>קבוצות!#REF!</f>
        <v>#REF!</v>
      </c>
      <c r="H135" s="3" t="e">
        <f>קבוצות!#REF!</f>
        <v>#REF!</v>
      </c>
      <c r="I135" s="3" t="e">
        <f>קבוצות!#REF!</f>
        <v>#REF!</v>
      </c>
      <c r="J135" s="3" t="e">
        <f>קבוצות!#REF!</f>
        <v>#REF!</v>
      </c>
      <c r="K135" s="3" t="e">
        <f>קבוצות!#REF!</f>
        <v>#REF!</v>
      </c>
      <c r="M135" s="3" t="e">
        <f>קבוצות!#REF!</f>
        <v>#REF!</v>
      </c>
    </row>
    <row r="136" spans="1:13" ht="13.8" x14ac:dyDescent="0.25">
      <c r="A136" s="3" t="e">
        <f>קבוצות!#REF!</f>
        <v>#REF!</v>
      </c>
      <c r="B136" s="3" t="e">
        <f>קבוצות!#REF!</f>
        <v>#REF!</v>
      </c>
      <c r="C136" s="3" t="e">
        <f>קבוצות!#REF!</f>
        <v>#REF!</v>
      </c>
      <c r="D136" s="3" t="e">
        <f>קבוצות!#REF!</f>
        <v>#REF!</v>
      </c>
      <c r="E136" s="4" t="e">
        <f>קבוצות!#REF!</f>
        <v>#REF!</v>
      </c>
      <c r="F136" s="3" t="e">
        <f>קבוצות!#REF!</f>
        <v>#REF!</v>
      </c>
      <c r="G136" s="3" t="e">
        <f>קבוצות!#REF!</f>
        <v>#REF!</v>
      </c>
      <c r="H136" s="3" t="e">
        <f>קבוצות!#REF!</f>
        <v>#REF!</v>
      </c>
      <c r="I136" s="3" t="e">
        <f>קבוצות!#REF!</f>
        <v>#REF!</v>
      </c>
      <c r="J136" s="3" t="e">
        <f>קבוצות!#REF!</f>
        <v>#REF!</v>
      </c>
      <c r="K136" s="3" t="e">
        <f>קבוצות!#REF!</f>
        <v>#REF!</v>
      </c>
      <c r="M136" s="3" t="e">
        <f>קבוצות!#REF!</f>
        <v>#REF!</v>
      </c>
    </row>
    <row r="137" spans="1:13" ht="13.8" x14ac:dyDescent="0.25">
      <c r="A137" s="3" t="e">
        <f>קבוצות!#REF!</f>
        <v>#REF!</v>
      </c>
      <c r="B137" s="3" t="e">
        <f>קבוצות!#REF!</f>
        <v>#REF!</v>
      </c>
      <c r="C137" s="3" t="e">
        <f>קבוצות!#REF!</f>
        <v>#REF!</v>
      </c>
      <c r="D137" s="3" t="e">
        <f>קבוצות!#REF!</f>
        <v>#REF!</v>
      </c>
      <c r="E137" s="4" t="e">
        <f>קבוצות!#REF!</f>
        <v>#REF!</v>
      </c>
      <c r="F137" s="3" t="e">
        <f>קבוצות!#REF!</f>
        <v>#REF!</v>
      </c>
      <c r="G137" s="3" t="e">
        <f>קבוצות!#REF!</f>
        <v>#REF!</v>
      </c>
      <c r="H137" s="3" t="e">
        <f>קבוצות!#REF!</f>
        <v>#REF!</v>
      </c>
      <c r="I137" s="3" t="e">
        <f>קבוצות!#REF!</f>
        <v>#REF!</v>
      </c>
      <c r="J137" s="3" t="e">
        <f>קבוצות!#REF!</f>
        <v>#REF!</v>
      </c>
      <c r="K137" s="3" t="e">
        <f>קבוצות!#REF!</f>
        <v>#REF!</v>
      </c>
      <c r="M137" s="3" t="e">
        <f>קבוצות!#REF!</f>
        <v>#REF!</v>
      </c>
    </row>
    <row r="138" spans="1:13" ht="13.8" x14ac:dyDescent="0.25">
      <c r="A138" s="3" t="e">
        <f>קבוצות!#REF!</f>
        <v>#REF!</v>
      </c>
      <c r="B138" s="3" t="e">
        <f>קבוצות!#REF!</f>
        <v>#REF!</v>
      </c>
      <c r="C138" s="3" t="e">
        <f>קבוצות!#REF!</f>
        <v>#REF!</v>
      </c>
      <c r="D138" s="3" t="e">
        <f>קבוצות!#REF!</f>
        <v>#REF!</v>
      </c>
      <c r="E138" s="4" t="e">
        <f>קבוצות!#REF!</f>
        <v>#REF!</v>
      </c>
      <c r="F138" s="3" t="e">
        <f>קבוצות!#REF!</f>
        <v>#REF!</v>
      </c>
      <c r="G138" s="3" t="e">
        <f>קבוצות!#REF!</f>
        <v>#REF!</v>
      </c>
      <c r="H138" s="3" t="e">
        <f>קבוצות!#REF!</f>
        <v>#REF!</v>
      </c>
      <c r="I138" s="3" t="e">
        <f>קבוצות!#REF!</f>
        <v>#REF!</v>
      </c>
      <c r="J138" s="3" t="e">
        <f>קבוצות!#REF!</f>
        <v>#REF!</v>
      </c>
      <c r="K138" s="3" t="e">
        <f>קבוצות!#REF!</f>
        <v>#REF!</v>
      </c>
      <c r="M138" s="3" t="e">
        <f>קבוצות!#REF!</f>
        <v>#REF!</v>
      </c>
    </row>
    <row r="139" spans="1:13" ht="13.8" x14ac:dyDescent="0.25">
      <c r="A139" s="3" t="e">
        <f>קבוצות!#REF!</f>
        <v>#REF!</v>
      </c>
      <c r="B139" s="3" t="e">
        <f>קבוצות!#REF!</f>
        <v>#REF!</v>
      </c>
      <c r="C139" s="3" t="e">
        <f>קבוצות!#REF!</f>
        <v>#REF!</v>
      </c>
      <c r="D139" s="3" t="e">
        <f>קבוצות!#REF!</f>
        <v>#REF!</v>
      </c>
      <c r="E139" s="4" t="e">
        <f>קבוצות!#REF!</f>
        <v>#REF!</v>
      </c>
      <c r="F139" s="3" t="e">
        <f>קבוצות!#REF!</f>
        <v>#REF!</v>
      </c>
      <c r="G139" s="3" t="e">
        <f>קבוצות!#REF!</f>
        <v>#REF!</v>
      </c>
      <c r="H139" s="3" t="e">
        <f>קבוצות!#REF!</f>
        <v>#REF!</v>
      </c>
      <c r="I139" s="3" t="e">
        <f>קבוצות!#REF!</f>
        <v>#REF!</v>
      </c>
      <c r="J139" s="3" t="e">
        <f>קבוצות!#REF!</f>
        <v>#REF!</v>
      </c>
      <c r="K139" s="3" t="e">
        <f>קבוצות!#REF!</f>
        <v>#REF!</v>
      </c>
      <c r="M139" s="3" t="e">
        <f>קבוצות!#REF!</f>
        <v>#REF!</v>
      </c>
    </row>
    <row r="140" spans="1:13" ht="13.8" x14ac:dyDescent="0.25">
      <c r="A140" s="3" t="e">
        <f>קבוצות!#REF!</f>
        <v>#REF!</v>
      </c>
      <c r="B140" s="3" t="e">
        <f>קבוצות!#REF!</f>
        <v>#REF!</v>
      </c>
      <c r="C140" s="3" t="e">
        <f>קבוצות!#REF!</f>
        <v>#REF!</v>
      </c>
      <c r="D140" s="3" t="e">
        <f>קבוצות!#REF!</f>
        <v>#REF!</v>
      </c>
      <c r="E140" s="4" t="e">
        <f>קבוצות!#REF!</f>
        <v>#REF!</v>
      </c>
      <c r="F140" s="3" t="e">
        <f>קבוצות!#REF!</f>
        <v>#REF!</v>
      </c>
      <c r="G140" s="3" t="e">
        <f>קבוצות!#REF!</f>
        <v>#REF!</v>
      </c>
      <c r="H140" s="3" t="e">
        <f>קבוצות!#REF!</f>
        <v>#REF!</v>
      </c>
      <c r="I140" s="3" t="e">
        <f>קבוצות!#REF!</f>
        <v>#REF!</v>
      </c>
      <c r="J140" s="3" t="e">
        <f>קבוצות!#REF!</f>
        <v>#REF!</v>
      </c>
      <c r="K140" s="3" t="e">
        <f>קבוצות!#REF!</f>
        <v>#REF!</v>
      </c>
      <c r="M140" s="3" t="e">
        <f>קבוצות!#REF!</f>
        <v>#REF!</v>
      </c>
    </row>
    <row r="141" spans="1:13" ht="13.8" x14ac:dyDescent="0.25">
      <c r="A141" s="3" t="e">
        <f>קבוצות!#REF!</f>
        <v>#REF!</v>
      </c>
      <c r="B141" s="3" t="e">
        <f>קבוצות!#REF!</f>
        <v>#REF!</v>
      </c>
      <c r="C141" s="3" t="e">
        <f>קבוצות!#REF!</f>
        <v>#REF!</v>
      </c>
      <c r="D141" s="3" t="e">
        <f>קבוצות!#REF!</f>
        <v>#REF!</v>
      </c>
      <c r="E141" s="4" t="e">
        <f>קבוצות!#REF!</f>
        <v>#REF!</v>
      </c>
      <c r="F141" s="3" t="e">
        <f>קבוצות!#REF!</f>
        <v>#REF!</v>
      </c>
      <c r="G141" s="3" t="e">
        <f>קבוצות!#REF!</f>
        <v>#REF!</v>
      </c>
      <c r="H141" s="3" t="e">
        <f>קבוצות!#REF!</f>
        <v>#REF!</v>
      </c>
      <c r="I141" s="3" t="e">
        <f>קבוצות!#REF!</f>
        <v>#REF!</v>
      </c>
      <c r="J141" s="3" t="e">
        <f>קבוצות!#REF!</f>
        <v>#REF!</v>
      </c>
      <c r="K141" s="3" t="e">
        <f>קבוצות!#REF!</f>
        <v>#REF!</v>
      </c>
      <c r="M141" s="3" t="e">
        <f>קבוצות!#REF!</f>
        <v>#REF!</v>
      </c>
    </row>
    <row r="142" spans="1:13" ht="13.8" x14ac:dyDescent="0.25">
      <c r="A142" s="3" t="e">
        <f>קבוצות!#REF!</f>
        <v>#REF!</v>
      </c>
      <c r="B142" s="3" t="e">
        <f>קבוצות!#REF!</f>
        <v>#REF!</v>
      </c>
      <c r="C142" s="3" t="e">
        <f>קבוצות!#REF!</f>
        <v>#REF!</v>
      </c>
      <c r="D142" s="3" t="e">
        <f>קבוצות!#REF!</f>
        <v>#REF!</v>
      </c>
      <c r="E142" s="4" t="e">
        <f>קבוצות!#REF!</f>
        <v>#REF!</v>
      </c>
      <c r="F142" s="3" t="e">
        <f>קבוצות!#REF!</f>
        <v>#REF!</v>
      </c>
      <c r="G142" s="3" t="e">
        <f>קבוצות!#REF!</f>
        <v>#REF!</v>
      </c>
      <c r="H142" s="3" t="e">
        <f>קבוצות!#REF!</f>
        <v>#REF!</v>
      </c>
      <c r="I142" s="3" t="e">
        <f>קבוצות!#REF!</f>
        <v>#REF!</v>
      </c>
      <c r="J142" s="3" t="e">
        <f>קבוצות!#REF!</f>
        <v>#REF!</v>
      </c>
      <c r="K142" s="3" t="e">
        <f>קבוצות!#REF!</f>
        <v>#REF!</v>
      </c>
      <c r="M142" s="3" t="e">
        <f>קבוצות!#REF!</f>
        <v>#REF!</v>
      </c>
    </row>
    <row r="143" spans="1:13" ht="13.8" x14ac:dyDescent="0.25">
      <c r="A143" s="3" t="e">
        <f>קבוצות!#REF!</f>
        <v>#REF!</v>
      </c>
      <c r="B143" s="3" t="e">
        <f>קבוצות!#REF!</f>
        <v>#REF!</v>
      </c>
      <c r="C143" s="3" t="e">
        <f>קבוצות!#REF!</f>
        <v>#REF!</v>
      </c>
      <c r="D143" s="3" t="e">
        <f>קבוצות!#REF!</f>
        <v>#REF!</v>
      </c>
      <c r="E143" s="4" t="e">
        <f>קבוצות!#REF!</f>
        <v>#REF!</v>
      </c>
      <c r="F143" s="3" t="e">
        <f>קבוצות!#REF!</f>
        <v>#REF!</v>
      </c>
      <c r="G143" s="3" t="e">
        <f>קבוצות!#REF!</f>
        <v>#REF!</v>
      </c>
      <c r="H143" s="3" t="e">
        <f>קבוצות!#REF!</f>
        <v>#REF!</v>
      </c>
      <c r="I143" s="3" t="e">
        <f>קבוצות!#REF!</f>
        <v>#REF!</v>
      </c>
      <c r="J143" s="3" t="e">
        <f>קבוצות!#REF!</f>
        <v>#REF!</v>
      </c>
      <c r="K143" s="3" t="e">
        <f>קבוצות!#REF!</f>
        <v>#REF!</v>
      </c>
      <c r="M143" s="3" t="e">
        <f>קבוצות!#REF!</f>
        <v>#REF!</v>
      </c>
    </row>
    <row r="144" spans="1:13" ht="13.8" x14ac:dyDescent="0.25">
      <c r="A144" s="3" t="e">
        <f>קבוצות!#REF!</f>
        <v>#REF!</v>
      </c>
      <c r="B144" s="3" t="e">
        <f>קבוצות!#REF!</f>
        <v>#REF!</v>
      </c>
      <c r="C144" s="3" t="e">
        <f>קבוצות!#REF!</f>
        <v>#REF!</v>
      </c>
      <c r="D144" s="3" t="e">
        <f>קבוצות!#REF!</f>
        <v>#REF!</v>
      </c>
      <c r="E144" s="4" t="e">
        <f>קבוצות!#REF!</f>
        <v>#REF!</v>
      </c>
      <c r="F144" s="3" t="e">
        <f>קבוצות!#REF!</f>
        <v>#REF!</v>
      </c>
      <c r="G144" s="3" t="e">
        <f>קבוצות!#REF!</f>
        <v>#REF!</v>
      </c>
      <c r="H144" s="3" t="e">
        <f>קבוצות!#REF!</f>
        <v>#REF!</v>
      </c>
      <c r="I144" s="3" t="e">
        <f>קבוצות!#REF!</f>
        <v>#REF!</v>
      </c>
      <c r="J144" s="3" t="e">
        <f>קבוצות!#REF!</f>
        <v>#REF!</v>
      </c>
      <c r="K144" s="3" t="e">
        <f>קבוצות!#REF!</f>
        <v>#REF!</v>
      </c>
      <c r="M144" s="3" t="e">
        <f>קבוצות!#REF!</f>
        <v>#REF!</v>
      </c>
    </row>
    <row r="145" spans="1:13" ht="13.8" x14ac:dyDescent="0.25">
      <c r="A145" s="3" t="e">
        <f>קבוצות!#REF!</f>
        <v>#REF!</v>
      </c>
      <c r="B145" s="3" t="e">
        <f>קבוצות!#REF!</f>
        <v>#REF!</v>
      </c>
      <c r="C145" s="3" t="e">
        <f>קבוצות!#REF!</f>
        <v>#REF!</v>
      </c>
      <c r="D145" s="3" t="e">
        <f>קבוצות!#REF!</f>
        <v>#REF!</v>
      </c>
      <c r="E145" s="4" t="e">
        <f>קבוצות!#REF!</f>
        <v>#REF!</v>
      </c>
      <c r="F145" s="3" t="e">
        <f>קבוצות!#REF!</f>
        <v>#REF!</v>
      </c>
      <c r="G145" s="3" t="e">
        <f>קבוצות!#REF!</f>
        <v>#REF!</v>
      </c>
      <c r="H145" s="3" t="e">
        <f>קבוצות!#REF!</f>
        <v>#REF!</v>
      </c>
      <c r="I145" s="3" t="e">
        <f>קבוצות!#REF!</f>
        <v>#REF!</v>
      </c>
      <c r="J145" s="3" t="e">
        <f>קבוצות!#REF!</f>
        <v>#REF!</v>
      </c>
      <c r="K145" s="3" t="e">
        <f>קבוצות!#REF!</f>
        <v>#REF!</v>
      </c>
      <c r="M145" s="3" t="e">
        <f>קבוצות!#REF!</f>
        <v>#REF!</v>
      </c>
    </row>
    <row r="146" spans="1:13" ht="13.8" x14ac:dyDescent="0.25">
      <c r="A146" s="3" t="e">
        <f>קבוצות!#REF!</f>
        <v>#REF!</v>
      </c>
      <c r="B146" s="3" t="e">
        <f>קבוצות!#REF!</f>
        <v>#REF!</v>
      </c>
      <c r="C146" s="3" t="e">
        <f>קבוצות!#REF!</f>
        <v>#REF!</v>
      </c>
      <c r="D146" s="3" t="e">
        <f>קבוצות!#REF!</f>
        <v>#REF!</v>
      </c>
      <c r="E146" s="4" t="e">
        <f>קבוצות!#REF!</f>
        <v>#REF!</v>
      </c>
      <c r="F146" s="3" t="e">
        <f>קבוצות!#REF!</f>
        <v>#REF!</v>
      </c>
      <c r="G146" s="3" t="e">
        <f>קבוצות!#REF!</f>
        <v>#REF!</v>
      </c>
      <c r="H146" s="3" t="e">
        <f>קבוצות!#REF!</f>
        <v>#REF!</v>
      </c>
      <c r="I146" s="3" t="e">
        <f>קבוצות!#REF!</f>
        <v>#REF!</v>
      </c>
      <c r="J146" s="3" t="e">
        <f>קבוצות!#REF!</f>
        <v>#REF!</v>
      </c>
      <c r="K146" s="3" t="e">
        <f>קבוצות!#REF!</f>
        <v>#REF!</v>
      </c>
      <c r="M146" s="3" t="e">
        <f>קבוצות!#REF!</f>
        <v>#REF!</v>
      </c>
    </row>
    <row r="147" spans="1:13" ht="13.8" x14ac:dyDescent="0.25">
      <c r="A147" s="3" t="e">
        <f>קבוצות!#REF!</f>
        <v>#REF!</v>
      </c>
      <c r="B147" s="3" t="e">
        <f>קבוצות!#REF!</f>
        <v>#REF!</v>
      </c>
      <c r="C147" s="3" t="e">
        <f>קבוצות!#REF!</f>
        <v>#REF!</v>
      </c>
      <c r="D147" s="3" t="e">
        <f>קבוצות!#REF!</f>
        <v>#REF!</v>
      </c>
      <c r="E147" s="4" t="e">
        <f>קבוצות!#REF!</f>
        <v>#REF!</v>
      </c>
      <c r="F147" s="3" t="e">
        <f>קבוצות!#REF!</f>
        <v>#REF!</v>
      </c>
      <c r="G147" s="3" t="e">
        <f>קבוצות!#REF!</f>
        <v>#REF!</v>
      </c>
      <c r="H147" s="3" t="e">
        <f>קבוצות!#REF!</f>
        <v>#REF!</v>
      </c>
      <c r="I147" s="3" t="e">
        <f>קבוצות!#REF!</f>
        <v>#REF!</v>
      </c>
      <c r="J147" s="3" t="e">
        <f>קבוצות!#REF!</f>
        <v>#REF!</v>
      </c>
      <c r="K147" s="3" t="e">
        <f>קבוצות!#REF!</f>
        <v>#REF!</v>
      </c>
      <c r="M147" s="3" t="e">
        <f>קבוצות!#REF!</f>
        <v>#REF!</v>
      </c>
    </row>
    <row r="148" spans="1:13" ht="13.8" x14ac:dyDescent="0.25">
      <c r="A148" s="3" t="e">
        <f>קבוצות!#REF!</f>
        <v>#REF!</v>
      </c>
      <c r="B148" s="3" t="e">
        <f>קבוצות!#REF!</f>
        <v>#REF!</v>
      </c>
      <c r="C148" s="3" t="e">
        <f>קבוצות!#REF!</f>
        <v>#REF!</v>
      </c>
      <c r="D148" s="3" t="e">
        <f>קבוצות!#REF!</f>
        <v>#REF!</v>
      </c>
      <c r="E148" s="4" t="e">
        <f>קבוצות!#REF!</f>
        <v>#REF!</v>
      </c>
      <c r="F148" s="3" t="e">
        <f>קבוצות!#REF!</f>
        <v>#REF!</v>
      </c>
      <c r="G148" s="3" t="e">
        <f>קבוצות!#REF!</f>
        <v>#REF!</v>
      </c>
      <c r="H148" s="3" t="e">
        <f>קבוצות!#REF!</f>
        <v>#REF!</v>
      </c>
      <c r="I148" s="3" t="e">
        <f>קבוצות!#REF!</f>
        <v>#REF!</v>
      </c>
      <c r="J148" s="3" t="e">
        <f>קבוצות!#REF!</f>
        <v>#REF!</v>
      </c>
      <c r="K148" s="3" t="e">
        <f>קבוצות!#REF!</f>
        <v>#REF!</v>
      </c>
      <c r="M148" s="3" t="e">
        <f>קבוצות!#REF!</f>
        <v>#REF!</v>
      </c>
    </row>
    <row r="149" spans="1:13" ht="13.8" x14ac:dyDescent="0.25">
      <c r="A149" s="3" t="e">
        <f>קבוצות!#REF!</f>
        <v>#REF!</v>
      </c>
      <c r="B149" s="3" t="e">
        <f>קבוצות!#REF!</f>
        <v>#REF!</v>
      </c>
      <c r="C149" s="3" t="e">
        <f>קבוצות!#REF!</f>
        <v>#REF!</v>
      </c>
      <c r="D149" s="3" t="e">
        <f>קבוצות!#REF!</f>
        <v>#REF!</v>
      </c>
      <c r="E149" s="4" t="e">
        <f>קבוצות!#REF!</f>
        <v>#REF!</v>
      </c>
      <c r="F149" s="3" t="e">
        <f>קבוצות!#REF!</f>
        <v>#REF!</v>
      </c>
      <c r="G149" s="3" t="e">
        <f>קבוצות!#REF!</f>
        <v>#REF!</v>
      </c>
      <c r="H149" s="3" t="e">
        <f>קבוצות!#REF!</f>
        <v>#REF!</v>
      </c>
      <c r="I149" s="3" t="e">
        <f>קבוצות!#REF!</f>
        <v>#REF!</v>
      </c>
      <c r="J149" s="3" t="e">
        <f>קבוצות!#REF!</f>
        <v>#REF!</v>
      </c>
      <c r="K149" s="3" t="e">
        <f>קבוצות!#REF!</f>
        <v>#REF!</v>
      </c>
      <c r="M149" s="3" t="e">
        <f>קבוצות!#REF!</f>
        <v>#REF!</v>
      </c>
    </row>
    <row r="150" spans="1:13" ht="13.8" x14ac:dyDescent="0.25">
      <c r="A150" s="3" t="e">
        <f>קבוצות!#REF!</f>
        <v>#REF!</v>
      </c>
      <c r="B150" s="3" t="e">
        <f>קבוצות!#REF!</f>
        <v>#REF!</v>
      </c>
      <c r="C150" s="3" t="e">
        <f>קבוצות!#REF!</f>
        <v>#REF!</v>
      </c>
      <c r="D150" s="3" t="e">
        <f>קבוצות!#REF!</f>
        <v>#REF!</v>
      </c>
      <c r="E150" s="4" t="e">
        <f>קבוצות!#REF!</f>
        <v>#REF!</v>
      </c>
      <c r="F150" s="3" t="e">
        <f>קבוצות!#REF!</f>
        <v>#REF!</v>
      </c>
      <c r="G150" s="3" t="e">
        <f>קבוצות!#REF!</f>
        <v>#REF!</v>
      </c>
      <c r="H150" s="3" t="e">
        <f>קבוצות!#REF!</f>
        <v>#REF!</v>
      </c>
      <c r="I150" s="3" t="e">
        <f>קבוצות!#REF!</f>
        <v>#REF!</v>
      </c>
      <c r="J150" s="3" t="e">
        <f>קבוצות!#REF!</f>
        <v>#REF!</v>
      </c>
      <c r="K150" s="3" t="e">
        <f>קבוצות!#REF!</f>
        <v>#REF!</v>
      </c>
      <c r="M150" s="3" t="e">
        <f>קבוצות!#REF!</f>
        <v>#REF!</v>
      </c>
    </row>
    <row r="151" spans="1:13" ht="13.8" x14ac:dyDescent="0.25">
      <c r="A151" s="3" t="e">
        <f>קבוצות!#REF!</f>
        <v>#REF!</v>
      </c>
      <c r="B151" s="3" t="e">
        <f>קבוצות!#REF!</f>
        <v>#REF!</v>
      </c>
      <c r="C151" s="3" t="e">
        <f>קבוצות!#REF!</f>
        <v>#REF!</v>
      </c>
      <c r="D151" s="3" t="e">
        <f>קבוצות!#REF!</f>
        <v>#REF!</v>
      </c>
      <c r="E151" s="4" t="e">
        <f>קבוצות!#REF!</f>
        <v>#REF!</v>
      </c>
      <c r="F151" s="3" t="e">
        <f>קבוצות!#REF!</f>
        <v>#REF!</v>
      </c>
      <c r="G151" s="3" t="e">
        <f>קבוצות!#REF!</f>
        <v>#REF!</v>
      </c>
      <c r="H151" s="3" t="e">
        <f>קבוצות!#REF!</f>
        <v>#REF!</v>
      </c>
      <c r="I151" s="3" t="e">
        <f>קבוצות!#REF!</f>
        <v>#REF!</v>
      </c>
      <c r="J151" s="3" t="e">
        <f>קבוצות!#REF!</f>
        <v>#REF!</v>
      </c>
      <c r="K151" s="3" t="e">
        <f>קבוצות!#REF!</f>
        <v>#REF!</v>
      </c>
      <c r="M151" s="3" t="e">
        <f>קבוצות!#REF!</f>
        <v>#REF!</v>
      </c>
    </row>
    <row r="152" spans="1:13" ht="13.8" x14ac:dyDescent="0.25">
      <c r="A152" s="3" t="e">
        <f>קבוצות!#REF!</f>
        <v>#REF!</v>
      </c>
      <c r="B152" s="3" t="e">
        <f>קבוצות!#REF!</f>
        <v>#REF!</v>
      </c>
      <c r="C152" s="3" t="e">
        <f>קבוצות!#REF!</f>
        <v>#REF!</v>
      </c>
      <c r="D152" s="3" t="e">
        <f>קבוצות!#REF!</f>
        <v>#REF!</v>
      </c>
      <c r="E152" s="4" t="e">
        <f>קבוצות!#REF!</f>
        <v>#REF!</v>
      </c>
      <c r="F152" s="3" t="e">
        <f>קבוצות!#REF!</f>
        <v>#REF!</v>
      </c>
      <c r="G152" s="3" t="e">
        <f>קבוצות!#REF!</f>
        <v>#REF!</v>
      </c>
      <c r="H152" s="3" t="e">
        <f>קבוצות!#REF!</f>
        <v>#REF!</v>
      </c>
      <c r="I152" s="3" t="e">
        <f>קבוצות!#REF!</f>
        <v>#REF!</v>
      </c>
      <c r="J152" s="3" t="e">
        <f>קבוצות!#REF!</f>
        <v>#REF!</v>
      </c>
      <c r="K152" s="3" t="e">
        <f>קבוצות!#REF!</f>
        <v>#REF!</v>
      </c>
      <c r="M152" s="3" t="e">
        <f>קבוצות!#REF!</f>
        <v>#REF!</v>
      </c>
    </row>
    <row r="153" spans="1:13" ht="13.8" x14ac:dyDescent="0.25">
      <c r="A153" s="3" t="e">
        <f>קבוצות!#REF!</f>
        <v>#REF!</v>
      </c>
      <c r="B153" s="3" t="e">
        <f>קבוצות!#REF!</f>
        <v>#REF!</v>
      </c>
      <c r="C153" s="3" t="e">
        <f>קבוצות!#REF!</f>
        <v>#REF!</v>
      </c>
      <c r="D153" s="3" t="e">
        <f>קבוצות!#REF!</f>
        <v>#REF!</v>
      </c>
      <c r="E153" s="4" t="e">
        <f>קבוצות!#REF!</f>
        <v>#REF!</v>
      </c>
      <c r="F153" s="3" t="e">
        <f>קבוצות!#REF!</f>
        <v>#REF!</v>
      </c>
      <c r="G153" s="3" t="e">
        <f>קבוצות!#REF!</f>
        <v>#REF!</v>
      </c>
      <c r="H153" s="3" t="e">
        <f>קבוצות!#REF!</f>
        <v>#REF!</v>
      </c>
      <c r="I153" s="3" t="e">
        <f>קבוצות!#REF!</f>
        <v>#REF!</v>
      </c>
      <c r="J153" s="3" t="e">
        <f>קבוצות!#REF!</f>
        <v>#REF!</v>
      </c>
      <c r="K153" s="3" t="e">
        <f>קבוצות!#REF!</f>
        <v>#REF!</v>
      </c>
      <c r="M153" s="3" t="e">
        <f>קבוצות!#REF!</f>
        <v>#REF!</v>
      </c>
    </row>
    <row r="154" spans="1:13" ht="13.8" x14ac:dyDescent="0.25">
      <c r="A154" s="3" t="e">
        <f>קבוצות!#REF!</f>
        <v>#REF!</v>
      </c>
      <c r="B154" s="3" t="e">
        <f>קבוצות!#REF!</f>
        <v>#REF!</v>
      </c>
      <c r="C154" s="3" t="e">
        <f>קבוצות!#REF!</f>
        <v>#REF!</v>
      </c>
      <c r="D154" s="3" t="e">
        <f>קבוצות!#REF!</f>
        <v>#REF!</v>
      </c>
      <c r="E154" s="4" t="e">
        <f>קבוצות!#REF!</f>
        <v>#REF!</v>
      </c>
      <c r="F154" s="3" t="e">
        <f>קבוצות!#REF!</f>
        <v>#REF!</v>
      </c>
      <c r="G154" s="3" t="e">
        <f>קבוצות!#REF!</f>
        <v>#REF!</v>
      </c>
      <c r="H154" s="3" t="e">
        <f>קבוצות!#REF!</f>
        <v>#REF!</v>
      </c>
      <c r="I154" s="3" t="e">
        <f>קבוצות!#REF!</f>
        <v>#REF!</v>
      </c>
      <c r="J154" s="3" t="e">
        <f>קבוצות!#REF!</f>
        <v>#REF!</v>
      </c>
      <c r="K154" s="3" t="e">
        <f>קבוצות!#REF!</f>
        <v>#REF!</v>
      </c>
      <c r="M154" s="3" t="e">
        <f>קבוצות!#REF!</f>
        <v>#REF!</v>
      </c>
    </row>
    <row r="155" spans="1:13" ht="13.8" x14ac:dyDescent="0.25">
      <c r="A155" s="3" t="e">
        <f>קבוצות!#REF!</f>
        <v>#REF!</v>
      </c>
      <c r="B155" s="3" t="e">
        <f>קבוצות!#REF!</f>
        <v>#REF!</v>
      </c>
      <c r="C155" s="3" t="e">
        <f>קבוצות!#REF!</f>
        <v>#REF!</v>
      </c>
      <c r="D155" s="3" t="e">
        <f>קבוצות!#REF!</f>
        <v>#REF!</v>
      </c>
      <c r="E155" s="4" t="e">
        <f>קבוצות!#REF!</f>
        <v>#REF!</v>
      </c>
      <c r="F155" s="3" t="e">
        <f>קבוצות!#REF!</f>
        <v>#REF!</v>
      </c>
      <c r="G155" s="3" t="e">
        <f>קבוצות!#REF!</f>
        <v>#REF!</v>
      </c>
      <c r="H155" s="3" t="e">
        <f>קבוצות!#REF!</f>
        <v>#REF!</v>
      </c>
      <c r="I155" s="3" t="e">
        <f>קבוצות!#REF!</f>
        <v>#REF!</v>
      </c>
      <c r="J155" s="3" t="e">
        <f>קבוצות!#REF!</f>
        <v>#REF!</v>
      </c>
      <c r="K155" s="3" t="e">
        <f>קבוצות!#REF!</f>
        <v>#REF!</v>
      </c>
      <c r="M155" s="3" t="e">
        <f>קבוצות!#REF!</f>
        <v>#REF!</v>
      </c>
    </row>
    <row r="156" spans="1:13" ht="13.8" x14ac:dyDescent="0.25">
      <c r="A156" s="3" t="e">
        <f>קבוצות!#REF!</f>
        <v>#REF!</v>
      </c>
      <c r="B156" s="3" t="e">
        <f>קבוצות!#REF!</f>
        <v>#REF!</v>
      </c>
      <c r="C156" s="3" t="e">
        <f>קבוצות!#REF!</f>
        <v>#REF!</v>
      </c>
      <c r="D156" s="3" t="e">
        <f>קבוצות!#REF!</f>
        <v>#REF!</v>
      </c>
      <c r="E156" s="4" t="e">
        <f>קבוצות!#REF!</f>
        <v>#REF!</v>
      </c>
      <c r="F156" s="3" t="e">
        <f>קבוצות!#REF!</f>
        <v>#REF!</v>
      </c>
      <c r="G156" s="3" t="e">
        <f>קבוצות!#REF!</f>
        <v>#REF!</v>
      </c>
      <c r="H156" s="3" t="e">
        <f>קבוצות!#REF!</f>
        <v>#REF!</v>
      </c>
      <c r="I156" s="3" t="e">
        <f>קבוצות!#REF!</f>
        <v>#REF!</v>
      </c>
      <c r="J156" s="3" t="e">
        <f>קבוצות!#REF!</f>
        <v>#REF!</v>
      </c>
      <c r="K156" s="3" t="e">
        <f>קבוצות!#REF!</f>
        <v>#REF!</v>
      </c>
      <c r="M156" s="3" t="e">
        <f>קבוצות!#REF!</f>
        <v>#REF!</v>
      </c>
    </row>
    <row r="157" spans="1:13" ht="13.8" x14ac:dyDescent="0.25">
      <c r="A157" s="3" t="e">
        <f>קבוצות!#REF!</f>
        <v>#REF!</v>
      </c>
      <c r="B157" s="3" t="e">
        <f>קבוצות!#REF!</f>
        <v>#REF!</v>
      </c>
      <c r="C157" s="3" t="e">
        <f>קבוצות!#REF!</f>
        <v>#REF!</v>
      </c>
      <c r="D157" s="3" t="e">
        <f>קבוצות!#REF!</f>
        <v>#REF!</v>
      </c>
      <c r="E157" s="4" t="e">
        <f>קבוצות!#REF!</f>
        <v>#REF!</v>
      </c>
      <c r="F157" s="3" t="e">
        <f>קבוצות!#REF!</f>
        <v>#REF!</v>
      </c>
      <c r="G157" s="3" t="e">
        <f>קבוצות!#REF!</f>
        <v>#REF!</v>
      </c>
      <c r="H157" s="3" t="e">
        <f>קבוצות!#REF!</f>
        <v>#REF!</v>
      </c>
      <c r="I157" s="3" t="e">
        <f>קבוצות!#REF!</f>
        <v>#REF!</v>
      </c>
      <c r="J157" s="3" t="e">
        <f>קבוצות!#REF!</f>
        <v>#REF!</v>
      </c>
      <c r="K157" s="3" t="e">
        <f>קבוצות!#REF!</f>
        <v>#REF!</v>
      </c>
      <c r="M157" s="3" t="e">
        <f>קבוצות!#REF!</f>
        <v>#REF!</v>
      </c>
    </row>
    <row r="158" spans="1:13" ht="13.8" x14ac:dyDescent="0.25">
      <c r="A158" s="3" t="e">
        <f>קבוצות!#REF!</f>
        <v>#REF!</v>
      </c>
      <c r="B158" s="3" t="e">
        <f>קבוצות!#REF!</f>
        <v>#REF!</v>
      </c>
      <c r="C158" s="3" t="e">
        <f>קבוצות!#REF!</f>
        <v>#REF!</v>
      </c>
      <c r="D158" s="3" t="e">
        <f>קבוצות!#REF!</f>
        <v>#REF!</v>
      </c>
      <c r="E158" s="4" t="e">
        <f>קבוצות!#REF!</f>
        <v>#REF!</v>
      </c>
      <c r="F158" s="3" t="e">
        <f>קבוצות!#REF!</f>
        <v>#REF!</v>
      </c>
      <c r="G158" s="3" t="e">
        <f>קבוצות!#REF!</f>
        <v>#REF!</v>
      </c>
      <c r="H158" s="3" t="e">
        <f>קבוצות!#REF!</f>
        <v>#REF!</v>
      </c>
      <c r="I158" s="3" t="e">
        <f>קבוצות!#REF!</f>
        <v>#REF!</v>
      </c>
      <c r="J158" s="3" t="e">
        <f>קבוצות!#REF!</f>
        <v>#REF!</v>
      </c>
      <c r="K158" s="3" t="e">
        <f>קבוצות!#REF!</f>
        <v>#REF!</v>
      </c>
      <c r="M158" s="3" t="e">
        <f>קבוצות!#REF!</f>
        <v>#REF!</v>
      </c>
    </row>
    <row r="159" spans="1:13" ht="13.8" x14ac:dyDescent="0.25">
      <c r="A159" s="3" t="e">
        <f>קבוצות!#REF!</f>
        <v>#REF!</v>
      </c>
      <c r="B159" s="3" t="e">
        <f>קבוצות!#REF!</f>
        <v>#REF!</v>
      </c>
      <c r="C159" s="3" t="e">
        <f>קבוצות!#REF!</f>
        <v>#REF!</v>
      </c>
      <c r="D159" s="3" t="e">
        <f>קבוצות!#REF!</f>
        <v>#REF!</v>
      </c>
      <c r="E159" s="4" t="e">
        <f>קבוצות!#REF!</f>
        <v>#REF!</v>
      </c>
      <c r="F159" s="3" t="e">
        <f>קבוצות!#REF!</f>
        <v>#REF!</v>
      </c>
      <c r="G159" s="3" t="e">
        <f>קבוצות!#REF!</f>
        <v>#REF!</v>
      </c>
      <c r="H159" s="3" t="e">
        <f>קבוצות!#REF!</f>
        <v>#REF!</v>
      </c>
      <c r="I159" s="3" t="e">
        <f>קבוצות!#REF!</f>
        <v>#REF!</v>
      </c>
      <c r="J159" s="3" t="e">
        <f>קבוצות!#REF!</f>
        <v>#REF!</v>
      </c>
      <c r="K159" s="3" t="e">
        <f>קבוצות!#REF!</f>
        <v>#REF!</v>
      </c>
      <c r="M159" s="3" t="e">
        <f>קבוצות!#REF!</f>
        <v>#REF!</v>
      </c>
    </row>
    <row r="160" spans="1:13" ht="13.8" x14ac:dyDescent="0.25">
      <c r="A160" s="3" t="e">
        <f>קבוצות!#REF!</f>
        <v>#REF!</v>
      </c>
      <c r="B160" s="3" t="e">
        <f>קבוצות!#REF!</f>
        <v>#REF!</v>
      </c>
      <c r="C160" s="3" t="e">
        <f>קבוצות!#REF!</f>
        <v>#REF!</v>
      </c>
      <c r="D160" s="3" t="e">
        <f>קבוצות!#REF!</f>
        <v>#REF!</v>
      </c>
      <c r="E160" s="4" t="e">
        <f>קבוצות!#REF!</f>
        <v>#REF!</v>
      </c>
      <c r="F160" s="3" t="e">
        <f>קבוצות!#REF!</f>
        <v>#REF!</v>
      </c>
      <c r="G160" s="3" t="e">
        <f>קבוצות!#REF!</f>
        <v>#REF!</v>
      </c>
      <c r="H160" s="3" t="e">
        <f>קבוצות!#REF!</f>
        <v>#REF!</v>
      </c>
      <c r="I160" s="3" t="e">
        <f>קבוצות!#REF!</f>
        <v>#REF!</v>
      </c>
      <c r="J160" s="3" t="e">
        <f>קבוצות!#REF!</f>
        <v>#REF!</v>
      </c>
      <c r="K160" s="3" t="e">
        <f>קבוצות!#REF!</f>
        <v>#REF!</v>
      </c>
      <c r="M160" s="3" t="e">
        <f>קבוצות!#REF!</f>
        <v>#REF!</v>
      </c>
    </row>
    <row r="161" spans="1:13" ht="13.8" x14ac:dyDescent="0.25">
      <c r="A161" s="3" t="e">
        <f>קבוצות!#REF!</f>
        <v>#REF!</v>
      </c>
      <c r="B161" s="3" t="e">
        <f>קבוצות!#REF!</f>
        <v>#REF!</v>
      </c>
      <c r="C161" s="3" t="e">
        <f>קבוצות!#REF!</f>
        <v>#REF!</v>
      </c>
      <c r="D161" s="3" t="e">
        <f>קבוצות!#REF!</f>
        <v>#REF!</v>
      </c>
      <c r="E161" s="4" t="e">
        <f>קבוצות!#REF!</f>
        <v>#REF!</v>
      </c>
      <c r="F161" s="3" t="e">
        <f>קבוצות!#REF!</f>
        <v>#REF!</v>
      </c>
      <c r="G161" s="3" t="e">
        <f>קבוצות!#REF!</f>
        <v>#REF!</v>
      </c>
      <c r="H161" s="3" t="e">
        <f>קבוצות!#REF!</f>
        <v>#REF!</v>
      </c>
      <c r="I161" s="3" t="e">
        <f>קבוצות!#REF!</f>
        <v>#REF!</v>
      </c>
      <c r="J161" s="3" t="e">
        <f>קבוצות!#REF!</f>
        <v>#REF!</v>
      </c>
      <c r="K161" s="3" t="e">
        <f>קבוצות!#REF!</f>
        <v>#REF!</v>
      </c>
      <c r="M161" s="3" t="e">
        <f>קבוצות!#REF!</f>
        <v>#REF!</v>
      </c>
    </row>
    <row r="162" spans="1:13" ht="13.8" x14ac:dyDescent="0.25">
      <c r="A162" s="3" t="e">
        <f>קבוצות!#REF!</f>
        <v>#REF!</v>
      </c>
      <c r="B162" s="3" t="e">
        <f>קבוצות!#REF!</f>
        <v>#REF!</v>
      </c>
      <c r="C162" s="3" t="e">
        <f>קבוצות!#REF!</f>
        <v>#REF!</v>
      </c>
      <c r="D162" s="3" t="e">
        <f>קבוצות!#REF!</f>
        <v>#REF!</v>
      </c>
      <c r="E162" s="4" t="e">
        <f>קבוצות!#REF!</f>
        <v>#REF!</v>
      </c>
      <c r="F162" s="3" t="e">
        <f>קבוצות!#REF!</f>
        <v>#REF!</v>
      </c>
      <c r="G162" s="3" t="e">
        <f>קבוצות!#REF!</f>
        <v>#REF!</v>
      </c>
      <c r="H162" s="3" t="e">
        <f>קבוצות!#REF!</f>
        <v>#REF!</v>
      </c>
      <c r="I162" s="3" t="e">
        <f>קבוצות!#REF!</f>
        <v>#REF!</v>
      </c>
      <c r="J162" s="3" t="e">
        <f>קבוצות!#REF!</f>
        <v>#REF!</v>
      </c>
      <c r="K162" s="3" t="e">
        <f>קבוצות!#REF!</f>
        <v>#REF!</v>
      </c>
      <c r="M162" s="3" t="e">
        <f>קבוצות!#REF!</f>
        <v>#REF!</v>
      </c>
    </row>
    <row r="163" spans="1:13" ht="13.8" x14ac:dyDescent="0.25">
      <c r="A163" s="3" t="e">
        <f>קבוצות!#REF!</f>
        <v>#REF!</v>
      </c>
      <c r="B163" s="3" t="e">
        <f>קבוצות!#REF!</f>
        <v>#REF!</v>
      </c>
      <c r="C163" s="3" t="e">
        <f>קבוצות!#REF!</f>
        <v>#REF!</v>
      </c>
      <c r="D163" s="3" t="e">
        <f>קבוצות!#REF!</f>
        <v>#REF!</v>
      </c>
      <c r="E163" s="4" t="e">
        <f>קבוצות!#REF!</f>
        <v>#REF!</v>
      </c>
      <c r="F163" s="3" t="e">
        <f>קבוצות!#REF!</f>
        <v>#REF!</v>
      </c>
      <c r="G163" s="3" t="e">
        <f>קבוצות!#REF!</f>
        <v>#REF!</v>
      </c>
      <c r="H163" s="3" t="e">
        <f>קבוצות!#REF!</f>
        <v>#REF!</v>
      </c>
      <c r="I163" s="3" t="e">
        <f>קבוצות!#REF!</f>
        <v>#REF!</v>
      </c>
      <c r="J163" s="3" t="e">
        <f>קבוצות!#REF!</f>
        <v>#REF!</v>
      </c>
      <c r="K163" s="3" t="e">
        <f>קבוצות!#REF!</f>
        <v>#REF!</v>
      </c>
      <c r="M163" s="3" t="e">
        <f>קבוצות!#REF!</f>
        <v>#REF!</v>
      </c>
    </row>
    <row r="164" spans="1:13" ht="13.8" x14ac:dyDescent="0.25">
      <c r="A164" s="3" t="e">
        <f>קבוצות!#REF!</f>
        <v>#REF!</v>
      </c>
      <c r="B164" s="3" t="e">
        <f>קבוצות!#REF!</f>
        <v>#REF!</v>
      </c>
      <c r="C164" s="3" t="e">
        <f>קבוצות!#REF!</f>
        <v>#REF!</v>
      </c>
      <c r="D164" s="3" t="e">
        <f>קבוצות!#REF!</f>
        <v>#REF!</v>
      </c>
      <c r="E164" s="4" t="e">
        <f>קבוצות!#REF!</f>
        <v>#REF!</v>
      </c>
      <c r="F164" s="3" t="e">
        <f>קבוצות!#REF!</f>
        <v>#REF!</v>
      </c>
      <c r="G164" s="3" t="e">
        <f>קבוצות!#REF!</f>
        <v>#REF!</v>
      </c>
      <c r="H164" s="3" t="e">
        <f>קבוצות!#REF!</f>
        <v>#REF!</v>
      </c>
      <c r="I164" s="3" t="e">
        <f>קבוצות!#REF!</f>
        <v>#REF!</v>
      </c>
      <c r="J164" s="3" t="e">
        <f>קבוצות!#REF!</f>
        <v>#REF!</v>
      </c>
      <c r="K164" s="3" t="e">
        <f>קבוצות!#REF!</f>
        <v>#REF!</v>
      </c>
      <c r="M164" s="3" t="e">
        <f>קבוצות!#REF!</f>
        <v>#REF!</v>
      </c>
    </row>
    <row r="165" spans="1:13" ht="13.8" x14ac:dyDescent="0.25">
      <c r="A165" s="3" t="e">
        <f>קבוצות!#REF!</f>
        <v>#REF!</v>
      </c>
      <c r="B165" s="3" t="e">
        <f>קבוצות!#REF!</f>
        <v>#REF!</v>
      </c>
      <c r="C165" s="3" t="e">
        <f>קבוצות!#REF!</f>
        <v>#REF!</v>
      </c>
      <c r="D165" s="3" t="e">
        <f>קבוצות!#REF!</f>
        <v>#REF!</v>
      </c>
      <c r="E165" s="4" t="e">
        <f>קבוצות!#REF!</f>
        <v>#REF!</v>
      </c>
      <c r="F165" s="3" t="e">
        <f>קבוצות!#REF!</f>
        <v>#REF!</v>
      </c>
      <c r="G165" s="3" t="e">
        <f>קבוצות!#REF!</f>
        <v>#REF!</v>
      </c>
      <c r="H165" s="3" t="e">
        <f>קבוצות!#REF!</f>
        <v>#REF!</v>
      </c>
      <c r="I165" s="3" t="e">
        <f>קבוצות!#REF!</f>
        <v>#REF!</v>
      </c>
      <c r="J165" s="3" t="e">
        <f>קבוצות!#REF!</f>
        <v>#REF!</v>
      </c>
      <c r="K165" s="3" t="e">
        <f>קבוצות!#REF!</f>
        <v>#REF!</v>
      </c>
      <c r="M165" s="3" t="e">
        <f>קבוצות!#REF!</f>
        <v>#REF!</v>
      </c>
    </row>
    <row r="166" spans="1:13" ht="13.8" x14ac:dyDescent="0.25">
      <c r="A166" s="3" t="e">
        <f>קבוצות!#REF!</f>
        <v>#REF!</v>
      </c>
      <c r="B166" s="3" t="e">
        <f>קבוצות!#REF!</f>
        <v>#REF!</v>
      </c>
      <c r="C166" s="3" t="e">
        <f>קבוצות!#REF!</f>
        <v>#REF!</v>
      </c>
      <c r="D166" s="3" t="e">
        <f>קבוצות!#REF!</f>
        <v>#REF!</v>
      </c>
      <c r="E166" s="4" t="e">
        <f>קבוצות!#REF!</f>
        <v>#REF!</v>
      </c>
      <c r="F166" s="3" t="e">
        <f>קבוצות!#REF!</f>
        <v>#REF!</v>
      </c>
      <c r="G166" s="3" t="e">
        <f>קבוצות!#REF!</f>
        <v>#REF!</v>
      </c>
      <c r="H166" s="3" t="e">
        <f>קבוצות!#REF!</f>
        <v>#REF!</v>
      </c>
      <c r="I166" s="3" t="e">
        <f>קבוצות!#REF!</f>
        <v>#REF!</v>
      </c>
      <c r="J166" s="3" t="e">
        <f>קבוצות!#REF!</f>
        <v>#REF!</v>
      </c>
      <c r="K166" s="3" t="e">
        <f>קבוצות!#REF!</f>
        <v>#REF!</v>
      </c>
      <c r="M166" s="3" t="e">
        <f>קבוצות!#REF!</f>
        <v>#REF!</v>
      </c>
    </row>
    <row r="167" spans="1:13" ht="13.8" x14ac:dyDescent="0.25">
      <c r="A167" s="3" t="e">
        <f>קבוצות!#REF!</f>
        <v>#REF!</v>
      </c>
      <c r="B167" s="3" t="e">
        <f>קבוצות!#REF!</f>
        <v>#REF!</v>
      </c>
      <c r="C167" s="3" t="e">
        <f>קבוצות!#REF!</f>
        <v>#REF!</v>
      </c>
      <c r="D167" s="3" t="e">
        <f>קבוצות!#REF!</f>
        <v>#REF!</v>
      </c>
      <c r="E167" s="4" t="e">
        <f>קבוצות!#REF!</f>
        <v>#REF!</v>
      </c>
      <c r="F167" s="3" t="e">
        <f>קבוצות!#REF!</f>
        <v>#REF!</v>
      </c>
      <c r="G167" s="3" t="e">
        <f>קבוצות!#REF!</f>
        <v>#REF!</v>
      </c>
      <c r="H167" s="3" t="e">
        <f>קבוצות!#REF!</f>
        <v>#REF!</v>
      </c>
      <c r="I167" s="3" t="e">
        <f>קבוצות!#REF!</f>
        <v>#REF!</v>
      </c>
      <c r="J167" s="3" t="e">
        <f>קבוצות!#REF!</f>
        <v>#REF!</v>
      </c>
      <c r="K167" s="3" t="e">
        <f>קבוצות!#REF!</f>
        <v>#REF!</v>
      </c>
      <c r="M167" s="3" t="e">
        <f>קבוצות!#REF!</f>
        <v>#REF!</v>
      </c>
    </row>
    <row r="168" spans="1:13" ht="13.8" x14ac:dyDescent="0.25">
      <c r="A168" s="3" t="e">
        <f>קבוצות!#REF!</f>
        <v>#REF!</v>
      </c>
      <c r="B168" s="3" t="e">
        <f>קבוצות!#REF!</f>
        <v>#REF!</v>
      </c>
      <c r="C168" s="3" t="e">
        <f>קבוצות!#REF!</f>
        <v>#REF!</v>
      </c>
      <c r="D168" s="3" t="e">
        <f>קבוצות!#REF!</f>
        <v>#REF!</v>
      </c>
      <c r="E168" s="4" t="e">
        <f>קבוצות!#REF!</f>
        <v>#REF!</v>
      </c>
      <c r="F168" s="3" t="e">
        <f>קבוצות!#REF!</f>
        <v>#REF!</v>
      </c>
      <c r="G168" s="3" t="e">
        <f>קבוצות!#REF!</f>
        <v>#REF!</v>
      </c>
      <c r="H168" s="3" t="e">
        <f>קבוצות!#REF!</f>
        <v>#REF!</v>
      </c>
      <c r="I168" s="3" t="e">
        <f>קבוצות!#REF!</f>
        <v>#REF!</v>
      </c>
      <c r="J168" s="3" t="e">
        <f>קבוצות!#REF!</f>
        <v>#REF!</v>
      </c>
      <c r="K168" s="3" t="e">
        <f>קבוצות!#REF!</f>
        <v>#REF!</v>
      </c>
      <c r="M168" s="3" t="e">
        <f>קבוצות!#REF!</f>
        <v>#REF!</v>
      </c>
    </row>
    <row r="169" spans="1:13" ht="13.8" x14ac:dyDescent="0.25">
      <c r="A169" s="3" t="e">
        <f>קבוצות!#REF!</f>
        <v>#REF!</v>
      </c>
      <c r="B169" s="3" t="e">
        <f>קבוצות!#REF!</f>
        <v>#REF!</v>
      </c>
      <c r="C169" s="3" t="e">
        <f>קבוצות!#REF!</f>
        <v>#REF!</v>
      </c>
      <c r="D169" s="3" t="e">
        <f>קבוצות!#REF!</f>
        <v>#REF!</v>
      </c>
      <c r="E169" s="4" t="e">
        <f>קבוצות!#REF!</f>
        <v>#REF!</v>
      </c>
      <c r="F169" s="3" t="e">
        <f>קבוצות!#REF!</f>
        <v>#REF!</v>
      </c>
      <c r="G169" s="3" t="e">
        <f>קבוצות!#REF!</f>
        <v>#REF!</v>
      </c>
      <c r="H169" s="3" t="e">
        <f>קבוצות!#REF!</f>
        <v>#REF!</v>
      </c>
      <c r="I169" s="3" t="e">
        <f>קבוצות!#REF!</f>
        <v>#REF!</v>
      </c>
      <c r="J169" s="3" t="e">
        <f>קבוצות!#REF!</f>
        <v>#REF!</v>
      </c>
      <c r="K169" s="3" t="e">
        <f>קבוצות!#REF!</f>
        <v>#REF!</v>
      </c>
      <c r="M169" s="3" t="e">
        <f>קבוצות!#REF!</f>
        <v>#REF!</v>
      </c>
    </row>
    <row r="170" spans="1:13" ht="13.8" x14ac:dyDescent="0.25">
      <c r="A170" s="3" t="e">
        <f>קבוצות!#REF!</f>
        <v>#REF!</v>
      </c>
      <c r="B170" s="3" t="e">
        <f>קבוצות!#REF!</f>
        <v>#REF!</v>
      </c>
      <c r="C170" s="3" t="e">
        <f>קבוצות!#REF!</f>
        <v>#REF!</v>
      </c>
      <c r="D170" s="3" t="e">
        <f>קבוצות!#REF!</f>
        <v>#REF!</v>
      </c>
      <c r="E170" s="4" t="e">
        <f>קבוצות!#REF!</f>
        <v>#REF!</v>
      </c>
      <c r="F170" s="3" t="e">
        <f>קבוצות!#REF!</f>
        <v>#REF!</v>
      </c>
      <c r="G170" s="3" t="e">
        <f>קבוצות!#REF!</f>
        <v>#REF!</v>
      </c>
      <c r="H170" s="3" t="e">
        <f>קבוצות!#REF!</f>
        <v>#REF!</v>
      </c>
      <c r="I170" s="3" t="e">
        <f>קבוצות!#REF!</f>
        <v>#REF!</v>
      </c>
      <c r="J170" s="3" t="e">
        <f>קבוצות!#REF!</f>
        <v>#REF!</v>
      </c>
      <c r="K170" s="3" t="e">
        <f>קבוצות!#REF!</f>
        <v>#REF!</v>
      </c>
      <c r="M170" s="3" t="e">
        <f>קבוצות!#REF!</f>
        <v>#REF!</v>
      </c>
    </row>
    <row r="171" spans="1:13" ht="13.8" x14ac:dyDescent="0.25">
      <c r="A171" s="3" t="e">
        <f>קבוצות!#REF!</f>
        <v>#REF!</v>
      </c>
      <c r="B171" s="3" t="e">
        <f>קבוצות!#REF!</f>
        <v>#REF!</v>
      </c>
      <c r="C171" s="3" t="e">
        <f>קבוצות!#REF!</f>
        <v>#REF!</v>
      </c>
      <c r="D171" s="3" t="e">
        <f>קבוצות!#REF!</f>
        <v>#REF!</v>
      </c>
      <c r="E171" s="4" t="e">
        <f>קבוצות!#REF!</f>
        <v>#REF!</v>
      </c>
      <c r="F171" s="3" t="e">
        <f>קבוצות!#REF!</f>
        <v>#REF!</v>
      </c>
      <c r="G171" s="3" t="e">
        <f>קבוצות!#REF!</f>
        <v>#REF!</v>
      </c>
      <c r="H171" s="3" t="e">
        <f>קבוצות!#REF!</f>
        <v>#REF!</v>
      </c>
      <c r="I171" s="3" t="e">
        <f>קבוצות!#REF!</f>
        <v>#REF!</v>
      </c>
      <c r="J171" s="3" t="e">
        <f>קבוצות!#REF!</f>
        <v>#REF!</v>
      </c>
      <c r="K171" s="3" t="e">
        <f>קבוצות!#REF!</f>
        <v>#REF!</v>
      </c>
      <c r="M171" s="3" t="e">
        <f>קבוצות!#REF!</f>
        <v>#REF!</v>
      </c>
    </row>
    <row r="172" spans="1:13" ht="13.8" x14ac:dyDescent="0.25">
      <c r="A172" s="3" t="e">
        <f>קבוצות!#REF!</f>
        <v>#REF!</v>
      </c>
      <c r="B172" s="3" t="e">
        <f>קבוצות!#REF!</f>
        <v>#REF!</v>
      </c>
      <c r="C172" s="3" t="e">
        <f>קבוצות!#REF!</f>
        <v>#REF!</v>
      </c>
      <c r="D172" s="3" t="e">
        <f>קבוצות!#REF!</f>
        <v>#REF!</v>
      </c>
      <c r="E172" s="4" t="e">
        <f>קבוצות!#REF!</f>
        <v>#REF!</v>
      </c>
      <c r="F172" s="3" t="e">
        <f>קבוצות!#REF!</f>
        <v>#REF!</v>
      </c>
      <c r="G172" s="3" t="e">
        <f>קבוצות!#REF!</f>
        <v>#REF!</v>
      </c>
      <c r="H172" s="3" t="e">
        <f>קבוצות!#REF!</f>
        <v>#REF!</v>
      </c>
      <c r="I172" s="3" t="e">
        <f>קבוצות!#REF!</f>
        <v>#REF!</v>
      </c>
      <c r="J172" s="3" t="e">
        <f>קבוצות!#REF!</f>
        <v>#REF!</v>
      </c>
      <c r="K172" s="3" t="e">
        <f>קבוצות!#REF!</f>
        <v>#REF!</v>
      </c>
      <c r="M172" s="3" t="e">
        <f>קבוצות!#REF!</f>
        <v>#REF!</v>
      </c>
    </row>
    <row r="173" spans="1:13" ht="13.8" x14ac:dyDescent="0.25">
      <c r="A173" s="3" t="e">
        <f>קבוצות!#REF!</f>
        <v>#REF!</v>
      </c>
      <c r="B173" s="3" t="e">
        <f>קבוצות!#REF!</f>
        <v>#REF!</v>
      </c>
      <c r="C173" s="3" t="e">
        <f>קבוצות!#REF!</f>
        <v>#REF!</v>
      </c>
      <c r="D173" s="3" t="e">
        <f>קבוצות!#REF!</f>
        <v>#REF!</v>
      </c>
      <c r="E173" s="4" t="e">
        <f>קבוצות!#REF!</f>
        <v>#REF!</v>
      </c>
      <c r="F173" s="3" t="e">
        <f>קבוצות!#REF!</f>
        <v>#REF!</v>
      </c>
      <c r="G173" s="3" t="e">
        <f>קבוצות!#REF!</f>
        <v>#REF!</v>
      </c>
      <c r="H173" s="3" t="e">
        <f>קבוצות!#REF!</f>
        <v>#REF!</v>
      </c>
      <c r="I173" s="3" t="e">
        <f>קבוצות!#REF!</f>
        <v>#REF!</v>
      </c>
      <c r="J173" s="3" t="e">
        <f>קבוצות!#REF!</f>
        <v>#REF!</v>
      </c>
      <c r="K173" s="3" t="e">
        <f>קבוצות!#REF!</f>
        <v>#REF!</v>
      </c>
      <c r="M173" s="3" t="e">
        <f>קבוצות!#REF!</f>
        <v>#REF!</v>
      </c>
    </row>
    <row r="174" spans="1:13" ht="13.8" x14ac:dyDescent="0.25">
      <c r="A174" s="3" t="e">
        <f>קבוצות!#REF!</f>
        <v>#REF!</v>
      </c>
      <c r="B174" s="3" t="e">
        <f>קבוצות!#REF!</f>
        <v>#REF!</v>
      </c>
      <c r="C174" s="3" t="e">
        <f>קבוצות!#REF!</f>
        <v>#REF!</v>
      </c>
      <c r="D174" s="3" t="e">
        <f>קבוצות!#REF!</f>
        <v>#REF!</v>
      </c>
      <c r="E174" s="4" t="e">
        <f>קבוצות!#REF!</f>
        <v>#REF!</v>
      </c>
      <c r="F174" s="3" t="e">
        <f>קבוצות!#REF!</f>
        <v>#REF!</v>
      </c>
      <c r="G174" s="3" t="e">
        <f>קבוצות!#REF!</f>
        <v>#REF!</v>
      </c>
      <c r="H174" s="3" t="e">
        <f>קבוצות!#REF!</f>
        <v>#REF!</v>
      </c>
      <c r="I174" s="3" t="e">
        <f>קבוצות!#REF!</f>
        <v>#REF!</v>
      </c>
      <c r="J174" s="3" t="e">
        <f>קבוצות!#REF!</f>
        <v>#REF!</v>
      </c>
      <c r="K174" s="3" t="e">
        <f>קבוצות!#REF!</f>
        <v>#REF!</v>
      </c>
      <c r="M174" s="3" t="e">
        <f>קבוצות!#REF!</f>
        <v>#REF!</v>
      </c>
    </row>
    <row r="175" spans="1:13" ht="13.8" x14ac:dyDescent="0.25">
      <c r="A175" s="3" t="e">
        <f>קבוצות!#REF!</f>
        <v>#REF!</v>
      </c>
      <c r="B175" s="3" t="e">
        <f>קבוצות!#REF!</f>
        <v>#REF!</v>
      </c>
      <c r="C175" s="3" t="e">
        <f>קבוצות!#REF!</f>
        <v>#REF!</v>
      </c>
      <c r="D175" s="3" t="e">
        <f>קבוצות!#REF!</f>
        <v>#REF!</v>
      </c>
      <c r="E175" s="4" t="e">
        <f>קבוצות!#REF!</f>
        <v>#REF!</v>
      </c>
      <c r="F175" s="3" t="e">
        <f>קבוצות!#REF!</f>
        <v>#REF!</v>
      </c>
      <c r="G175" s="3" t="e">
        <f>קבוצות!#REF!</f>
        <v>#REF!</v>
      </c>
      <c r="H175" s="3" t="e">
        <f>קבוצות!#REF!</f>
        <v>#REF!</v>
      </c>
      <c r="I175" s="3" t="e">
        <f>קבוצות!#REF!</f>
        <v>#REF!</v>
      </c>
      <c r="J175" s="3" t="e">
        <f>קבוצות!#REF!</f>
        <v>#REF!</v>
      </c>
      <c r="K175" s="3" t="e">
        <f>קבוצות!#REF!</f>
        <v>#REF!</v>
      </c>
      <c r="M175" s="3" t="e">
        <f>קבוצות!#REF!</f>
        <v>#REF!</v>
      </c>
    </row>
    <row r="176" spans="1:13" ht="13.8" x14ac:dyDescent="0.25">
      <c r="A176" s="3" t="e">
        <f>קבוצות!#REF!</f>
        <v>#REF!</v>
      </c>
      <c r="B176" s="3" t="e">
        <f>קבוצות!#REF!</f>
        <v>#REF!</v>
      </c>
      <c r="C176" s="3" t="e">
        <f>קבוצות!#REF!</f>
        <v>#REF!</v>
      </c>
      <c r="D176" s="3" t="e">
        <f>קבוצות!#REF!</f>
        <v>#REF!</v>
      </c>
      <c r="E176" s="4" t="e">
        <f>קבוצות!#REF!</f>
        <v>#REF!</v>
      </c>
      <c r="F176" s="3" t="e">
        <f>קבוצות!#REF!</f>
        <v>#REF!</v>
      </c>
      <c r="G176" s="3" t="e">
        <f>קבוצות!#REF!</f>
        <v>#REF!</v>
      </c>
      <c r="H176" s="3" t="e">
        <f>קבוצות!#REF!</f>
        <v>#REF!</v>
      </c>
      <c r="I176" s="3" t="e">
        <f>קבוצות!#REF!</f>
        <v>#REF!</v>
      </c>
      <c r="J176" s="3" t="e">
        <f>קבוצות!#REF!</f>
        <v>#REF!</v>
      </c>
      <c r="K176" s="3" t="e">
        <f>קבוצות!#REF!</f>
        <v>#REF!</v>
      </c>
      <c r="M176" s="3" t="e">
        <f>קבוצות!#REF!</f>
        <v>#REF!</v>
      </c>
    </row>
    <row r="177" spans="1:13" ht="13.8" x14ac:dyDescent="0.25">
      <c r="A177" s="3" t="e">
        <f>קבוצות!#REF!</f>
        <v>#REF!</v>
      </c>
      <c r="B177" s="3" t="e">
        <f>קבוצות!#REF!</f>
        <v>#REF!</v>
      </c>
      <c r="C177" s="3" t="e">
        <f>קבוצות!#REF!</f>
        <v>#REF!</v>
      </c>
      <c r="D177" s="3" t="e">
        <f>קבוצות!#REF!</f>
        <v>#REF!</v>
      </c>
      <c r="E177" s="4" t="e">
        <f>קבוצות!#REF!</f>
        <v>#REF!</v>
      </c>
      <c r="F177" s="3" t="e">
        <f>קבוצות!#REF!</f>
        <v>#REF!</v>
      </c>
      <c r="G177" s="3" t="e">
        <f>קבוצות!#REF!</f>
        <v>#REF!</v>
      </c>
      <c r="H177" s="3" t="e">
        <f>קבוצות!#REF!</f>
        <v>#REF!</v>
      </c>
      <c r="I177" s="3" t="e">
        <f>קבוצות!#REF!</f>
        <v>#REF!</v>
      </c>
      <c r="J177" s="3" t="e">
        <f>קבוצות!#REF!</f>
        <v>#REF!</v>
      </c>
      <c r="K177" s="3" t="e">
        <f>קבוצות!#REF!</f>
        <v>#REF!</v>
      </c>
      <c r="M177" s="3" t="e">
        <f>קבוצות!#REF!</f>
        <v>#REF!</v>
      </c>
    </row>
    <row r="178" spans="1:13" ht="13.8" x14ac:dyDescent="0.25">
      <c r="A178" s="3" t="e">
        <f>קבוצות!#REF!</f>
        <v>#REF!</v>
      </c>
      <c r="B178" s="3" t="e">
        <f>קבוצות!#REF!</f>
        <v>#REF!</v>
      </c>
      <c r="C178" s="3" t="e">
        <f>קבוצות!#REF!</f>
        <v>#REF!</v>
      </c>
      <c r="D178" s="3" t="e">
        <f>קבוצות!#REF!</f>
        <v>#REF!</v>
      </c>
      <c r="E178" s="4" t="e">
        <f>קבוצות!#REF!</f>
        <v>#REF!</v>
      </c>
      <c r="F178" s="3" t="e">
        <f>קבוצות!#REF!</f>
        <v>#REF!</v>
      </c>
      <c r="G178" s="3" t="e">
        <f>קבוצות!#REF!</f>
        <v>#REF!</v>
      </c>
      <c r="H178" s="3" t="e">
        <f>קבוצות!#REF!</f>
        <v>#REF!</v>
      </c>
      <c r="I178" s="3" t="e">
        <f>קבוצות!#REF!</f>
        <v>#REF!</v>
      </c>
      <c r="J178" s="3" t="e">
        <f>קבוצות!#REF!</f>
        <v>#REF!</v>
      </c>
      <c r="K178" s="3" t="e">
        <f>קבוצות!#REF!</f>
        <v>#REF!</v>
      </c>
      <c r="M178" s="3" t="e">
        <f>קבוצות!#REF!</f>
        <v>#REF!</v>
      </c>
    </row>
    <row r="179" spans="1:13" ht="13.8" x14ac:dyDescent="0.25">
      <c r="A179" s="3" t="e">
        <f>קבוצות!#REF!</f>
        <v>#REF!</v>
      </c>
      <c r="B179" s="3" t="e">
        <f>קבוצות!#REF!</f>
        <v>#REF!</v>
      </c>
      <c r="C179" s="3" t="e">
        <f>קבוצות!#REF!</f>
        <v>#REF!</v>
      </c>
      <c r="D179" s="3" t="e">
        <f>קבוצות!#REF!</f>
        <v>#REF!</v>
      </c>
      <c r="E179" s="4" t="e">
        <f>קבוצות!#REF!</f>
        <v>#REF!</v>
      </c>
      <c r="F179" s="3" t="e">
        <f>קבוצות!#REF!</f>
        <v>#REF!</v>
      </c>
      <c r="G179" s="3" t="e">
        <f>קבוצות!#REF!</f>
        <v>#REF!</v>
      </c>
      <c r="H179" s="3" t="e">
        <f>קבוצות!#REF!</f>
        <v>#REF!</v>
      </c>
      <c r="I179" s="3" t="e">
        <f>קבוצות!#REF!</f>
        <v>#REF!</v>
      </c>
      <c r="J179" s="3" t="e">
        <f>קבוצות!#REF!</f>
        <v>#REF!</v>
      </c>
      <c r="K179" s="3" t="e">
        <f>קבוצות!#REF!</f>
        <v>#REF!</v>
      </c>
      <c r="M179" s="3" t="e">
        <f>קבוצות!#REF!</f>
        <v>#REF!</v>
      </c>
    </row>
    <row r="180" spans="1:13" ht="13.8" x14ac:dyDescent="0.25">
      <c r="A180" s="3" t="e">
        <f>קבוצות!#REF!</f>
        <v>#REF!</v>
      </c>
      <c r="B180" s="3" t="e">
        <f>קבוצות!#REF!</f>
        <v>#REF!</v>
      </c>
      <c r="C180" s="3" t="e">
        <f>קבוצות!#REF!</f>
        <v>#REF!</v>
      </c>
      <c r="D180" s="3" t="e">
        <f>קבוצות!#REF!</f>
        <v>#REF!</v>
      </c>
      <c r="E180" s="4" t="e">
        <f>קבוצות!#REF!</f>
        <v>#REF!</v>
      </c>
      <c r="F180" s="3" t="e">
        <f>קבוצות!#REF!</f>
        <v>#REF!</v>
      </c>
      <c r="G180" s="3" t="e">
        <f>קבוצות!#REF!</f>
        <v>#REF!</v>
      </c>
      <c r="H180" s="3" t="e">
        <f>קבוצות!#REF!</f>
        <v>#REF!</v>
      </c>
      <c r="I180" s="3" t="e">
        <f>קבוצות!#REF!</f>
        <v>#REF!</v>
      </c>
      <c r="J180" s="3" t="e">
        <f>קבוצות!#REF!</f>
        <v>#REF!</v>
      </c>
      <c r="K180" s="3" t="e">
        <f>קבוצות!#REF!</f>
        <v>#REF!</v>
      </c>
      <c r="M180" s="3" t="e">
        <f>קבוצות!#REF!</f>
        <v>#REF!</v>
      </c>
    </row>
    <row r="181" spans="1:13" ht="13.8" x14ac:dyDescent="0.25">
      <c r="A181" s="3" t="e">
        <f>קבוצות!#REF!</f>
        <v>#REF!</v>
      </c>
      <c r="B181" s="3" t="e">
        <f>קבוצות!#REF!</f>
        <v>#REF!</v>
      </c>
      <c r="C181" s="3" t="e">
        <f>קבוצות!#REF!</f>
        <v>#REF!</v>
      </c>
      <c r="D181" s="3" t="e">
        <f>קבוצות!#REF!</f>
        <v>#REF!</v>
      </c>
      <c r="E181" s="4" t="e">
        <f>קבוצות!#REF!</f>
        <v>#REF!</v>
      </c>
      <c r="F181" s="3" t="e">
        <f>קבוצות!#REF!</f>
        <v>#REF!</v>
      </c>
      <c r="G181" s="3" t="e">
        <f>קבוצות!#REF!</f>
        <v>#REF!</v>
      </c>
      <c r="H181" s="3" t="e">
        <f>קבוצות!#REF!</f>
        <v>#REF!</v>
      </c>
      <c r="I181" s="3" t="e">
        <f>קבוצות!#REF!</f>
        <v>#REF!</v>
      </c>
      <c r="J181" s="3" t="e">
        <f>קבוצות!#REF!</f>
        <v>#REF!</v>
      </c>
      <c r="K181" s="3" t="e">
        <f>קבוצות!#REF!</f>
        <v>#REF!</v>
      </c>
      <c r="M181" s="3" t="e">
        <f>קבוצות!#REF!</f>
        <v>#REF!</v>
      </c>
    </row>
    <row r="182" spans="1:13" ht="13.8" x14ac:dyDescent="0.25">
      <c r="A182" s="3" t="e">
        <f>קבוצות!#REF!</f>
        <v>#REF!</v>
      </c>
      <c r="B182" s="3" t="e">
        <f>קבוצות!#REF!</f>
        <v>#REF!</v>
      </c>
      <c r="C182" s="3" t="e">
        <f>קבוצות!#REF!</f>
        <v>#REF!</v>
      </c>
      <c r="D182" s="3" t="e">
        <f>קבוצות!#REF!</f>
        <v>#REF!</v>
      </c>
      <c r="E182" s="4" t="e">
        <f>קבוצות!#REF!</f>
        <v>#REF!</v>
      </c>
      <c r="F182" s="3" t="e">
        <f>קבוצות!#REF!</f>
        <v>#REF!</v>
      </c>
      <c r="G182" s="3" t="e">
        <f>קבוצות!#REF!</f>
        <v>#REF!</v>
      </c>
      <c r="H182" s="3" t="e">
        <f>קבוצות!#REF!</f>
        <v>#REF!</v>
      </c>
      <c r="I182" s="3" t="e">
        <f>קבוצות!#REF!</f>
        <v>#REF!</v>
      </c>
      <c r="J182" s="3" t="e">
        <f>קבוצות!#REF!</f>
        <v>#REF!</v>
      </c>
      <c r="K182" s="3" t="e">
        <f>קבוצות!#REF!</f>
        <v>#REF!</v>
      </c>
      <c r="M182" s="3" t="e">
        <f>קבוצות!#REF!</f>
        <v>#REF!</v>
      </c>
    </row>
    <row r="183" spans="1:13" ht="13.8" x14ac:dyDescent="0.25">
      <c r="A183" s="3" t="e">
        <f>קבוצות!#REF!</f>
        <v>#REF!</v>
      </c>
      <c r="B183" s="3" t="e">
        <f>קבוצות!#REF!</f>
        <v>#REF!</v>
      </c>
      <c r="C183" s="3" t="e">
        <f>קבוצות!#REF!</f>
        <v>#REF!</v>
      </c>
      <c r="D183" s="3" t="e">
        <f>קבוצות!#REF!</f>
        <v>#REF!</v>
      </c>
      <c r="E183" s="4" t="e">
        <f>קבוצות!#REF!</f>
        <v>#REF!</v>
      </c>
      <c r="F183" s="3" t="e">
        <f>קבוצות!#REF!</f>
        <v>#REF!</v>
      </c>
      <c r="G183" s="3" t="e">
        <f>קבוצות!#REF!</f>
        <v>#REF!</v>
      </c>
      <c r="H183" s="3" t="e">
        <f>קבוצות!#REF!</f>
        <v>#REF!</v>
      </c>
      <c r="I183" s="3" t="e">
        <f>קבוצות!#REF!</f>
        <v>#REF!</v>
      </c>
      <c r="J183" s="3" t="e">
        <f>קבוצות!#REF!</f>
        <v>#REF!</v>
      </c>
      <c r="K183" s="3" t="e">
        <f>קבוצות!#REF!</f>
        <v>#REF!</v>
      </c>
      <c r="M183" s="3" t="e">
        <f>קבוצות!#REF!</f>
        <v>#REF!</v>
      </c>
    </row>
    <row r="184" spans="1:13" ht="13.8" x14ac:dyDescent="0.25">
      <c r="A184" s="3" t="e">
        <f>קבוצות!#REF!</f>
        <v>#REF!</v>
      </c>
      <c r="B184" s="3" t="e">
        <f>קבוצות!#REF!</f>
        <v>#REF!</v>
      </c>
      <c r="C184" s="3" t="e">
        <f>קבוצות!#REF!</f>
        <v>#REF!</v>
      </c>
      <c r="D184" s="3" t="e">
        <f>קבוצות!#REF!</f>
        <v>#REF!</v>
      </c>
      <c r="E184" s="4" t="e">
        <f>קבוצות!#REF!</f>
        <v>#REF!</v>
      </c>
      <c r="F184" s="3" t="e">
        <f>קבוצות!#REF!</f>
        <v>#REF!</v>
      </c>
      <c r="G184" s="3" t="e">
        <f>קבוצות!#REF!</f>
        <v>#REF!</v>
      </c>
      <c r="H184" s="3" t="e">
        <f>קבוצות!#REF!</f>
        <v>#REF!</v>
      </c>
      <c r="I184" s="3" t="e">
        <f>קבוצות!#REF!</f>
        <v>#REF!</v>
      </c>
      <c r="J184" s="3" t="e">
        <f>קבוצות!#REF!</f>
        <v>#REF!</v>
      </c>
      <c r="K184" s="3" t="e">
        <f>קבוצות!#REF!</f>
        <v>#REF!</v>
      </c>
      <c r="M184" s="3" t="e">
        <f>קבוצות!#REF!</f>
        <v>#REF!</v>
      </c>
    </row>
    <row r="185" spans="1:13" ht="13.8" x14ac:dyDescent="0.25">
      <c r="A185" s="3" t="e">
        <f>קבוצות!#REF!</f>
        <v>#REF!</v>
      </c>
      <c r="B185" s="3" t="e">
        <f>קבוצות!#REF!</f>
        <v>#REF!</v>
      </c>
      <c r="C185" s="3" t="e">
        <f>קבוצות!#REF!</f>
        <v>#REF!</v>
      </c>
      <c r="D185" s="3" t="e">
        <f>קבוצות!#REF!</f>
        <v>#REF!</v>
      </c>
      <c r="E185" s="4" t="e">
        <f>קבוצות!#REF!</f>
        <v>#REF!</v>
      </c>
      <c r="F185" s="3" t="e">
        <f>קבוצות!#REF!</f>
        <v>#REF!</v>
      </c>
      <c r="G185" s="3" t="e">
        <f>קבוצות!#REF!</f>
        <v>#REF!</v>
      </c>
      <c r="H185" s="3" t="e">
        <f>קבוצות!#REF!</f>
        <v>#REF!</v>
      </c>
      <c r="I185" s="3" t="e">
        <f>קבוצות!#REF!</f>
        <v>#REF!</v>
      </c>
      <c r="J185" s="3" t="e">
        <f>קבוצות!#REF!</f>
        <v>#REF!</v>
      </c>
      <c r="K185" s="3" t="e">
        <f>קבוצות!#REF!</f>
        <v>#REF!</v>
      </c>
      <c r="M185" s="3" t="e">
        <f>קבוצות!#REF!</f>
        <v>#REF!</v>
      </c>
    </row>
    <row r="186" spans="1:13" ht="13.8" x14ac:dyDescent="0.25">
      <c r="A186" s="3" t="e">
        <f>קבוצות!#REF!</f>
        <v>#REF!</v>
      </c>
      <c r="B186" s="3" t="e">
        <f>קבוצות!#REF!</f>
        <v>#REF!</v>
      </c>
      <c r="C186" s="3" t="e">
        <f>קבוצות!#REF!</f>
        <v>#REF!</v>
      </c>
      <c r="D186" s="3" t="e">
        <f>קבוצות!#REF!</f>
        <v>#REF!</v>
      </c>
      <c r="E186" s="4" t="e">
        <f>קבוצות!#REF!</f>
        <v>#REF!</v>
      </c>
      <c r="F186" s="3" t="e">
        <f>קבוצות!#REF!</f>
        <v>#REF!</v>
      </c>
      <c r="G186" s="3" t="e">
        <f>קבוצות!#REF!</f>
        <v>#REF!</v>
      </c>
      <c r="H186" s="3" t="e">
        <f>קבוצות!#REF!</f>
        <v>#REF!</v>
      </c>
      <c r="I186" s="3" t="e">
        <f>קבוצות!#REF!</f>
        <v>#REF!</v>
      </c>
      <c r="J186" s="3" t="e">
        <f>קבוצות!#REF!</f>
        <v>#REF!</v>
      </c>
      <c r="K186" s="3" t="e">
        <f>קבוצות!#REF!</f>
        <v>#REF!</v>
      </c>
      <c r="M186" s="3" t="e">
        <f>קבוצות!#REF!</f>
        <v>#REF!</v>
      </c>
    </row>
    <row r="187" spans="1:13" ht="13.8" x14ac:dyDescent="0.25">
      <c r="A187" s="3" t="e">
        <f>קבוצות!#REF!</f>
        <v>#REF!</v>
      </c>
      <c r="B187" s="3" t="e">
        <f>קבוצות!#REF!</f>
        <v>#REF!</v>
      </c>
      <c r="C187" s="3" t="e">
        <f>קבוצות!#REF!</f>
        <v>#REF!</v>
      </c>
      <c r="D187" s="3" t="e">
        <f>קבוצות!#REF!</f>
        <v>#REF!</v>
      </c>
      <c r="E187" s="4" t="e">
        <f>קבוצות!#REF!</f>
        <v>#REF!</v>
      </c>
      <c r="F187" s="3" t="e">
        <f>קבוצות!#REF!</f>
        <v>#REF!</v>
      </c>
      <c r="G187" s="3" t="e">
        <f>קבוצות!#REF!</f>
        <v>#REF!</v>
      </c>
      <c r="H187" s="3" t="e">
        <f>קבוצות!#REF!</f>
        <v>#REF!</v>
      </c>
      <c r="I187" s="3" t="e">
        <f>קבוצות!#REF!</f>
        <v>#REF!</v>
      </c>
      <c r="J187" s="3" t="e">
        <f>קבוצות!#REF!</f>
        <v>#REF!</v>
      </c>
      <c r="K187" s="3" t="e">
        <f>קבוצות!#REF!</f>
        <v>#REF!</v>
      </c>
      <c r="M187" s="3" t="e">
        <f>קבוצות!#REF!</f>
        <v>#REF!</v>
      </c>
    </row>
    <row r="188" spans="1:13" ht="13.8" x14ac:dyDescent="0.25">
      <c r="A188" s="3" t="e">
        <f>קבוצות!#REF!</f>
        <v>#REF!</v>
      </c>
      <c r="B188" s="3" t="e">
        <f>קבוצות!#REF!</f>
        <v>#REF!</v>
      </c>
      <c r="C188" s="3" t="e">
        <f>קבוצות!#REF!</f>
        <v>#REF!</v>
      </c>
      <c r="D188" s="3" t="e">
        <f>קבוצות!#REF!</f>
        <v>#REF!</v>
      </c>
      <c r="E188" s="4" t="e">
        <f>קבוצות!#REF!</f>
        <v>#REF!</v>
      </c>
      <c r="F188" s="3" t="e">
        <f>קבוצות!#REF!</f>
        <v>#REF!</v>
      </c>
      <c r="G188" s="3" t="e">
        <f>קבוצות!#REF!</f>
        <v>#REF!</v>
      </c>
      <c r="H188" s="3" t="e">
        <f>קבוצות!#REF!</f>
        <v>#REF!</v>
      </c>
      <c r="I188" s="3" t="e">
        <f>קבוצות!#REF!</f>
        <v>#REF!</v>
      </c>
      <c r="J188" s="3" t="e">
        <f>קבוצות!#REF!</f>
        <v>#REF!</v>
      </c>
      <c r="K188" s="3" t="e">
        <f>קבוצות!#REF!</f>
        <v>#REF!</v>
      </c>
      <c r="M188" s="3" t="e">
        <f>קבוצות!#REF!</f>
        <v>#REF!</v>
      </c>
    </row>
    <row r="189" spans="1:13" ht="13.8" x14ac:dyDescent="0.25">
      <c r="A189" s="3" t="e">
        <f>קבוצות!#REF!</f>
        <v>#REF!</v>
      </c>
      <c r="B189" s="3" t="e">
        <f>קבוצות!#REF!</f>
        <v>#REF!</v>
      </c>
      <c r="C189" s="3" t="e">
        <f>קבוצות!#REF!</f>
        <v>#REF!</v>
      </c>
      <c r="D189" s="3" t="e">
        <f>קבוצות!#REF!</f>
        <v>#REF!</v>
      </c>
      <c r="E189" s="4" t="e">
        <f>קבוצות!#REF!</f>
        <v>#REF!</v>
      </c>
      <c r="F189" s="3" t="e">
        <f>קבוצות!#REF!</f>
        <v>#REF!</v>
      </c>
      <c r="G189" s="3" t="e">
        <f>קבוצות!#REF!</f>
        <v>#REF!</v>
      </c>
      <c r="H189" s="3" t="e">
        <f>קבוצות!#REF!</f>
        <v>#REF!</v>
      </c>
      <c r="I189" s="3" t="e">
        <f>קבוצות!#REF!</f>
        <v>#REF!</v>
      </c>
      <c r="J189" s="3" t="e">
        <f>קבוצות!#REF!</f>
        <v>#REF!</v>
      </c>
      <c r="K189" s="3" t="e">
        <f>קבוצות!#REF!</f>
        <v>#REF!</v>
      </c>
      <c r="M189" s="3" t="e">
        <f>קבוצות!#REF!</f>
        <v>#REF!</v>
      </c>
    </row>
    <row r="190" spans="1:13" ht="13.8" x14ac:dyDescent="0.25">
      <c r="A190" s="3" t="e">
        <f>קבוצות!#REF!</f>
        <v>#REF!</v>
      </c>
      <c r="B190" s="3" t="e">
        <f>קבוצות!#REF!</f>
        <v>#REF!</v>
      </c>
      <c r="C190" s="3" t="e">
        <f>קבוצות!#REF!</f>
        <v>#REF!</v>
      </c>
      <c r="D190" s="3" t="e">
        <f>קבוצות!#REF!</f>
        <v>#REF!</v>
      </c>
      <c r="E190" s="4" t="e">
        <f>קבוצות!#REF!</f>
        <v>#REF!</v>
      </c>
      <c r="F190" s="3" t="e">
        <f>קבוצות!#REF!</f>
        <v>#REF!</v>
      </c>
      <c r="G190" s="3" t="e">
        <f>קבוצות!#REF!</f>
        <v>#REF!</v>
      </c>
      <c r="H190" s="3" t="e">
        <f>קבוצות!#REF!</f>
        <v>#REF!</v>
      </c>
      <c r="I190" s="3" t="e">
        <f>קבוצות!#REF!</f>
        <v>#REF!</v>
      </c>
      <c r="J190" s="3" t="e">
        <f>קבוצות!#REF!</f>
        <v>#REF!</v>
      </c>
      <c r="K190" s="3" t="e">
        <f>קבוצות!#REF!</f>
        <v>#REF!</v>
      </c>
      <c r="M190" s="3" t="e">
        <f>קבוצות!#REF!</f>
        <v>#REF!</v>
      </c>
    </row>
    <row r="191" spans="1:13" ht="13.8" x14ac:dyDescent="0.25">
      <c r="A191" s="3" t="e">
        <f>קבוצות!#REF!</f>
        <v>#REF!</v>
      </c>
      <c r="B191" s="3" t="e">
        <f>קבוצות!#REF!</f>
        <v>#REF!</v>
      </c>
      <c r="C191" s="3" t="e">
        <f>קבוצות!#REF!</f>
        <v>#REF!</v>
      </c>
      <c r="D191" s="3" t="e">
        <f>קבוצות!#REF!</f>
        <v>#REF!</v>
      </c>
      <c r="E191" s="4" t="e">
        <f>קבוצות!#REF!</f>
        <v>#REF!</v>
      </c>
      <c r="F191" s="3" t="e">
        <f>קבוצות!#REF!</f>
        <v>#REF!</v>
      </c>
      <c r="G191" s="3" t="e">
        <f>קבוצות!#REF!</f>
        <v>#REF!</v>
      </c>
      <c r="H191" s="3" t="e">
        <f>קבוצות!#REF!</f>
        <v>#REF!</v>
      </c>
      <c r="I191" s="3" t="e">
        <f>קבוצות!#REF!</f>
        <v>#REF!</v>
      </c>
      <c r="J191" s="3" t="e">
        <f>קבוצות!#REF!</f>
        <v>#REF!</v>
      </c>
      <c r="K191" s="3" t="e">
        <f>קבוצות!#REF!</f>
        <v>#REF!</v>
      </c>
      <c r="M191" s="3" t="e">
        <f>קבוצות!#REF!</f>
        <v>#REF!</v>
      </c>
    </row>
    <row r="192" spans="1:13" ht="13.8" x14ac:dyDescent="0.25">
      <c r="A192" s="3" t="e">
        <f>קבוצות!#REF!</f>
        <v>#REF!</v>
      </c>
      <c r="B192" s="3" t="e">
        <f>קבוצות!#REF!</f>
        <v>#REF!</v>
      </c>
      <c r="C192" s="3" t="e">
        <f>קבוצות!#REF!</f>
        <v>#REF!</v>
      </c>
      <c r="D192" s="3" t="e">
        <f>קבוצות!#REF!</f>
        <v>#REF!</v>
      </c>
      <c r="E192" s="4" t="e">
        <f>קבוצות!#REF!</f>
        <v>#REF!</v>
      </c>
      <c r="F192" s="3" t="e">
        <f>קבוצות!#REF!</f>
        <v>#REF!</v>
      </c>
      <c r="G192" s="3" t="e">
        <f>קבוצות!#REF!</f>
        <v>#REF!</v>
      </c>
      <c r="H192" s="3" t="e">
        <f>קבוצות!#REF!</f>
        <v>#REF!</v>
      </c>
      <c r="I192" s="3" t="e">
        <f>קבוצות!#REF!</f>
        <v>#REF!</v>
      </c>
      <c r="J192" s="3" t="e">
        <f>קבוצות!#REF!</f>
        <v>#REF!</v>
      </c>
      <c r="K192" s="3" t="e">
        <f>קבוצות!#REF!</f>
        <v>#REF!</v>
      </c>
      <c r="M192" s="3" t="e">
        <f>קבוצות!#REF!</f>
        <v>#REF!</v>
      </c>
    </row>
    <row r="193" spans="1:13" ht="13.8" x14ac:dyDescent="0.25">
      <c r="A193" s="3" t="e">
        <f>קבוצות!#REF!</f>
        <v>#REF!</v>
      </c>
      <c r="B193" s="3" t="e">
        <f>קבוצות!#REF!</f>
        <v>#REF!</v>
      </c>
      <c r="C193" s="3" t="e">
        <f>קבוצות!#REF!</f>
        <v>#REF!</v>
      </c>
      <c r="D193" s="3" t="e">
        <f>קבוצות!#REF!</f>
        <v>#REF!</v>
      </c>
      <c r="E193" s="4" t="e">
        <f>קבוצות!#REF!</f>
        <v>#REF!</v>
      </c>
      <c r="F193" s="3" t="e">
        <f>קבוצות!#REF!</f>
        <v>#REF!</v>
      </c>
      <c r="G193" s="3" t="e">
        <f>קבוצות!#REF!</f>
        <v>#REF!</v>
      </c>
      <c r="H193" s="3" t="e">
        <f>קבוצות!#REF!</f>
        <v>#REF!</v>
      </c>
      <c r="I193" s="3" t="e">
        <f>קבוצות!#REF!</f>
        <v>#REF!</v>
      </c>
      <c r="J193" s="3" t="e">
        <f>קבוצות!#REF!</f>
        <v>#REF!</v>
      </c>
      <c r="K193" s="3" t="e">
        <f>קבוצות!#REF!</f>
        <v>#REF!</v>
      </c>
      <c r="M193" s="3" t="e">
        <f>קבוצות!#REF!</f>
        <v>#REF!</v>
      </c>
    </row>
    <row r="194" spans="1:13" ht="13.8" x14ac:dyDescent="0.25">
      <c r="A194" s="3" t="e">
        <f>קבוצות!#REF!</f>
        <v>#REF!</v>
      </c>
      <c r="B194" s="3" t="e">
        <f>קבוצות!#REF!</f>
        <v>#REF!</v>
      </c>
      <c r="C194" s="3" t="e">
        <f>קבוצות!#REF!</f>
        <v>#REF!</v>
      </c>
      <c r="D194" s="3" t="e">
        <f>קבוצות!#REF!</f>
        <v>#REF!</v>
      </c>
      <c r="E194" s="4" t="e">
        <f>קבוצות!#REF!</f>
        <v>#REF!</v>
      </c>
      <c r="F194" s="3" t="e">
        <f>קבוצות!#REF!</f>
        <v>#REF!</v>
      </c>
      <c r="G194" s="3" t="e">
        <f>קבוצות!#REF!</f>
        <v>#REF!</v>
      </c>
      <c r="H194" s="3" t="e">
        <f>קבוצות!#REF!</f>
        <v>#REF!</v>
      </c>
      <c r="I194" s="3" t="e">
        <f>קבוצות!#REF!</f>
        <v>#REF!</v>
      </c>
      <c r="J194" s="3" t="e">
        <f>קבוצות!#REF!</f>
        <v>#REF!</v>
      </c>
      <c r="K194" s="3" t="e">
        <f>קבוצות!#REF!</f>
        <v>#REF!</v>
      </c>
      <c r="M194" s="3" t="e">
        <f>קבוצות!#REF!</f>
        <v>#REF!</v>
      </c>
    </row>
    <row r="195" spans="1:13" ht="13.8" x14ac:dyDescent="0.25">
      <c r="A195" s="3" t="e">
        <f>קבוצות!#REF!</f>
        <v>#REF!</v>
      </c>
      <c r="B195" s="3" t="e">
        <f>קבוצות!#REF!</f>
        <v>#REF!</v>
      </c>
      <c r="C195" s="3" t="e">
        <f>קבוצות!#REF!</f>
        <v>#REF!</v>
      </c>
      <c r="D195" s="3" t="e">
        <f>קבוצות!#REF!</f>
        <v>#REF!</v>
      </c>
      <c r="E195" s="4" t="e">
        <f>קבוצות!#REF!</f>
        <v>#REF!</v>
      </c>
      <c r="F195" s="3" t="e">
        <f>קבוצות!#REF!</f>
        <v>#REF!</v>
      </c>
      <c r="G195" s="3" t="e">
        <f>קבוצות!#REF!</f>
        <v>#REF!</v>
      </c>
      <c r="H195" s="3" t="e">
        <f>קבוצות!#REF!</f>
        <v>#REF!</v>
      </c>
      <c r="I195" s="3" t="e">
        <f>קבוצות!#REF!</f>
        <v>#REF!</v>
      </c>
      <c r="J195" s="3" t="e">
        <f>קבוצות!#REF!</f>
        <v>#REF!</v>
      </c>
      <c r="K195" s="3" t="e">
        <f>קבוצות!#REF!</f>
        <v>#REF!</v>
      </c>
      <c r="M195" s="3" t="e">
        <f>קבוצות!#REF!</f>
        <v>#REF!</v>
      </c>
    </row>
    <row r="196" spans="1:13" ht="13.8" x14ac:dyDescent="0.25">
      <c r="A196" s="3" t="e">
        <f>קבוצות!#REF!</f>
        <v>#REF!</v>
      </c>
      <c r="B196" s="3" t="e">
        <f>קבוצות!#REF!</f>
        <v>#REF!</v>
      </c>
      <c r="C196" s="3" t="e">
        <f>קבוצות!#REF!</f>
        <v>#REF!</v>
      </c>
      <c r="D196" s="3" t="e">
        <f>קבוצות!#REF!</f>
        <v>#REF!</v>
      </c>
      <c r="E196" s="4" t="e">
        <f>קבוצות!#REF!</f>
        <v>#REF!</v>
      </c>
      <c r="F196" s="3" t="e">
        <f>קבוצות!#REF!</f>
        <v>#REF!</v>
      </c>
      <c r="G196" s="3" t="e">
        <f>קבוצות!#REF!</f>
        <v>#REF!</v>
      </c>
      <c r="H196" s="3" t="e">
        <f>קבוצות!#REF!</f>
        <v>#REF!</v>
      </c>
      <c r="I196" s="3" t="e">
        <f>קבוצות!#REF!</f>
        <v>#REF!</v>
      </c>
      <c r="J196" s="3" t="e">
        <f>קבוצות!#REF!</f>
        <v>#REF!</v>
      </c>
      <c r="K196" s="3" t="e">
        <f>קבוצות!#REF!</f>
        <v>#REF!</v>
      </c>
      <c r="M196" s="3" t="e">
        <f>קבוצות!#REF!</f>
        <v>#REF!</v>
      </c>
    </row>
    <row r="197" spans="1:13" ht="13.8" x14ac:dyDescent="0.25">
      <c r="A197" s="3" t="e">
        <f>קבוצות!#REF!</f>
        <v>#REF!</v>
      </c>
      <c r="B197" s="3" t="e">
        <f>קבוצות!#REF!</f>
        <v>#REF!</v>
      </c>
      <c r="C197" s="3" t="e">
        <f>קבוצות!#REF!</f>
        <v>#REF!</v>
      </c>
      <c r="D197" s="3" t="e">
        <f>קבוצות!#REF!</f>
        <v>#REF!</v>
      </c>
      <c r="E197" s="4" t="e">
        <f>קבוצות!#REF!</f>
        <v>#REF!</v>
      </c>
      <c r="F197" s="3" t="e">
        <f>קבוצות!#REF!</f>
        <v>#REF!</v>
      </c>
      <c r="G197" s="3" t="e">
        <f>קבוצות!#REF!</f>
        <v>#REF!</v>
      </c>
      <c r="H197" s="3" t="e">
        <f>קבוצות!#REF!</f>
        <v>#REF!</v>
      </c>
      <c r="I197" s="3" t="e">
        <f>קבוצות!#REF!</f>
        <v>#REF!</v>
      </c>
      <c r="J197" s="3" t="e">
        <f>קבוצות!#REF!</f>
        <v>#REF!</v>
      </c>
      <c r="K197" s="3" t="e">
        <f>קבוצות!#REF!</f>
        <v>#REF!</v>
      </c>
      <c r="M197" s="3" t="e">
        <f>קבוצות!#REF!</f>
        <v>#REF!</v>
      </c>
    </row>
    <row r="198" spans="1:13" ht="13.8" x14ac:dyDescent="0.25">
      <c r="A198" s="3" t="e">
        <f>קבוצות!#REF!</f>
        <v>#REF!</v>
      </c>
      <c r="B198" s="3" t="e">
        <f>קבוצות!#REF!</f>
        <v>#REF!</v>
      </c>
      <c r="C198" s="3" t="e">
        <f>קבוצות!#REF!</f>
        <v>#REF!</v>
      </c>
      <c r="D198" s="3" t="e">
        <f>קבוצות!#REF!</f>
        <v>#REF!</v>
      </c>
      <c r="E198" s="4" t="e">
        <f>קבוצות!#REF!</f>
        <v>#REF!</v>
      </c>
      <c r="F198" s="3" t="e">
        <f>קבוצות!#REF!</f>
        <v>#REF!</v>
      </c>
      <c r="G198" s="3" t="e">
        <f>קבוצות!#REF!</f>
        <v>#REF!</v>
      </c>
      <c r="H198" s="3" t="e">
        <f>קבוצות!#REF!</f>
        <v>#REF!</v>
      </c>
      <c r="I198" s="3" t="e">
        <f>קבוצות!#REF!</f>
        <v>#REF!</v>
      </c>
      <c r="J198" s="3" t="e">
        <f>קבוצות!#REF!</f>
        <v>#REF!</v>
      </c>
      <c r="K198" s="3" t="e">
        <f>קבוצות!#REF!</f>
        <v>#REF!</v>
      </c>
      <c r="M198" s="3" t="e">
        <f>קבוצות!#REF!</f>
        <v>#REF!</v>
      </c>
    </row>
    <row r="199" spans="1:13" ht="13.8" x14ac:dyDescent="0.25">
      <c r="A199" s="3" t="e">
        <f>קבוצות!#REF!</f>
        <v>#REF!</v>
      </c>
      <c r="B199" s="3" t="e">
        <f>קבוצות!#REF!</f>
        <v>#REF!</v>
      </c>
      <c r="C199" s="3" t="e">
        <f>קבוצות!#REF!</f>
        <v>#REF!</v>
      </c>
      <c r="D199" s="3" t="e">
        <f>קבוצות!#REF!</f>
        <v>#REF!</v>
      </c>
      <c r="E199" s="4" t="e">
        <f>קבוצות!#REF!</f>
        <v>#REF!</v>
      </c>
      <c r="F199" s="3" t="e">
        <f>קבוצות!#REF!</f>
        <v>#REF!</v>
      </c>
      <c r="G199" s="3" t="e">
        <f>קבוצות!#REF!</f>
        <v>#REF!</v>
      </c>
      <c r="H199" s="3" t="e">
        <f>קבוצות!#REF!</f>
        <v>#REF!</v>
      </c>
      <c r="I199" s="3" t="e">
        <f>קבוצות!#REF!</f>
        <v>#REF!</v>
      </c>
      <c r="J199" s="3" t="e">
        <f>קבוצות!#REF!</f>
        <v>#REF!</v>
      </c>
      <c r="K199" s="3" t="e">
        <f>קבוצות!#REF!</f>
        <v>#REF!</v>
      </c>
      <c r="M199" s="3" t="e">
        <f>קבוצות!#REF!</f>
        <v>#REF!</v>
      </c>
    </row>
    <row r="200" spans="1:13" ht="13.8" x14ac:dyDescent="0.25">
      <c r="A200" s="3" t="e">
        <f>קבוצות!#REF!</f>
        <v>#REF!</v>
      </c>
      <c r="B200" s="3" t="e">
        <f>קבוצות!#REF!</f>
        <v>#REF!</v>
      </c>
      <c r="C200" s="3" t="e">
        <f>קבוצות!#REF!</f>
        <v>#REF!</v>
      </c>
      <c r="D200" s="3" t="e">
        <f>קבוצות!#REF!</f>
        <v>#REF!</v>
      </c>
      <c r="E200" s="4" t="e">
        <f>קבוצות!#REF!</f>
        <v>#REF!</v>
      </c>
      <c r="F200" s="3" t="e">
        <f>קבוצות!#REF!</f>
        <v>#REF!</v>
      </c>
      <c r="G200" s="3" t="e">
        <f>קבוצות!#REF!</f>
        <v>#REF!</v>
      </c>
      <c r="H200" s="3" t="e">
        <f>קבוצות!#REF!</f>
        <v>#REF!</v>
      </c>
      <c r="I200" s="3" t="e">
        <f>קבוצות!#REF!</f>
        <v>#REF!</v>
      </c>
      <c r="J200" s="3" t="e">
        <f>קבוצות!#REF!</f>
        <v>#REF!</v>
      </c>
      <c r="K200" s="3" t="e">
        <f>קבוצות!#REF!</f>
        <v>#REF!</v>
      </c>
      <c r="M200" s="3" t="e">
        <f>קבוצות!#REF!</f>
        <v>#REF!</v>
      </c>
    </row>
    <row r="201" spans="1:13" ht="13.8" x14ac:dyDescent="0.25">
      <c r="A201" s="3" t="e">
        <f>קבוצות!#REF!</f>
        <v>#REF!</v>
      </c>
      <c r="B201" s="3" t="e">
        <f>קבוצות!#REF!</f>
        <v>#REF!</v>
      </c>
      <c r="C201" s="3" t="e">
        <f>קבוצות!#REF!</f>
        <v>#REF!</v>
      </c>
      <c r="D201" s="3" t="e">
        <f>קבוצות!#REF!</f>
        <v>#REF!</v>
      </c>
      <c r="E201" s="4" t="e">
        <f>קבוצות!#REF!</f>
        <v>#REF!</v>
      </c>
      <c r="F201" s="3" t="e">
        <f>קבוצות!#REF!</f>
        <v>#REF!</v>
      </c>
      <c r="G201" s="3" t="e">
        <f>קבוצות!#REF!</f>
        <v>#REF!</v>
      </c>
      <c r="H201" s="3" t="e">
        <f>קבוצות!#REF!</f>
        <v>#REF!</v>
      </c>
      <c r="I201" s="3" t="e">
        <f>קבוצות!#REF!</f>
        <v>#REF!</v>
      </c>
      <c r="J201" s="3" t="e">
        <f>קבוצות!#REF!</f>
        <v>#REF!</v>
      </c>
      <c r="K201" s="3" t="e">
        <f>קבוצות!#REF!</f>
        <v>#REF!</v>
      </c>
      <c r="M201" s="3" t="e">
        <f>קבוצות!#REF!</f>
        <v>#REF!</v>
      </c>
    </row>
    <row r="202" spans="1:13" ht="13.8" x14ac:dyDescent="0.25">
      <c r="A202" s="3" t="e">
        <f>קבוצות!#REF!</f>
        <v>#REF!</v>
      </c>
      <c r="B202" s="3" t="e">
        <f>קבוצות!#REF!</f>
        <v>#REF!</v>
      </c>
      <c r="C202" s="3" t="e">
        <f>קבוצות!#REF!</f>
        <v>#REF!</v>
      </c>
      <c r="D202" s="3" t="e">
        <f>קבוצות!#REF!</f>
        <v>#REF!</v>
      </c>
      <c r="E202" s="4" t="e">
        <f>קבוצות!#REF!</f>
        <v>#REF!</v>
      </c>
      <c r="F202" s="3" t="e">
        <f>קבוצות!#REF!</f>
        <v>#REF!</v>
      </c>
      <c r="G202" s="3" t="e">
        <f>קבוצות!#REF!</f>
        <v>#REF!</v>
      </c>
      <c r="H202" s="3" t="e">
        <f>קבוצות!#REF!</f>
        <v>#REF!</v>
      </c>
      <c r="I202" s="3" t="e">
        <f>קבוצות!#REF!</f>
        <v>#REF!</v>
      </c>
      <c r="J202" s="3" t="e">
        <f>קבוצות!#REF!</f>
        <v>#REF!</v>
      </c>
      <c r="K202" s="3" t="e">
        <f>קבוצות!#REF!</f>
        <v>#REF!</v>
      </c>
      <c r="M202" s="3" t="e">
        <f>קבוצות!#REF!</f>
        <v>#REF!</v>
      </c>
    </row>
    <row r="203" spans="1:13" ht="13.8" x14ac:dyDescent="0.25">
      <c r="A203" s="3" t="e">
        <f>קבוצות!#REF!</f>
        <v>#REF!</v>
      </c>
      <c r="B203" s="3" t="e">
        <f>קבוצות!#REF!</f>
        <v>#REF!</v>
      </c>
      <c r="C203" s="3" t="e">
        <f>קבוצות!#REF!</f>
        <v>#REF!</v>
      </c>
      <c r="D203" s="3" t="e">
        <f>קבוצות!#REF!</f>
        <v>#REF!</v>
      </c>
      <c r="E203" s="4" t="e">
        <f>קבוצות!#REF!</f>
        <v>#REF!</v>
      </c>
      <c r="F203" s="3" t="e">
        <f>קבוצות!#REF!</f>
        <v>#REF!</v>
      </c>
      <c r="G203" s="3" t="e">
        <f>קבוצות!#REF!</f>
        <v>#REF!</v>
      </c>
      <c r="H203" s="3" t="e">
        <f>קבוצות!#REF!</f>
        <v>#REF!</v>
      </c>
      <c r="I203" s="3" t="e">
        <f>קבוצות!#REF!</f>
        <v>#REF!</v>
      </c>
      <c r="J203" s="3" t="e">
        <f>קבוצות!#REF!</f>
        <v>#REF!</v>
      </c>
      <c r="K203" s="3" t="e">
        <f>קבוצות!#REF!</f>
        <v>#REF!</v>
      </c>
      <c r="M203" s="3" t="e">
        <f>קבוצות!#REF!</f>
        <v>#REF!</v>
      </c>
    </row>
    <row r="204" spans="1:13" ht="13.8" x14ac:dyDescent="0.25">
      <c r="A204" s="3" t="e">
        <f>קבוצות!#REF!</f>
        <v>#REF!</v>
      </c>
      <c r="B204" s="3" t="e">
        <f>קבוצות!#REF!</f>
        <v>#REF!</v>
      </c>
      <c r="C204" s="3" t="e">
        <f>קבוצות!#REF!</f>
        <v>#REF!</v>
      </c>
      <c r="D204" s="3" t="e">
        <f>קבוצות!#REF!</f>
        <v>#REF!</v>
      </c>
      <c r="E204" s="4" t="e">
        <f>קבוצות!#REF!</f>
        <v>#REF!</v>
      </c>
      <c r="F204" s="3" t="e">
        <f>קבוצות!#REF!</f>
        <v>#REF!</v>
      </c>
      <c r="G204" s="3" t="e">
        <f>קבוצות!#REF!</f>
        <v>#REF!</v>
      </c>
      <c r="H204" s="3" t="e">
        <f>קבוצות!#REF!</f>
        <v>#REF!</v>
      </c>
      <c r="I204" s="3" t="e">
        <f>קבוצות!#REF!</f>
        <v>#REF!</v>
      </c>
      <c r="J204" s="3" t="e">
        <f>קבוצות!#REF!</f>
        <v>#REF!</v>
      </c>
      <c r="K204" s="3" t="e">
        <f>קבוצות!#REF!</f>
        <v>#REF!</v>
      </c>
      <c r="M204" s="3" t="e">
        <f>קבוצות!#REF!</f>
        <v>#REF!</v>
      </c>
    </row>
    <row r="205" spans="1:13" ht="13.8" x14ac:dyDescent="0.25">
      <c r="A205" s="3" t="e">
        <f>קבוצות!#REF!</f>
        <v>#REF!</v>
      </c>
      <c r="B205" s="3" t="e">
        <f>קבוצות!#REF!</f>
        <v>#REF!</v>
      </c>
      <c r="C205" s="3" t="e">
        <f>קבוצות!#REF!</f>
        <v>#REF!</v>
      </c>
      <c r="D205" s="3" t="e">
        <f>קבוצות!#REF!</f>
        <v>#REF!</v>
      </c>
      <c r="E205" s="4" t="e">
        <f>קבוצות!#REF!</f>
        <v>#REF!</v>
      </c>
      <c r="F205" s="3" t="e">
        <f>קבוצות!#REF!</f>
        <v>#REF!</v>
      </c>
      <c r="G205" s="3" t="e">
        <f>קבוצות!#REF!</f>
        <v>#REF!</v>
      </c>
      <c r="H205" s="3" t="e">
        <f>קבוצות!#REF!</f>
        <v>#REF!</v>
      </c>
      <c r="I205" s="3" t="e">
        <f>קבוצות!#REF!</f>
        <v>#REF!</v>
      </c>
      <c r="J205" s="3" t="e">
        <f>קבוצות!#REF!</f>
        <v>#REF!</v>
      </c>
      <c r="K205" s="3" t="e">
        <f>קבוצות!#REF!</f>
        <v>#REF!</v>
      </c>
      <c r="M205" s="3" t="e">
        <f>קבוצות!#REF!</f>
        <v>#REF!</v>
      </c>
    </row>
    <row r="206" spans="1:13" ht="13.8" x14ac:dyDescent="0.25">
      <c r="A206" s="3" t="e">
        <f>קבוצות!#REF!</f>
        <v>#REF!</v>
      </c>
      <c r="B206" s="3" t="e">
        <f>קבוצות!#REF!</f>
        <v>#REF!</v>
      </c>
      <c r="C206" s="3" t="e">
        <f>קבוצות!#REF!</f>
        <v>#REF!</v>
      </c>
      <c r="D206" s="3" t="e">
        <f>קבוצות!#REF!</f>
        <v>#REF!</v>
      </c>
      <c r="E206" s="4" t="e">
        <f>קבוצות!#REF!</f>
        <v>#REF!</v>
      </c>
      <c r="F206" s="3" t="e">
        <f>קבוצות!#REF!</f>
        <v>#REF!</v>
      </c>
      <c r="G206" s="3" t="e">
        <f>קבוצות!#REF!</f>
        <v>#REF!</v>
      </c>
      <c r="H206" s="3" t="e">
        <f>קבוצות!#REF!</f>
        <v>#REF!</v>
      </c>
      <c r="I206" s="3" t="e">
        <f>קבוצות!#REF!</f>
        <v>#REF!</v>
      </c>
      <c r="J206" s="3" t="e">
        <f>קבוצות!#REF!</f>
        <v>#REF!</v>
      </c>
      <c r="K206" s="3" t="e">
        <f>קבוצות!#REF!</f>
        <v>#REF!</v>
      </c>
      <c r="M206" s="3" t="e">
        <f>קבוצות!#REF!</f>
        <v>#REF!</v>
      </c>
    </row>
    <row r="207" spans="1:13" ht="13.8" x14ac:dyDescent="0.25">
      <c r="A207" s="3" t="e">
        <f>קבוצות!#REF!</f>
        <v>#REF!</v>
      </c>
      <c r="B207" s="3" t="e">
        <f>קבוצות!#REF!</f>
        <v>#REF!</v>
      </c>
      <c r="C207" s="3" t="e">
        <f>קבוצות!#REF!</f>
        <v>#REF!</v>
      </c>
      <c r="D207" s="3" t="e">
        <f>קבוצות!#REF!</f>
        <v>#REF!</v>
      </c>
      <c r="E207" s="4" t="e">
        <f>קבוצות!#REF!</f>
        <v>#REF!</v>
      </c>
      <c r="F207" s="3" t="e">
        <f>קבוצות!#REF!</f>
        <v>#REF!</v>
      </c>
      <c r="G207" s="3" t="e">
        <f>קבוצות!#REF!</f>
        <v>#REF!</v>
      </c>
      <c r="H207" s="3" t="e">
        <f>קבוצות!#REF!</f>
        <v>#REF!</v>
      </c>
      <c r="I207" s="3" t="e">
        <f>קבוצות!#REF!</f>
        <v>#REF!</v>
      </c>
      <c r="J207" s="3" t="e">
        <f>קבוצות!#REF!</f>
        <v>#REF!</v>
      </c>
      <c r="K207" s="3" t="e">
        <f>קבוצות!#REF!</f>
        <v>#REF!</v>
      </c>
      <c r="M207" s="3" t="e">
        <f>קבוצות!#REF!</f>
        <v>#REF!</v>
      </c>
    </row>
    <row r="208" spans="1:13" ht="13.8" x14ac:dyDescent="0.25">
      <c r="A208" s="3" t="e">
        <f>קבוצות!#REF!</f>
        <v>#REF!</v>
      </c>
      <c r="B208" s="3" t="e">
        <f>קבוצות!#REF!</f>
        <v>#REF!</v>
      </c>
      <c r="C208" s="3" t="e">
        <f>קבוצות!#REF!</f>
        <v>#REF!</v>
      </c>
      <c r="D208" s="3" t="e">
        <f>קבוצות!#REF!</f>
        <v>#REF!</v>
      </c>
      <c r="E208" s="4" t="e">
        <f>קבוצות!#REF!</f>
        <v>#REF!</v>
      </c>
      <c r="F208" s="3" t="e">
        <f>קבוצות!#REF!</f>
        <v>#REF!</v>
      </c>
      <c r="G208" s="3" t="e">
        <f>קבוצות!#REF!</f>
        <v>#REF!</v>
      </c>
      <c r="H208" s="3" t="e">
        <f>קבוצות!#REF!</f>
        <v>#REF!</v>
      </c>
      <c r="I208" s="3" t="e">
        <f>קבוצות!#REF!</f>
        <v>#REF!</v>
      </c>
      <c r="J208" s="3" t="e">
        <f>קבוצות!#REF!</f>
        <v>#REF!</v>
      </c>
      <c r="K208" s="3" t="e">
        <f>קבוצות!#REF!</f>
        <v>#REF!</v>
      </c>
      <c r="M208" s="3" t="e">
        <f>קבוצות!#REF!</f>
        <v>#REF!</v>
      </c>
    </row>
    <row r="209" spans="1:13" ht="13.8" x14ac:dyDescent="0.25">
      <c r="A209" s="3" t="e">
        <f>קבוצות!#REF!</f>
        <v>#REF!</v>
      </c>
      <c r="B209" s="3" t="e">
        <f>קבוצות!#REF!</f>
        <v>#REF!</v>
      </c>
      <c r="C209" s="3" t="e">
        <f>קבוצות!#REF!</f>
        <v>#REF!</v>
      </c>
      <c r="D209" s="3" t="e">
        <f>קבוצות!#REF!</f>
        <v>#REF!</v>
      </c>
      <c r="E209" s="4" t="e">
        <f>קבוצות!#REF!</f>
        <v>#REF!</v>
      </c>
      <c r="F209" s="3" t="e">
        <f>קבוצות!#REF!</f>
        <v>#REF!</v>
      </c>
      <c r="G209" s="3" t="e">
        <f>קבוצות!#REF!</f>
        <v>#REF!</v>
      </c>
      <c r="H209" s="3" t="e">
        <f>קבוצות!#REF!</f>
        <v>#REF!</v>
      </c>
      <c r="I209" s="3" t="e">
        <f>קבוצות!#REF!</f>
        <v>#REF!</v>
      </c>
      <c r="J209" s="3" t="e">
        <f>קבוצות!#REF!</f>
        <v>#REF!</v>
      </c>
      <c r="K209" s="3" t="e">
        <f>קבוצות!#REF!</f>
        <v>#REF!</v>
      </c>
      <c r="M209" s="3" t="e">
        <f>קבוצות!#REF!</f>
        <v>#REF!</v>
      </c>
    </row>
    <row r="210" spans="1:13" ht="13.8" x14ac:dyDescent="0.25">
      <c r="A210" s="3" t="e">
        <f>קבוצות!#REF!</f>
        <v>#REF!</v>
      </c>
      <c r="B210" s="3" t="e">
        <f>קבוצות!#REF!</f>
        <v>#REF!</v>
      </c>
      <c r="C210" s="3" t="e">
        <f>קבוצות!#REF!</f>
        <v>#REF!</v>
      </c>
      <c r="D210" s="3" t="e">
        <f>קבוצות!#REF!</f>
        <v>#REF!</v>
      </c>
      <c r="E210" s="4" t="e">
        <f>קבוצות!#REF!</f>
        <v>#REF!</v>
      </c>
      <c r="F210" s="3" t="e">
        <f>קבוצות!#REF!</f>
        <v>#REF!</v>
      </c>
      <c r="G210" s="3" t="e">
        <f>קבוצות!#REF!</f>
        <v>#REF!</v>
      </c>
      <c r="H210" s="3" t="e">
        <f>קבוצות!#REF!</f>
        <v>#REF!</v>
      </c>
      <c r="I210" s="3" t="e">
        <f>קבוצות!#REF!</f>
        <v>#REF!</v>
      </c>
      <c r="J210" s="3" t="e">
        <f>קבוצות!#REF!</f>
        <v>#REF!</v>
      </c>
      <c r="K210" s="3" t="e">
        <f>קבוצות!#REF!</f>
        <v>#REF!</v>
      </c>
      <c r="M210" s="3" t="e">
        <f>קבוצות!#REF!</f>
        <v>#REF!</v>
      </c>
    </row>
    <row r="211" spans="1:13" ht="13.8" x14ac:dyDescent="0.25">
      <c r="A211" s="3" t="e">
        <f>קבוצות!#REF!</f>
        <v>#REF!</v>
      </c>
      <c r="B211" s="3" t="e">
        <f>קבוצות!#REF!</f>
        <v>#REF!</v>
      </c>
      <c r="C211" s="3" t="e">
        <f>קבוצות!#REF!</f>
        <v>#REF!</v>
      </c>
      <c r="D211" s="3" t="e">
        <f>קבוצות!#REF!</f>
        <v>#REF!</v>
      </c>
      <c r="E211" s="4" t="e">
        <f>קבוצות!#REF!</f>
        <v>#REF!</v>
      </c>
      <c r="F211" s="3" t="e">
        <f>קבוצות!#REF!</f>
        <v>#REF!</v>
      </c>
      <c r="G211" s="3" t="e">
        <f>קבוצות!#REF!</f>
        <v>#REF!</v>
      </c>
      <c r="H211" s="3" t="e">
        <f>קבוצות!#REF!</f>
        <v>#REF!</v>
      </c>
      <c r="I211" s="3" t="e">
        <f>קבוצות!#REF!</f>
        <v>#REF!</v>
      </c>
      <c r="J211" s="3" t="e">
        <f>קבוצות!#REF!</f>
        <v>#REF!</v>
      </c>
      <c r="K211" s="3" t="e">
        <f>קבוצות!#REF!</f>
        <v>#REF!</v>
      </c>
      <c r="M211" s="3" t="e">
        <f>קבוצות!#REF!</f>
        <v>#REF!</v>
      </c>
    </row>
    <row r="212" spans="1:13" ht="13.8" x14ac:dyDescent="0.25">
      <c r="A212" s="3" t="e">
        <f>קבוצות!#REF!</f>
        <v>#REF!</v>
      </c>
      <c r="B212" s="3" t="e">
        <f>קבוצות!#REF!</f>
        <v>#REF!</v>
      </c>
      <c r="C212" s="3" t="e">
        <f>קבוצות!#REF!</f>
        <v>#REF!</v>
      </c>
      <c r="D212" s="3" t="e">
        <f>קבוצות!#REF!</f>
        <v>#REF!</v>
      </c>
      <c r="E212" s="4" t="e">
        <f>קבוצות!#REF!</f>
        <v>#REF!</v>
      </c>
      <c r="F212" s="3" t="e">
        <f>קבוצות!#REF!</f>
        <v>#REF!</v>
      </c>
      <c r="G212" s="3" t="e">
        <f>קבוצות!#REF!</f>
        <v>#REF!</v>
      </c>
      <c r="H212" s="3" t="e">
        <f>קבוצות!#REF!</f>
        <v>#REF!</v>
      </c>
      <c r="I212" s="3" t="e">
        <f>קבוצות!#REF!</f>
        <v>#REF!</v>
      </c>
      <c r="J212" s="3" t="e">
        <f>קבוצות!#REF!</f>
        <v>#REF!</v>
      </c>
      <c r="K212" s="3" t="e">
        <f>קבוצות!#REF!</f>
        <v>#REF!</v>
      </c>
      <c r="M212" s="3" t="e">
        <f>קבוצות!#REF!</f>
        <v>#REF!</v>
      </c>
    </row>
    <row r="213" spans="1:13" ht="13.8" x14ac:dyDescent="0.25">
      <c r="A213" s="3" t="e">
        <f>קבוצות!#REF!</f>
        <v>#REF!</v>
      </c>
      <c r="B213" s="3" t="e">
        <f>קבוצות!#REF!</f>
        <v>#REF!</v>
      </c>
      <c r="C213" s="3" t="e">
        <f>קבוצות!#REF!</f>
        <v>#REF!</v>
      </c>
      <c r="D213" s="3" t="e">
        <f>קבוצות!#REF!</f>
        <v>#REF!</v>
      </c>
      <c r="E213" s="4" t="e">
        <f>קבוצות!#REF!</f>
        <v>#REF!</v>
      </c>
      <c r="F213" s="3" t="e">
        <f>קבוצות!#REF!</f>
        <v>#REF!</v>
      </c>
      <c r="G213" s="3" t="e">
        <f>קבוצות!#REF!</f>
        <v>#REF!</v>
      </c>
      <c r="H213" s="3" t="e">
        <f>קבוצות!#REF!</f>
        <v>#REF!</v>
      </c>
      <c r="I213" s="3" t="e">
        <f>קבוצות!#REF!</f>
        <v>#REF!</v>
      </c>
      <c r="J213" s="3" t="e">
        <f>קבוצות!#REF!</f>
        <v>#REF!</v>
      </c>
      <c r="K213" s="3" t="e">
        <f>קבוצות!#REF!</f>
        <v>#REF!</v>
      </c>
      <c r="M213" s="3" t="e">
        <f>קבוצות!#REF!</f>
        <v>#REF!</v>
      </c>
    </row>
    <row r="214" spans="1:13" ht="13.8" x14ac:dyDescent="0.25">
      <c r="A214" s="3" t="e">
        <f>קבוצות!#REF!</f>
        <v>#REF!</v>
      </c>
      <c r="B214" s="3" t="e">
        <f>קבוצות!#REF!</f>
        <v>#REF!</v>
      </c>
      <c r="C214" s="3" t="e">
        <f>קבוצות!#REF!</f>
        <v>#REF!</v>
      </c>
      <c r="D214" s="3" t="e">
        <f>קבוצות!#REF!</f>
        <v>#REF!</v>
      </c>
      <c r="E214" s="4" t="e">
        <f>קבוצות!#REF!</f>
        <v>#REF!</v>
      </c>
      <c r="F214" s="3" t="e">
        <f>קבוצות!#REF!</f>
        <v>#REF!</v>
      </c>
      <c r="G214" s="3" t="e">
        <f>קבוצות!#REF!</f>
        <v>#REF!</v>
      </c>
      <c r="H214" s="3" t="e">
        <f>קבוצות!#REF!</f>
        <v>#REF!</v>
      </c>
      <c r="I214" s="3" t="e">
        <f>קבוצות!#REF!</f>
        <v>#REF!</v>
      </c>
      <c r="J214" s="3" t="e">
        <f>קבוצות!#REF!</f>
        <v>#REF!</v>
      </c>
      <c r="K214" s="3" t="e">
        <f>קבוצות!#REF!</f>
        <v>#REF!</v>
      </c>
      <c r="M214" s="3" t="e">
        <f>קבוצות!#REF!</f>
        <v>#REF!</v>
      </c>
    </row>
    <row r="215" spans="1:13" ht="13.8" x14ac:dyDescent="0.25">
      <c r="A215" s="3" t="e">
        <f>קבוצות!#REF!</f>
        <v>#REF!</v>
      </c>
      <c r="B215" s="3" t="e">
        <f>קבוצות!#REF!</f>
        <v>#REF!</v>
      </c>
      <c r="C215" s="3" t="e">
        <f>קבוצות!#REF!</f>
        <v>#REF!</v>
      </c>
      <c r="D215" s="3" t="e">
        <f>קבוצות!#REF!</f>
        <v>#REF!</v>
      </c>
      <c r="E215" s="4" t="e">
        <f>קבוצות!#REF!</f>
        <v>#REF!</v>
      </c>
      <c r="F215" s="3" t="e">
        <f>קבוצות!#REF!</f>
        <v>#REF!</v>
      </c>
      <c r="G215" s="3" t="e">
        <f>קבוצות!#REF!</f>
        <v>#REF!</v>
      </c>
      <c r="H215" s="3" t="e">
        <f>קבוצות!#REF!</f>
        <v>#REF!</v>
      </c>
      <c r="I215" s="3" t="e">
        <f>קבוצות!#REF!</f>
        <v>#REF!</v>
      </c>
      <c r="J215" s="3" t="e">
        <f>קבוצות!#REF!</f>
        <v>#REF!</v>
      </c>
      <c r="K215" s="3" t="e">
        <f>קבוצות!#REF!</f>
        <v>#REF!</v>
      </c>
      <c r="M215" s="3" t="e">
        <f>קבוצות!#REF!</f>
        <v>#REF!</v>
      </c>
    </row>
    <row r="216" spans="1:13" ht="13.8" x14ac:dyDescent="0.25">
      <c r="A216" s="3" t="e">
        <f>קבוצות!#REF!</f>
        <v>#REF!</v>
      </c>
      <c r="B216" s="3" t="e">
        <f>קבוצות!#REF!</f>
        <v>#REF!</v>
      </c>
      <c r="C216" s="3" t="e">
        <f>קבוצות!#REF!</f>
        <v>#REF!</v>
      </c>
      <c r="D216" s="3" t="e">
        <f>קבוצות!#REF!</f>
        <v>#REF!</v>
      </c>
      <c r="E216" s="4" t="e">
        <f>קבוצות!#REF!</f>
        <v>#REF!</v>
      </c>
      <c r="F216" s="3" t="e">
        <f>קבוצות!#REF!</f>
        <v>#REF!</v>
      </c>
      <c r="G216" s="3" t="e">
        <f>קבוצות!#REF!</f>
        <v>#REF!</v>
      </c>
      <c r="H216" s="3" t="e">
        <f>קבוצות!#REF!</f>
        <v>#REF!</v>
      </c>
      <c r="I216" s="3" t="e">
        <f>קבוצות!#REF!</f>
        <v>#REF!</v>
      </c>
      <c r="J216" s="3" t="e">
        <f>קבוצות!#REF!</f>
        <v>#REF!</v>
      </c>
      <c r="K216" s="3" t="e">
        <f>קבוצות!#REF!</f>
        <v>#REF!</v>
      </c>
      <c r="M216" s="3" t="e">
        <f>קבוצות!#REF!</f>
        <v>#REF!</v>
      </c>
    </row>
    <row r="217" spans="1:13" ht="13.8" x14ac:dyDescent="0.25">
      <c r="A217" s="3" t="e">
        <f>קבוצות!#REF!</f>
        <v>#REF!</v>
      </c>
      <c r="B217" s="3" t="e">
        <f>קבוצות!#REF!</f>
        <v>#REF!</v>
      </c>
      <c r="C217" s="3" t="e">
        <f>קבוצות!#REF!</f>
        <v>#REF!</v>
      </c>
      <c r="D217" s="3" t="e">
        <f>קבוצות!#REF!</f>
        <v>#REF!</v>
      </c>
      <c r="E217" s="4" t="e">
        <f>קבוצות!#REF!</f>
        <v>#REF!</v>
      </c>
      <c r="F217" s="3" t="e">
        <f>קבוצות!#REF!</f>
        <v>#REF!</v>
      </c>
      <c r="G217" s="3" t="e">
        <f>קבוצות!#REF!</f>
        <v>#REF!</v>
      </c>
      <c r="H217" s="3" t="e">
        <f>קבוצות!#REF!</f>
        <v>#REF!</v>
      </c>
      <c r="I217" s="3" t="e">
        <f>קבוצות!#REF!</f>
        <v>#REF!</v>
      </c>
      <c r="J217" s="3" t="e">
        <f>קבוצות!#REF!</f>
        <v>#REF!</v>
      </c>
      <c r="K217" s="3" t="e">
        <f>קבוצות!#REF!</f>
        <v>#REF!</v>
      </c>
      <c r="M217" s="3" t="e">
        <f>קבוצות!#REF!</f>
        <v>#REF!</v>
      </c>
    </row>
    <row r="218" spans="1:13" ht="13.8" x14ac:dyDescent="0.25">
      <c r="A218" s="3" t="e">
        <f>קבוצות!#REF!</f>
        <v>#REF!</v>
      </c>
      <c r="B218" s="3" t="e">
        <f>קבוצות!#REF!</f>
        <v>#REF!</v>
      </c>
      <c r="C218" s="3" t="e">
        <f>קבוצות!#REF!</f>
        <v>#REF!</v>
      </c>
      <c r="D218" s="3" t="e">
        <f>קבוצות!#REF!</f>
        <v>#REF!</v>
      </c>
      <c r="E218" s="4" t="e">
        <f>קבוצות!#REF!</f>
        <v>#REF!</v>
      </c>
      <c r="F218" s="3" t="e">
        <f>קבוצות!#REF!</f>
        <v>#REF!</v>
      </c>
      <c r="G218" s="3" t="e">
        <f>קבוצות!#REF!</f>
        <v>#REF!</v>
      </c>
      <c r="H218" s="3" t="e">
        <f>קבוצות!#REF!</f>
        <v>#REF!</v>
      </c>
      <c r="I218" s="3" t="e">
        <f>קבוצות!#REF!</f>
        <v>#REF!</v>
      </c>
      <c r="J218" s="3" t="e">
        <f>קבוצות!#REF!</f>
        <v>#REF!</v>
      </c>
      <c r="K218" s="3" t="e">
        <f>קבוצות!#REF!</f>
        <v>#REF!</v>
      </c>
      <c r="M218" s="3" t="e">
        <f>קבוצות!#REF!</f>
        <v>#REF!</v>
      </c>
    </row>
    <row r="219" spans="1:13" ht="13.8" x14ac:dyDescent="0.25">
      <c r="A219" s="3" t="e">
        <f>קבוצות!#REF!</f>
        <v>#REF!</v>
      </c>
      <c r="B219" s="3" t="e">
        <f>קבוצות!#REF!</f>
        <v>#REF!</v>
      </c>
      <c r="C219" s="3" t="e">
        <f>קבוצות!#REF!</f>
        <v>#REF!</v>
      </c>
      <c r="D219" s="3" t="e">
        <f>קבוצות!#REF!</f>
        <v>#REF!</v>
      </c>
      <c r="E219" s="4" t="e">
        <f>קבוצות!#REF!</f>
        <v>#REF!</v>
      </c>
      <c r="F219" s="3" t="e">
        <f>קבוצות!#REF!</f>
        <v>#REF!</v>
      </c>
      <c r="G219" s="3" t="e">
        <f>קבוצות!#REF!</f>
        <v>#REF!</v>
      </c>
      <c r="H219" s="3" t="e">
        <f>קבוצות!#REF!</f>
        <v>#REF!</v>
      </c>
      <c r="I219" s="3" t="e">
        <f>קבוצות!#REF!</f>
        <v>#REF!</v>
      </c>
      <c r="J219" s="3" t="e">
        <f>קבוצות!#REF!</f>
        <v>#REF!</v>
      </c>
      <c r="K219" s="3" t="e">
        <f>קבוצות!#REF!</f>
        <v>#REF!</v>
      </c>
      <c r="M219" s="3" t="e">
        <f>קבוצות!#REF!</f>
        <v>#REF!</v>
      </c>
    </row>
    <row r="220" spans="1:13" ht="13.8" x14ac:dyDescent="0.25">
      <c r="A220" s="3" t="e">
        <f>קבוצות!#REF!</f>
        <v>#REF!</v>
      </c>
      <c r="B220" s="3" t="e">
        <f>קבוצות!#REF!</f>
        <v>#REF!</v>
      </c>
      <c r="C220" s="3" t="e">
        <f>קבוצות!#REF!</f>
        <v>#REF!</v>
      </c>
      <c r="D220" s="3" t="e">
        <f>קבוצות!#REF!</f>
        <v>#REF!</v>
      </c>
      <c r="E220" s="4" t="e">
        <f>קבוצות!#REF!</f>
        <v>#REF!</v>
      </c>
      <c r="F220" s="3" t="e">
        <f>קבוצות!#REF!</f>
        <v>#REF!</v>
      </c>
      <c r="G220" s="3" t="e">
        <f>קבוצות!#REF!</f>
        <v>#REF!</v>
      </c>
      <c r="H220" s="3" t="e">
        <f>קבוצות!#REF!</f>
        <v>#REF!</v>
      </c>
      <c r="I220" s="3" t="e">
        <f>קבוצות!#REF!</f>
        <v>#REF!</v>
      </c>
      <c r="J220" s="3" t="e">
        <f>קבוצות!#REF!</f>
        <v>#REF!</v>
      </c>
      <c r="K220" s="3" t="e">
        <f>קבוצות!#REF!</f>
        <v>#REF!</v>
      </c>
      <c r="M220" s="3" t="e">
        <f>קבוצות!#REF!</f>
        <v>#REF!</v>
      </c>
    </row>
    <row r="221" spans="1:13" ht="13.8" x14ac:dyDescent="0.25">
      <c r="A221" s="3" t="e">
        <f>קבוצות!#REF!</f>
        <v>#REF!</v>
      </c>
      <c r="B221" s="3" t="e">
        <f>קבוצות!#REF!</f>
        <v>#REF!</v>
      </c>
      <c r="C221" s="3" t="e">
        <f>קבוצות!#REF!</f>
        <v>#REF!</v>
      </c>
      <c r="D221" s="3" t="e">
        <f>קבוצות!#REF!</f>
        <v>#REF!</v>
      </c>
      <c r="E221" s="4" t="e">
        <f>קבוצות!#REF!</f>
        <v>#REF!</v>
      </c>
      <c r="F221" s="3" t="e">
        <f>קבוצות!#REF!</f>
        <v>#REF!</v>
      </c>
      <c r="G221" s="3" t="e">
        <f>קבוצות!#REF!</f>
        <v>#REF!</v>
      </c>
      <c r="H221" s="3" t="e">
        <f>קבוצות!#REF!</f>
        <v>#REF!</v>
      </c>
      <c r="I221" s="3" t="e">
        <f>קבוצות!#REF!</f>
        <v>#REF!</v>
      </c>
      <c r="J221" s="3" t="e">
        <f>קבוצות!#REF!</f>
        <v>#REF!</v>
      </c>
      <c r="K221" s="3" t="e">
        <f>קבוצות!#REF!</f>
        <v>#REF!</v>
      </c>
      <c r="M221" s="3" t="e">
        <f>קבוצות!#REF!</f>
        <v>#REF!</v>
      </c>
    </row>
    <row r="222" spans="1:13" ht="13.8" x14ac:dyDescent="0.25">
      <c r="A222" s="3" t="e">
        <f>קבוצות!#REF!</f>
        <v>#REF!</v>
      </c>
      <c r="B222" s="3" t="e">
        <f>קבוצות!#REF!</f>
        <v>#REF!</v>
      </c>
      <c r="C222" s="3" t="e">
        <f>קבוצות!#REF!</f>
        <v>#REF!</v>
      </c>
      <c r="D222" s="3" t="e">
        <f>קבוצות!#REF!</f>
        <v>#REF!</v>
      </c>
      <c r="E222" s="4" t="e">
        <f>קבוצות!#REF!</f>
        <v>#REF!</v>
      </c>
      <c r="F222" s="3" t="e">
        <f>קבוצות!#REF!</f>
        <v>#REF!</v>
      </c>
      <c r="G222" s="3" t="e">
        <f>קבוצות!#REF!</f>
        <v>#REF!</v>
      </c>
      <c r="H222" s="3" t="e">
        <f>קבוצות!#REF!</f>
        <v>#REF!</v>
      </c>
      <c r="I222" s="3" t="e">
        <f>קבוצות!#REF!</f>
        <v>#REF!</v>
      </c>
      <c r="J222" s="3" t="e">
        <f>קבוצות!#REF!</f>
        <v>#REF!</v>
      </c>
      <c r="K222" s="3" t="e">
        <f>קבוצות!#REF!</f>
        <v>#REF!</v>
      </c>
      <c r="M222" s="3" t="e">
        <f>קבוצות!#REF!</f>
        <v>#REF!</v>
      </c>
    </row>
    <row r="223" spans="1:13" ht="13.8" x14ac:dyDescent="0.25">
      <c r="A223" s="3" t="e">
        <f>קבוצות!#REF!</f>
        <v>#REF!</v>
      </c>
      <c r="B223" s="3" t="e">
        <f>קבוצות!#REF!</f>
        <v>#REF!</v>
      </c>
      <c r="C223" s="3" t="e">
        <f>קבוצות!#REF!</f>
        <v>#REF!</v>
      </c>
      <c r="D223" s="3" t="e">
        <f>קבוצות!#REF!</f>
        <v>#REF!</v>
      </c>
      <c r="E223" s="4" t="e">
        <f>קבוצות!#REF!</f>
        <v>#REF!</v>
      </c>
      <c r="F223" s="3" t="e">
        <f>קבוצות!#REF!</f>
        <v>#REF!</v>
      </c>
      <c r="G223" s="3" t="e">
        <f>קבוצות!#REF!</f>
        <v>#REF!</v>
      </c>
      <c r="H223" s="3" t="e">
        <f>קבוצות!#REF!</f>
        <v>#REF!</v>
      </c>
      <c r="I223" s="3" t="e">
        <f>קבוצות!#REF!</f>
        <v>#REF!</v>
      </c>
      <c r="J223" s="3" t="e">
        <f>קבוצות!#REF!</f>
        <v>#REF!</v>
      </c>
      <c r="K223" s="3" t="e">
        <f>קבוצות!#REF!</f>
        <v>#REF!</v>
      </c>
      <c r="M223" s="3" t="e">
        <f>קבוצות!#REF!</f>
        <v>#REF!</v>
      </c>
    </row>
    <row r="224" spans="1:13" ht="13.8" x14ac:dyDescent="0.25">
      <c r="A224" s="3" t="e">
        <f>קבוצות!#REF!</f>
        <v>#REF!</v>
      </c>
      <c r="B224" s="3" t="e">
        <f>קבוצות!#REF!</f>
        <v>#REF!</v>
      </c>
      <c r="C224" s="3" t="e">
        <f>קבוצות!#REF!</f>
        <v>#REF!</v>
      </c>
      <c r="D224" s="3" t="e">
        <f>קבוצות!#REF!</f>
        <v>#REF!</v>
      </c>
      <c r="E224" s="4" t="e">
        <f>קבוצות!#REF!</f>
        <v>#REF!</v>
      </c>
      <c r="F224" s="3" t="e">
        <f>קבוצות!#REF!</f>
        <v>#REF!</v>
      </c>
      <c r="G224" s="3" t="e">
        <f>קבוצות!#REF!</f>
        <v>#REF!</v>
      </c>
      <c r="H224" s="3" t="e">
        <f>קבוצות!#REF!</f>
        <v>#REF!</v>
      </c>
      <c r="I224" s="3" t="e">
        <f>קבוצות!#REF!</f>
        <v>#REF!</v>
      </c>
      <c r="J224" s="3" t="e">
        <f>קבוצות!#REF!</f>
        <v>#REF!</v>
      </c>
      <c r="K224" s="3" t="e">
        <f>קבוצות!#REF!</f>
        <v>#REF!</v>
      </c>
      <c r="M224" s="3" t="e">
        <f>קבוצות!#REF!</f>
        <v>#REF!</v>
      </c>
    </row>
    <row r="225" spans="1:13" ht="13.8" x14ac:dyDescent="0.25">
      <c r="A225" s="3" t="e">
        <f>קבוצות!#REF!</f>
        <v>#REF!</v>
      </c>
      <c r="B225" s="3" t="e">
        <f>קבוצות!#REF!</f>
        <v>#REF!</v>
      </c>
      <c r="C225" s="3" t="e">
        <f>קבוצות!#REF!</f>
        <v>#REF!</v>
      </c>
      <c r="D225" s="3" t="e">
        <f>קבוצות!#REF!</f>
        <v>#REF!</v>
      </c>
      <c r="E225" s="4" t="e">
        <f>קבוצות!#REF!</f>
        <v>#REF!</v>
      </c>
      <c r="F225" s="3" t="e">
        <f>קבוצות!#REF!</f>
        <v>#REF!</v>
      </c>
      <c r="G225" s="3" t="e">
        <f>קבוצות!#REF!</f>
        <v>#REF!</v>
      </c>
      <c r="H225" s="3" t="e">
        <f>קבוצות!#REF!</f>
        <v>#REF!</v>
      </c>
      <c r="I225" s="3" t="e">
        <f>קבוצות!#REF!</f>
        <v>#REF!</v>
      </c>
      <c r="J225" s="3" t="e">
        <f>קבוצות!#REF!</f>
        <v>#REF!</v>
      </c>
      <c r="K225" s="3" t="e">
        <f>קבוצות!#REF!</f>
        <v>#REF!</v>
      </c>
      <c r="M225" s="3" t="e">
        <f>קבוצות!#REF!</f>
        <v>#REF!</v>
      </c>
    </row>
    <row r="226" spans="1:13" ht="13.8" x14ac:dyDescent="0.25">
      <c r="A226" s="3" t="e">
        <f>קבוצות!#REF!</f>
        <v>#REF!</v>
      </c>
      <c r="B226" s="3" t="e">
        <f>קבוצות!#REF!</f>
        <v>#REF!</v>
      </c>
      <c r="C226" s="3" t="e">
        <f>קבוצות!#REF!</f>
        <v>#REF!</v>
      </c>
      <c r="D226" s="3" t="e">
        <f>קבוצות!#REF!</f>
        <v>#REF!</v>
      </c>
      <c r="E226" s="4" t="e">
        <f>קבוצות!#REF!</f>
        <v>#REF!</v>
      </c>
      <c r="F226" s="3" t="e">
        <f>קבוצות!#REF!</f>
        <v>#REF!</v>
      </c>
      <c r="G226" s="3" t="e">
        <f>קבוצות!#REF!</f>
        <v>#REF!</v>
      </c>
      <c r="H226" s="3" t="e">
        <f>קבוצות!#REF!</f>
        <v>#REF!</v>
      </c>
      <c r="I226" s="3" t="e">
        <f>קבוצות!#REF!</f>
        <v>#REF!</v>
      </c>
      <c r="J226" s="3" t="e">
        <f>קבוצות!#REF!</f>
        <v>#REF!</v>
      </c>
      <c r="K226" s="3" t="e">
        <f>קבוצות!#REF!</f>
        <v>#REF!</v>
      </c>
      <c r="M226" s="3" t="e">
        <f>קבוצות!#REF!</f>
        <v>#REF!</v>
      </c>
    </row>
    <row r="227" spans="1:13" ht="13.8" x14ac:dyDescent="0.25">
      <c r="A227" s="3" t="e">
        <f>קבוצות!#REF!</f>
        <v>#REF!</v>
      </c>
      <c r="B227" s="3" t="e">
        <f>קבוצות!#REF!</f>
        <v>#REF!</v>
      </c>
      <c r="C227" s="3" t="e">
        <f>קבוצות!#REF!</f>
        <v>#REF!</v>
      </c>
      <c r="D227" s="3" t="e">
        <f>קבוצות!#REF!</f>
        <v>#REF!</v>
      </c>
      <c r="E227" s="4" t="e">
        <f>קבוצות!#REF!</f>
        <v>#REF!</v>
      </c>
      <c r="F227" s="3" t="e">
        <f>קבוצות!#REF!</f>
        <v>#REF!</v>
      </c>
      <c r="G227" s="3" t="e">
        <f>קבוצות!#REF!</f>
        <v>#REF!</v>
      </c>
      <c r="H227" s="3" t="e">
        <f>קבוצות!#REF!</f>
        <v>#REF!</v>
      </c>
      <c r="I227" s="3" t="e">
        <f>קבוצות!#REF!</f>
        <v>#REF!</v>
      </c>
      <c r="J227" s="3" t="e">
        <f>קבוצות!#REF!</f>
        <v>#REF!</v>
      </c>
      <c r="K227" s="3" t="e">
        <f>קבוצות!#REF!</f>
        <v>#REF!</v>
      </c>
      <c r="M227" s="3" t="e">
        <f>קבוצות!#REF!</f>
        <v>#REF!</v>
      </c>
    </row>
    <row r="228" spans="1:13" ht="13.8" x14ac:dyDescent="0.25">
      <c r="A228" s="3" t="e">
        <f>קבוצות!#REF!</f>
        <v>#REF!</v>
      </c>
      <c r="B228" s="3" t="e">
        <f>קבוצות!#REF!</f>
        <v>#REF!</v>
      </c>
      <c r="C228" s="3" t="e">
        <f>קבוצות!#REF!</f>
        <v>#REF!</v>
      </c>
      <c r="D228" s="3" t="e">
        <f>קבוצות!#REF!</f>
        <v>#REF!</v>
      </c>
      <c r="E228" s="4" t="e">
        <f>קבוצות!#REF!</f>
        <v>#REF!</v>
      </c>
      <c r="F228" s="3" t="e">
        <f>קבוצות!#REF!</f>
        <v>#REF!</v>
      </c>
      <c r="G228" s="3" t="e">
        <f>קבוצות!#REF!</f>
        <v>#REF!</v>
      </c>
      <c r="H228" s="3" t="e">
        <f>קבוצות!#REF!</f>
        <v>#REF!</v>
      </c>
      <c r="I228" s="3" t="e">
        <f>קבוצות!#REF!</f>
        <v>#REF!</v>
      </c>
      <c r="J228" s="3" t="e">
        <f>קבוצות!#REF!</f>
        <v>#REF!</v>
      </c>
      <c r="K228" s="3" t="e">
        <f>קבוצות!#REF!</f>
        <v>#REF!</v>
      </c>
      <c r="M228" s="3" t="e">
        <f>קבוצות!#REF!</f>
        <v>#REF!</v>
      </c>
    </row>
    <row r="229" spans="1:13" ht="13.8" x14ac:dyDescent="0.25">
      <c r="A229" s="3" t="e">
        <f>קבוצות!#REF!</f>
        <v>#REF!</v>
      </c>
      <c r="B229" s="3" t="e">
        <f>קבוצות!#REF!</f>
        <v>#REF!</v>
      </c>
      <c r="C229" s="3" t="e">
        <f>קבוצות!#REF!</f>
        <v>#REF!</v>
      </c>
      <c r="D229" s="3" t="e">
        <f>קבוצות!#REF!</f>
        <v>#REF!</v>
      </c>
      <c r="E229" s="4" t="e">
        <f>קבוצות!#REF!</f>
        <v>#REF!</v>
      </c>
      <c r="F229" s="3" t="e">
        <f>קבוצות!#REF!</f>
        <v>#REF!</v>
      </c>
      <c r="G229" s="3" t="e">
        <f>קבוצות!#REF!</f>
        <v>#REF!</v>
      </c>
      <c r="H229" s="3" t="e">
        <f>קבוצות!#REF!</f>
        <v>#REF!</v>
      </c>
      <c r="I229" s="3" t="e">
        <f>קבוצות!#REF!</f>
        <v>#REF!</v>
      </c>
      <c r="J229" s="3" t="e">
        <f>קבוצות!#REF!</f>
        <v>#REF!</v>
      </c>
      <c r="K229" s="3" t="e">
        <f>קבוצות!#REF!</f>
        <v>#REF!</v>
      </c>
      <c r="M229" s="3" t="e">
        <f>קבוצות!#REF!</f>
        <v>#REF!</v>
      </c>
    </row>
    <row r="230" spans="1:13" ht="13.8" x14ac:dyDescent="0.25">
      <c r="A230" s="3" t="e">
        <f>קבוצות!#REF!</f>
        <v>#REF!</v>
      </c>
      <c r="B230" s="3" t="e">
        <f>קבוצות!#REF!</f>
        <v>#REF!</v>
      </c>
      <c r="C230" s="3" t="e">
        <f>קבוצות!#REF!</f>
        <v>#REF!</v>
      </c>
      <c r="D230" s="3" t="e">
        <f>קבוצות!#REF!</f>
        <v>#REF!</v>
      </c>
      <c r="E230" s="4" t="e">
        <f>קבוצות!#REF!</f>
        <v>#REF!</v>
      </c>
      <c r="F230" s="3" t="e">
        <f>קבוצות!#REF!</f>
        <v>#REF!</v>
      </c>
      <c r="G230" s="3" t="e">
        <f>קבוצות!#REF!</f>
        <v>#REF!</v>
      </c>
      <c r="H230" s="3" t="e">
        <f>קבוצות!#REF!</f>
        <v>#REF!</v>
      </c>
      <c r="I230" s="3" t="e">
        <f>קבוצות!#REF!</f>
        <v>#REF!</v>
      </c>
      <c r="J230" s="3" t="e">
        <f>קבוצות!#REF!</f>
        <v>#REF!</v>
      </c>
      <c r="K230" s="3" t="e">
        <f>קבוצות!#REF!</f>
        <v>#REF!</v>
      </c>
      <c r="M230" s="3" t="e">
        <f>קבוצות!#REF!</f>
        <v>#REF!</v>
      </c>
    </row>
    <row r="231" spans="1:13" ht="13.8" x14ac:dyDescent="0.25">
      <c r="A231" s="3" t="e">
        <f>קבוצות!#REF!</f>
        <v>#REF!</v>
      </c>
      <c r="B231" s="3" t="e">
        <f>קבוצות!#REF!</f>
        <v>#REF!</v>
      </c>
      <c r="C231" s="3" t="e">
        <f>קבוצות!#REF!</f>
        <v>#REF!</v>
      </c>
      <c r="D231" s="3" t="e">
        <f>קבוצות!#REF!</f>
        <v>#REF!</v>
      </c>
      <c r="E231" s="4" t="e">
        <f>קבוצות!#REF!</f>
        <v>#REF!</v>
      </c>
      <c r="F231" s="3" t="e">
        <f>קבוצות!#REF!</f>
        <v>#REF!</v>
      </c>
      <c r="G231" s="3" t="e">
        <f>קבוצות!#REF!</f>
        <v>#REF!</v>
      </c>
      <c r="H231" s="3" t="e">
        <f>קבוצות!#REF!</f>
        <v>#REF!</v>
      </c>
      <c r="I231" s="3" t="e">
        <f>קבוצות!#REF!</f>
        <v>#REF!</v>
      </c>
      <c r="J231" s="3" t="e">
        <f>קבוצות!#REF!</f>
        <v>#REF!</v>
      </c>
      <c r="K231" s="3" t="e">
        <f>קבוצות!#REF!</f>
        <v>#REF!</v>
      </c>
      <c r="M231" s="3" t="e">
        <f>קבוצות!#REF!</f>
        <v>#REF!</v>
      </c>
    </row>
    <row r="232" spans="1:13" ht="13.8" x14ac:dyDescent="0.25">
      <c r="A232" s="3" t="e">
        <f>קבוצות!#REF!</f>
        <v>#REF!</v>
      </c>
      <c r="B232" s="3" t="e">
        <f>קבוצות!#REF!</f>
        <v>#REF!</v>
      </c>
      <c r="C232" s="3" t="e">
        <f>קבוצות!#REF!</f>
        <v>#REF!</v>
      </c>
      <c r="D232" s="3" t="e">
        <f>קבוצות!#REF!</f>
        <v>#REF!</v>
      </c>
      <c r="E232" s="4" t="e">
        <f>קבוצות!#REF!</f>
        <v>#REF!</v>
      </c>
      <c r="F232" s="3" t="e">
        <f>קבוצות!#REF!</f>
        <v>#REF!</v>
      </c>
      <c r="G232" s="3" t="e">
        <f>קבוצות!#REF!</f>
        <v>#REF!</v>
      </c>
      <c r="H232" s="3" t="e">
        <f>קבוצות!#REF!</f>
        <v>#REF!</v>
      </c>
      <c r="I232" s="3" t="e">
        <f>קבוצות!#REF!</f>
        <v>#REF!</v>
      </c>
      <c r="J232" s="3" t="e">
        <f>קבוצות!#REF!</f>
        <v>#REF!</v>
      </c>
      <c r="K232" s="3" t="e">
        <f>קבוצות!#REF!</f>
        <v>#REF!</v>
      </c>
      <c r="M232" s="3" t="e">
        <f>קבוצות!#REF!</f>
        <v>#REF!</v>
      </c>
    </row>
    <row r="233" spans="1:13" ht="13.8" x14ac:dyDescent="0.25">
      <c r="A233" s="3" t="e">
        <f>קבוצות!#REF!</f>
        <v>#REF!</v>
      </c>
      <c r="B233" s="3" t="e">
        <f>קבוצות!#REF!</f>
        <v>#REF!</v>
      </c>
      <c r="C233" s="3" t="e">
        <f>קבוצות!#REF!</f>
        <v>#REF!</v>
      </c>
      <c r="D233" s="3" t="e">
        <f>קבוצות!#REF!</f>
        <v>#REF!</v>
      </c>
      <c r="E233" s="4" t="e">
        <f>קבוצות!#REF!</f>
        <v>#REF!</v>
      </c>
      <c r="F233" s="3" t="e">
        <f>קבוצות!#REF!</f>
        <v>#REF!</v>
      </c>
      <c r="G233" s="3" t="e">
        <f>קבוצות!#REF!</f>
        <v>#REF!</v>
      </c>
      <c r="H233" s="3" t="e">
        <f>קבוצות!#REF!</f>
        <v>#REF!</v>
      </c>
      <c r="I233" s="3" t="e">
        <f>קבוצות!#REF!</f>
        <v>#REF!</v>
      </c>
      <c r="J233" s="3" t="e">
        <f>קבוצות!#REF!</f>
        <v>#REF!</v>
      </c>
      <c r="K233" s="3" t="e">
        <f>קבוצות!#REF!</f>
        <v>#REF!</v>
      </c>
      <c r="M233" s="3" t="e">
        <f>קבוצות!#REF!</f>
        <v>#REF!</v>
      </c>
    </row>
    <row r="234" spans="1:13" ht="13.8" x14ac:dyDescent="0.25">
      <c r="A234" s="3" t="e">
        <f>קבוצות!#REF!</f>
        <v>#REF!</v>
      </c>
      <c r="B234" s="3" t="e">
        <f>קבוצות!#REF!</f>
        <v>#REF!</v>
      </c>
      <c r="C234" s="3" t="e">
        <f>קבוצות!#REF!</f>
        <v>#REF!</v>
      </c>
      <c r="D234" s="3" t="e">
        <f>קבוצות!#REF!</f>
        <v>#REF!</v>
      </c>
      <c r="E234" s="4" t="e">
        <f>קבוצות!#REF!</f>
        <v>#REF!</v>
      </c>
      <c r="F234" s="3" t="e">
        <f>קבוצות!#REF!</f>
        <v>#REF!</v>
      </c>
      <c r="G234" s="3" t="e">
        <f>קבוצות!#REF!</f>
        <v>#REF!</v>
      </c>
      <c r="H234" s="3" t="e">
        <f>קבוצות!#REF!</f>
        <v>#REF!</v>
      </c>
      <c r="I234" s="3" t="e">
        <f>קבוצות!#REF!</f>
        <v>#REF!</v>
      </c>
      <c r="J234" s="3" t="e">
        <f>קבוצות!#REF!</f>
        <v>#REF!</v>
      </c>
      <c r="K234" s="3" t="e">
        <f>קבוצות!#REF!</f>
        <v>#REF!</v>
      </c>
      <c r="M234" s="3" t="e">
        <f>קבוצות!#REF!</f>
        <v>#REF!</v>
      </c>
    </row>
    <row r="235" spans="1:13" ht="13.8" x14ac:dyDescent="0.25">
      <c r="A235" s="3" t="e">
        <f>קבוצות!#REF!</f>
        <v>#REF!</v>
      </c>
      <c r="B235" s="3" t="e">
        <f>קבוצות!#REF!</f>
        <v>#REF!</v>
      </c>
      <c r="C235" s="3" t="e">
        <f>קבוצות!#REF!</f>
        <v>#REF!</v>
      </c>
      <c r="D235" s="3" t="e">
        <f>קבוצות!#REF!</f>
        <v>#REF!</v>
      </c>
      <c r="E235" s="4" t="e">
        <f>קבוצות!#REF!</f>
        <v>#REF!</v>
      </c>
      <c r="F235" s="3" t="e">
        <f>קבוצות!#REF!</f>
        <v>#REF!</v>
      </c>
      <c r="G235" s="3" t="e">
        <f>קבוצות!#REF!</f>
        <v>#REF!</v>
      </c>
      <c r="H235" s="3" t="e">
        <f>קבוצות!#REF!</f>
        <v>#REF!</v>
      </c>
      <c r="I235" s="3" t="e">
        <f>קבוצות!#REF!</f>
        <v>#REF!</v>
      </c>
      <c r="J235" s="3" t="e">
        <f>קבוצות!#REF!</f>
        <v>#REF!</v>
      </c>
      <c r="K235" s="3" t="e">
        <f>קבוצות!#REF!</f>
        <v>#REF!</v>
      </c>
      <c r="M235" s="3" t="e">
        <f>קבוצות!#REF!</f>
        <v>#REF!</v>
      </c>
    </row>
    <row r="236" spans="1:13" ht="13.8" x14ac:dyDescent="0.25">
      <c r="A236" s="3" t="e">
        <f>קבוצות!#REF!</f>
        <v>#REF!</v>
      </c>
      <c r="B236" s="3" t="e">
        <f>קבוצות!#REF!</f>
        <v>#REF!</v>
      </c>
      <c r="C236" s="3" t="e">
        <f>קבוצות!#REF!</f>
        <v>#REF!</v>
      </c>
      <c r="D236" s="3" t="e">
        <f>קבוצות!#REF!</f>
        <v>#REF!</v>
      </c>
      <c r="E236" s="4" t="e">
        <f>קבוצות!#REF!</f>
        <v>#REF!</v>
      </c>
      <c r="F236" s="3" t="e">
        <f>קבוצות!#REF!</f>
        <v>#REF!</v>
      </c>
      <c r="G236" s="3" t="e">
        <f>קבוצות!#REF!</f>
        <v>#REF!</v>
      </c>
      <c r="H236" s="3" t="e">
        <f>קבוצות!#REF!</f>
        <v>#REF!</v>
      </c>
      <c r="I236" s="3" t="e">
        <f>קבוצות!#REF!</f>
        <v>#REF!</v>
      </c>
      <c r="J236" s="3" t="e">
        <f>קבוצות!#REF!</f>
        <v>#REF!</v>
      </c>
      <c r="K236" s="3" t="e">
        <f>קבוצות!#REF!</f>
        <v>#REF!</v>
      </c>
      <c r="M236" s="3" t="e">
        <f>קבוצות!#REF!</f>
        <v>#REF!</v>
      </c>
    </row>
    <row r="237" spans="1:13" ht="13.8" x14ac:dyDescent="0.25">
      <c r="A237" s="3" t="e">
        <f>קבוצות!#REF!</f>
        <v>#REF!</v>
      </c>
      <c r="B237" s="3" t="e">
        <f>קבוצות!#REF!</f>
        <v>#REF!</v>
      </c>
      <c r="C237" s="3" t="e">
        <f>קבוצות!#REF!</f>
        <v>#REF!</v>
      </c>
      <c r="D237" s="3" t="e">
        <f>קבוצות!#REF!</f>
        <v>#REF!</v>
      </c>
      <c r="E237" s="4" t="e">
        <f>קבוצות!#REF!</f>
        <v>#REF!</v>
      </c>
      <c r="F237" s="3" t="e">
        <f>קבוצות!#REF!</f>
        <v>#REF!</v>
      </c>
      <c r="G237" s="3" t="e">
        <f>קבוצות!#REF!</f>
        <v>#REF!</v>
      </c>
      <c r="H237" s="3" t="e">
        <f>קבוצות!#REF!</f>
        <v>#REF!</v>
      </c>
      <c r="I237" s="3" t="e">
        <f>קבוצות!#REF!</f>
        <v>#REF!</v>
      </c>
      <c r="J237" s="3" t="e">
        <f>קבוצות!#REF!</f>
        <v>#REF!</v>
      </c>
      <c r="K237" s="3" t="e">
        <f>קבוצות!#REF!</f>
        <v>#REF!</v>
      </c>
      <c r="M237" s="3" t="e">
        <f>קבוצות!#REF!</f>
        <v>#REF!</v>
      </c>
    </row>
    <row r="238" spans="1:13" ht="13.8" x14ac:dyDescent="0.25">
      <c r="A238" s="3" t="e">
        <f>קבוצות!#REF!</f>
        <v>#REF!</v>
      </c>
      <c r="B238" s="3" t="e">
        <f>קבוצות!#REF!</f>
        <v>#REF!</v>
      </c>
      <c r="C238" s="3" t="e">
        <f>קבוצות!#REF!</f>
        <v>#REF!</v>
      </c>
      <c r="D238" s="3" t="e">
        <f>קבוצות!#REF!</f>
        <v>#REF!</v>
      </c>
      <c r="E238" s="4" t="e">
        <f>קבוצות!#REF!</f>
        <v>#REF!</v>
      </c>
      <c r="F238" s="3" t="e">
        <f>קבוצות!#REF!</f>
        <v>#REF!</v>
      </c>
      <c r="G238" s="3" t="e">
        <f>קבוצות!#REF!</f>
        <v>#REF!</v>
      </c>
      <c r="H238" s="3" t="e">
        <f>קבוצות!#REF!</f>
        <v>#REF!</v>
      </c>
      <c r="I238" s="3" t="e">
        <f>קבוצות!#REF!</f>
        <v>#REF!</v>
      </c>
      <c r="J238" s="3" t="e">
        <f>קבוצות!#REF!</f>
        <v>#REF!</v>
      </c>
      <c r="K238" s="3" t="e">
        <f>קבוצות!#REF!</f>
        <v>#REF!</v>
      </c>
      <c r="M238" s="3" t="e">
        <f>קבוצות!#REF!</f>
        <v>#REF!</v>
      </c>
    </row>
    <row r="239" spans="1:13" ht="13.8" x14ac:dyDescent="0.25">
      <c r="A239" s="3" t="e">
        <f>קבוצות!#REF!</f>
        <v>#REF!</v>
      </c>
      <c r="B239" s="3" t="e">
        <f>קבוצות!#REF!</f>
        <v>#REF!</v>
      </c>
      <c r="C239" s="3" t="e">
        <f>קבוצות!#REF!</f>
        <v>#REF!</v>
      </c>
      <c r="D239" s="3" t="e">
        <f>קבוצות!#REF!</f>
        <v>#REF!</v>
      </c>
      <c r="E239" s="4" t="e">
        <f>קבוצות!#REF!</f>
        <v>#REF!</v>
      </c>
      <c r="F239" s="3" t="e">
        <f>קבוצות!#REF!</f>
        <v>#REF!</v>
      </c>
      <c r="G239" s="3" t="e">
        <f>קבוצות!#REF!</f>
        <v>#REF!</v>
      </c>
      <c r="H239" s="3" t="e">
        <f>קבוצות!#REF!</f>
        <v>#REF!</v>
      </c>
      <c r="I239" s="3" t="e">
        <f>קבוצות!#REF!</f>
        <v>#REF!</v>
      </c>
      <c r="J239" s="3" t="e">
        <f>קבוצות!#REF!</f>
        <v>#REF!</v>
      </c>
      <c r="K239" s="3" t="e">
        <f>קבוצות!#REF!</f>
        <v>#REF!</v>
      </c>
      <c r="M239" s="3" t="e">
        <f>קבוצות!#REF!</f>
        <v>#REF!</v>
      </c>
    </row>
    <row r="240" spans="1:13" ht="13.8" x14ac:dyDescent="0.25">
      <c r="A240" s="3" t="e">
        <f>קבוצות!#REF!</f>
        <v>#REF!</v>
      </c>
      <c r="B240" s="3" t="e">
        <f>קבוצות!#REF!</f>
        <v>#REF!</v>
      </c>
      <c r="C240" s="3" t="e">
        <f>קבוצות!#REF!</f>
        <v>#REF!</v>
      </c>
      <c r="D240" s="3" t="e">
        <f>קבוצות!#REF!</f>
        <v>#REF!</v>
      </c>
      <c r="E240" s="4" t="e">
        <f>קבוצות!#REF!</f>
        <v>#REF!</v>
      </c>
      <c r="F240" s="3" t="e">
        <f>קבוצות!#REF!</f>
        <v>#REF!</v>
      </c>
      <c r="G240" s="3" t="e">
        <f>קבוצות!#REF!</f>
        <v>#REF!</v>
      </c>
      <c r="H240" s="3" t="e">
        <f>קבוצות!#REF!</f>
        <v>#REF!</v>
      </c>
      <c r="I240" s="3" t="e">
        <f>קבוצות!#REF!</f>
        <v>#REF!</v>
      </c>
      <c r="J240" s="3" t="e">
        <f>קבוצות!#REF!</f>
        <v>#REF!</v>
      </c>
      <c r="K240" s="3" t="e">
        <f>קבוצות!#REF!</f>
        <v>#REF!</v>
      </c>
      <c r="M240" s="3" t="e">
        <f>קבוצות!#REF!</f>
        <v>#REF!</v>
      </c>
    </row>
    <row r="241" spans="1:13" ht="13.8" x14ac:dyDescent="0.25">
      <c r="A241" s="3" t="e">
        <f>קבוצות!#REF!</f>
        <v>#REF!</v>
      </c>
      <c r="B241" s="3" t="e">
        <f>קבוצות!#REF!</f>
        <v>#REF!</v>
      </c>
      <c r="C241" s="3" t="e">
        <f>קבוצות!#REF!</f>
        <v>#REF!</v>
      </c>
      <c r="D241" s="3" t="e">
        <f>קבוצות!#REF!</f>
        <v>#REF!</v>
      </c>
      <c r="E241" s="4" t="e">
        <f>קבוצות!#REF!</f>
        <v>#REF!</v>
      </c>
      <c r="F241" s="3" t="e">
        <f>קבוצות!#REF!</f>
        <v>#REF!</v>
      </c>
      <c r="G241" s="3" t="e">
        <f>קבוצות!#REF!</f>
        <v>#REF!</v>
      </c>
      <c r="H241" s="3" t="e">
        <f>קבוצות!#REF!</f>
        <v>#REF!</v>
      </c>
      <c r="I241" s="3" t="e">
        <f>קבוצות!#REF!</f>
        <v>#REF!</v>
      </c>
      <c r="J241" s="3" t="e">
        <f>קבוצות!#REF!</f>
        <v>#REF!</v>
      </c>
      <c r="K241" s="3" t="e">
        <f>קבוצות!#REF!</f>
        <v>#REF!</v>
      </c>
      <c r="M241" s="3" t="e">
        <f>קבוצות!#REF!</f>
        <v>#REF!</v>
      </c>
    </row>
    <row r="242" spans="1:13" ht="13.8" x14ac:dyDescent="0.25">
      <c r="A242" s="3" t="e">
        <f>קבוצות!#REF!</f>
        <v>#REF!</v>
      </c>
      <c r="B242" s="3" t="e">
        <f>קבוצות!#REF!</f>
        <v>#REF!</v>
      </c>
      <c r="C242" s="3" t="e">
        <f>קבוצות!#REF!</f>
        <v>#REF!</v>
      </c>
      <c r="D242" s="3" t="e">
        <f>קבוצות!#REF!</f>
        <v>#REF!</v>
      </c>
      <c r="E242" s="4" t="e">
        <f>קבוצות!#REF!</f>
        <v>#REF!</v>
      </c>
      <c r="F242" s="3" t="e">
        <f>קבוצות!#REF!</f>
        <v>#REF!</v>
      </c>
      <c r="G242" s="3" t="e">
        <f>קבוצות!#REF!</f>
        <v>#REF!</v>
      </c>
      <c r="H242" s="3" t="e">
        <f>קבוצות!#REF!</f>
        <v>#REF!</v>
      </c>
      <c r="I242" s="3" t="e">
        <f>קבוצות!#REF!</f>
        <v>#REF!</v>
      </c>
      <c r="J242" s="3" t="e">
        <f>קבוצות!#REF!</f>
        <v>#REF!</v>
      </c>
      <c r="K242" s="3" t="e">
        <f>קבוצות!#REF!</f>
        <v>#REF!</v>
      </c>
      <c r="M242" s="3" t="e">
        <f>קבוצות!#REF!</f>
        <v>#REF!</v>
      </c>
    </row>
    <row r="243" spans="1:13" ht="13.8" x14ac:dyDescent="0.25">
      <c r="A243" s="3" t="e">
        <f>קבוצות!#REF!</f>
        <v>#REF!</v>
      </c>
      <c r="B243" s="3" t="e">
        <f>קבוצות!#REF!</f>
        <v>#REF!</v>
      </c>
      <c r="C243" s="3" t="e">
        <f>קבוצות!#REF!</f>
        <v>#REF!</v>
      </c>
      <c r="D243" s="3" t="e">
        <f>קבוצות!#REF!</f>
        <v>#REF!</v>
      </c>
      <c r="E243" s="4" t="e">
        <f>קבוצות!#REF!</f>
        <v>#REF!</v>
      </c>
      <c r="F243" s="3" t="e">
        <f>קבוצות!#REF!</f>
        <v>#REF!</v>
      </c>
      <c r="G243" s="3" t="e">
        <f>קבוצות!#REF!</f>
        <v>#REF!</v>
      </c>
      <c r="H243" s="3" t="e">
        <f>קבוצות!#REF!</f>
        <v>#REF!</v>
      </c>
      <c r="I243" s="3" t="e">
        <f>קבוצות!#REF!</f>
        <v>#REF!</v>
      </c>
      <c r="J243" s="3" t="e">
        <f>קבוצות!#REF!</f>
        <v>#REF!</v>
      </c>
      <c r="K243" s="3" t="e">
        <f>קבוצות!#REF!</f>
        <v>#REF!</v>
      </c>
      <c r="M243" s="3" t="e">
        <f>קבוצות!#REF!</f>
        <v>#REF!</v>
      </c>
    </row>
    <row r="244" spans="1:13" ht="13.8" x14ac:dyDescent="0.25">
      <c r="A244" s="3" t="e">
        <f>קבוצות!#REF!</f>
        <v>#REF!</v>
      </c>
      <c r="B244" s="3" t="e">
        <f>קבוצות!#REF!</f>
        <v>#REF!</v>
      </c>
      <c r="C244" s="3" t="e">
        <f>קבוצות!#REF!</f>
        <v>#REF!</v>
      </c>
      <c r="D244" s="3" t="e">
        <f>קבוצות!#REF!</f>
        <v>#REF!</v>
      </c>
      <c r="E244" s="4" t="e">
        <f>קבוצות!#REF!</f>
        <v>#REF!</v>
      </c>
      <c r="F244" s="3" t="e">
        <f>קבוצות!#REF!</f>
        <v>#REF!</v>
      </c>
      <c r="G244" s="3" t="e">
        <f>קבוצות!#REF!</f>
        <v>#REF!</v>
      </c>
      <c r="H244" s="3" t="e">
        <f>קבוצות!#REF!</f>
        <v>#REF!</v>
      </c>
      <c r="I244" s="3" t="e">
        <f>קבוצות!#REF!</f>
        <v>#REF!</v>
      </c>
      <c r="J244" s="3" t="e">
        <f>קבוצות!#REF!</f>
        <v>#REF!</v>
      </c>
      <c r="K244" s="3" t="e">
        <f>קבוצות!#REF!</f>
        <v>#REF!</v>
      </c>
      <c r="M244" s="3" t="e">
        <f>קבוצות!#REF!</f>
        <v>#REF!</v>
      </c>
    </row>
    <row r="245" spans="1:13" ht="13.8" x14ac:dyDescent="0.25">
      <c r="A245" s="3" t="e">
        <f>קבוצות!#REF!</f>
        <v>#REF!</v>
      </c>
      <c r="B245" s="3" t="e">
        <f>קבוצות!#REF!</f>
        <v>#REF!</v>
      </c>
      <c r="C245" s="3" t="e">
        <f>קבוצות!#REF!</f>
        <v>#REF!</v>
      </c>
      <c r="D245" s="3" t="e">
        <f>קבוצות!#REF!</f>
        <v>#REF!</v>
      </c>
      <c r="E245" s="4" t="e">
        <f>קבוצות!#REF!</f>
        <v>#REF!</v>
      </c>
      <c r="F245" s="3" t="e">
        <f>קבוצות!#REF!</f>
        <v>#REF!</v>
      </c>
      <c r="G245" s="3" t="e">
        <f>קבוצות!#REF!</f>
        <v>#REF!</v>
      </c>
      <c r="H245" s="3" t="e">
        <f>קבוצות!#REF!</f>
        <v>#REF!</v>
      </c>
      <c r="I245" s="3" t="e">
        <f>קבוצות!#REF!</f>
        <v>#REF!</v>
      </c>
      <c r="J245" s="3" t="e">
        <f>קבוצות!#REF!</f>
        <v>#REF!</v>
      </c>
      <c r="K245" s="3" t="e">
        <f>קבוצות!#REF!</f>
        <v>#REF!</v>
      </c>
      <c r="M245" s="3" t="e">
        <f>קבוצות!#REF!</f>
        <v>#REF!</v>
      </c>
    </row>
    <row r="246" spans="1:13" ht="13.8" x14ac:dyDescent="0.25">
      <c r="A246" s="3" t="e">
        <f>קבוצות!#REF!</f>
        <v>#REF!</v>
      </c>
      <c r="B246" s="3" t="e">
        <f>קבוצות!#REF!</f>
        <v>#REF!</v>
      </c>
      <c r="C246" s="3" t="e">
        <f>קבוצות!#REF!</f>
        <v>#REF!</v>
      </c>
      <c r="D246" s="3" t="e">
        <f>קבוצות!#REF!</f>
        <v>#REF!</v>
      </c>
      <c r="E246" s="4" t="e">
        <f>קבוצות!#REF!</f>
        <v>#REF!</v>
      </c>
      <c r="F246" s="3" t="e">
        <f>קבוצות!#REF!</f>
        <v>#REF!</v>
      </c>
      <c r="G246" s="3" t="e">
        <f>קבוצות!#REF!</f>
        <v>#REF!</v>
      </c>
      <c r="H246" s="3" t="e">
        <f>קבוצות!#REF!</f>
        <v>#REF!</v>
      </c>
      <c r="I246" s="3" t="e">
        <f>קבוצות!#REF!</f>
        <v>#REF!</v>
      </c>
      <c r="J246" s="3" t="e">
        <f>קבוצות!#REF!</f>
        <v>#REF!</v>
      </c>
      <c r="K246" s="3" t="e">
        <f>קבוצות!#REF!</f>
        <v>#REF!</v>
      </c>
      <c r="M246" s="3" t="e">
        <f>קבוצות!#REF!</f>
        <v>#REF!</v>
      </c>
    </row>
    <row r="247" spans="1:13" ht="13.8" x14ac:dyDescent="0.25">
      <c r="A247" s="3" t="e">
        <f>קבוצות!#REF!</f>
        <v>#REF!</v>
      </c>
      <c r="B247" s="3" t="e">
        <f>קבוצות!#REF!</f>
        <v>#REF!</v>
      </c>
      <c r="C247" s="3" t="e">
        <f>קבוצות!#REF!</f>
        <v>#REF!</v>
      </c>
      <c r="D247" s="3" t="e">
        <f>קבוצות!#REF!</f>
        <v>#REF!</v>
      </c>
      <c r="E247" s="4" t="e">
        <f>קבוצות!#REF!</f>
        <v>#REF!</v>
      </c>
      <c r="F247" s="3" t="e">
        <f>קבוצות!#REF!</f>
        <v>#REF!</v>
      </c>
      <c r="G247" s="3" t="e">
        <f>קבוצות!#REF!</f>
        <v>#REF!</v>
      </c>
      <c r="H247" s="3" t="e">
        <f>קבוצות!#REF!</f>
        <v>#REF!</v>
      </c>
      <c r="I247" s="3" t="e">
        <f>קבוצות!#REF!</f>
        <v>#REF!</v>
      </c>
      <c r="J247" s="3" t="e">
        <f>קבוצות!#REF!</f>
        <v>#REF!</v>
      </c>
      <c r="K247" s="3" t="e">
        <f>קבוצות!#REF!</f>
        <v>#REF!</v>
      </c>
      <c r="M247" s="3" t="e">
        <f>קבוצות!#REF!</f>
        <v>#REF!</v>
      </c>
    </row>
    <row r="248" spans="1:13" ht="13.8" x14ac:dyDescent="0.25">
      <c r="A248" s="3" t="e">
        <f>קבוצות!#REF!</f>
        <v>#REF!</v>
      </c>
      <c r="B248" s="3" t="e">
        <f>קבוצות!#REF!</f>
        <v>#REF!</v>
      </c>
      <c r="C248" s="3" t="e">
        <f>קבוצות!#REF!</f>
        <v>#REF!</v>
      </c>
      <c r="D248" s="3" t="e">
        <f>קבוצות!#REF!</f>
        <v>#REF!</v>
      </c>
      <c r="E248" s="4" t="e">
        <f>קבוצות!#REF!</f>
        <v>#REF!</v>
      </c>
      <c r="F248" s="3" t="e">
        <f>קבוצות!#REF!</f>
        <v>#REF!</v>
      </c>
      <c r="G248" s="3" t="e">
        <f>קבוצות!#REF!</f>
        <v>#REF!</v>
      </c>
      <c r="H248" s="3" t="e">
        <f>קבוצות!#REF!</f>
        <v>#REF!</v>
      </c>
      <c r="I248" s="3" t="e">
        <f>קבוצות!#REF!</f>
        <v>#REF!</v>
      </c>
      <c r="J248" s="3" t="e">
        <f>קבוצות!#REF!</f>
        <v>#REF!</v>
      </c>
      <c r="K248" s="3" t="e">
        <f>קבוצות!#REF!</f>
        <v>#REF!</v>
      </c>
      <c r="M248" s="3" t="e">
        <f>קבוצות!#REF!</f>
        <v>#REF!</v>
      </c>
    </row>
    <row r="249" spans="1:13" ht="13.8" x14ac:dyDescent="0.25">
      <c r="A249" s="3" t="e">
        <f>קבוצות!#REF!</f>
        <v>#REF!</v>
      </c>
      <c r="B249" s="3" t="e">
        <f>קבוצות!#REF!</f>
        <v>#REF!</v>
      </c>
      <c r="C249" s="3" t="e">
        <f>קבוצות!#REF!</f>
        <v>#REF!</v>
      </c>
      <c r="D249" s="3" t="e">
        <f>קבוצות!#REF!</f>
        <v>#REF!</v>
      </c>
      <c r="E249" s="4" t="e">
        <f>קבוצות!#REF!</f>
        <v>#REF!</v>
      </c>
      <c r="F249" s="3" t="e">
        <f>קבוצות!#REF!</f>
        <v>#REF!</v>
      </c>
      <c r="G249" s="3" t="e">
        <f>קבוצות!#REF!</f>
        <v>#REF!</v>
      </c>
      <c r="H249" s="3" t="e">
        <f>קבוצות!#REF!</f>
        <v>#REF!</v>
      </c>
      <c r="I249" s="3" t="e">
        <f>קבוצות!#REF!</f>
        <v>#REF!</v>
      </c>
      <c r="J249" s="3" t="e">
        <f>קבוצות!#REF!</f>
        <v>#REF!</v>
      </c>
      <c r="K249" s="3" t="e">
        <f>קבוצות!#REF!</f>
        <v>#REF!</v>
      </c>
      <c r="M249" s="3" t="e">
        <f>קבוצות!#REF!</f>
        <v>#REF!</v>
      </c>
    </row>
    <row r="250" spans="1:13" ht="13.8" x14ac:dyDescent="0.25">
      <c r="A250" s="3" t="e">
        <f>קבוצות!#REF!</f>
        <v>#REF!</v>
      </c>
      <c r="B250" s="3" t="e">
        <f>קבוצות!#REF!</f>
        <v>#REF!</v>
      </c>
      <c r="C250" s="3" t="e">
        <f>קבוצות!#REF!</f>
        <v>#REF!</v>
      </c>
      <c r="D250" s="3" t="e">
        <f>קבוצות!#REF!</f>
        <v>#REF!</v>
      </c>
      <c r="E250" s="4" t="e">
        <f>קבוצות!#REF!</f>
        <v>#REF!</v>
      </c>
      <c r="F250" s="3" t="e">
        <f>קבוצות!#REF!</f>
        <v>#REF!</v>
      </c>
      <c r="G250" s="3" t="e">
        <f>קבוצות!#REF!</f>
        <v>#REF!</v>
      </c>
      <c r="H250" s="3" t="e">
        <f>קבוצות!#REF!</f>
        <v>#REF!</v>
      </c>
      <c r="I250" s="3" t="e">
        <f>קבוצות!#REF!</f>
        <v>#REF!</v>
      </c>
      <c r="J250" s="3" t="e">
        <f>קבוצות!#REF!</f>
        <v>#REF!</v>
      </c>
      <c r="K250" s="3" t="e">
        <f>קבוצות!#REF!</f>
        <v>#REF!</v>
      </c>
      <c r="M250" s="3" t="e">
        <f>קבוצות!#REF!</f>
        <v>#REF!</v>
      </c>
    </row>
    <row r="251" spans="1:13" ht="13.8" x14ac:dyDescent="0.25">
      <c r="A251" s="3" t="e">
        <f>קבוצות!#REF!</f>
        <v>#REF!</v>
      </c>
      <c r="B251" s="3" t="e">
        <f>קבוצות!#REF!</f>
        <v>#REF!</v>
      </c>
      <c r="C251" s="3" t="e">
        <f>קבוצות!#REF!</f>
        <v>#REF!</v>
      </c>
      <c r="D251" s="3" t="e">
        <f>קבוצות!#REF!</f>
        <v>#REF!</v>
      </c>
      <c r="E251" s="4" t="e">
        <f>קבוצות!#REF!</f>
        <v>#REF!</v>
      </c>
      <c r="F251" s="3" t="e">
        <f>קבוצות!#REF!</f>
        <v>#REF!</v>
      </c>
      <c r="G251" s="3" t="e">
        <f>קבוצות!#REF!</f>
        <v>#REF!</v>
      </c>
      <c r="H251" s="3" t="e">
        <f>קבוצות!#REF!</f>
        <v>#REF!</v>
      </c>
      <c r="I251" s="3" t="e">
        <f>קבוצות!#REF!</f>
        <v>#REF!</v>
      </c>
      <c r="J251" s="3" t="e">
        <f>קבוצות!#REF!</f>
        <v>#REF!</v>
      </c>
      <c r="K251" s="3" t="e">
        <f>קבוצות!#REF!</f>
        <v>#REF!</v>
      </c>
      <c r="M251" s="3" t="e">
        <f>קבוצות!#REF!</f>
        <v>#REF!</v>
      </c>
    </row>
    <row r="252" spans="1:13" ht="13.8" x14ac:dyDescent="0.25">
      <c r="A252" s="3" t="e">
        <f>קבוצות!#REF!</f>
        <v>#REF!</v>
      </c>
      <c r="B252" s="3" t="e">
        <f>קבוצות!#REF!</f>
        <v>#REF!</v>
      </c>
      <c r="C252" s="3" t="e">
        <f>קבוצות!#REF!</f>
        <v>#REF!</v>
      </c>
      <c r="D252" s="3" t="e">
        <f>קבוצות!#REF!</f>
        <v>#REF!</v>
      </c>
      <c r="E252" s="4" t="e">
        <f>קבוצות!#REF!</f>
        <v>#REF!</v>
      </c>
      <c r="F252" s="3" t="e">
        <f>קבוצות!#REF!</f>
        <v>#REF!</v>
      </c>
      <c r="G252" s="3" t="e">
        <f>קבוצות!#REF!</f>
        <v>#REF!</v>
      </c>
      <c r="H252" s="3" t="e">
        <f>קבוצות!#REF!</f>
        <v>#REF!</v>
      </c>
      <c r="I252" s="3" t="e">
        <f>קבוצות!#REF!</f>
        <v>#REF!</v>
      </c>
      <c r="J252" s="3" t="e">
        <f>קבוצות!#REF!</f>
        <v>#REF!</v>
      </c>
      <c r="K252" s="3" t="e">
        <f>קבוצות!#REF!</f>
        <v>#REF!</v>
      </c>
      <c r="M252" s="3" t="e">
        <f>קבוצות!#REF!</f>
        <v>#REF!</v>
      </c>
    </row>
    <row r="253" spans="1:13" ht="13.8" x14ac:dyDescent="0.25">
      <c r="A253" s="3" t="e">
        <f>קבוצות!#REF!</f>
        <v>#REF!</v>
      </c>
      <c r="B253" s="3" t="e">
        <f>קבוצות!#REF!</f>
        <v>#REF!</v>
      </c>
      <c r="C253" s="3" t="e">
        <f>קבוצות!#REF!</f>
        <v>#REF!</v>
      </c>
      <c r="D253" s="3" t="e">
        <f>קבוצות!#REF!</f>
        <v>#REF!</v>
      </c>
      <c r="E253" s="4" t="e">
        <f>קבוצות!#REF!</f>
        <v>#REF!</v>
      </c>
      <c r="F253" s="3" t="e">
        <f>קבוצות!#REF!</f>
        <v>#REF!</v>
      </c>
      <c r="G253" s="3" t="e">
        <f>קבוצות!#REF!</f>
        <v>#REF!</v>
      </c>
      <c r="H253" s="3" t="e">
        <f>קבוצות!#REF!</f>
        <v>#REF!</v>
      </c>
      <c r="I253" s="3" t="e">
        <f>קבוצות!#REF!</f>
        <v>#REF!</v>
      </c>
      <c r="J253" s="3" t="e">
        <f>קבוצות!#REF!</f>
        <v>#REF!</v>
      </c>
      <c r="K253" s="3" t="e">
        <f>קבוצות!#REF!</f>
        <v>#REF!</v>
      </c>
      <c r="M253" s="3" t="e">
        <f>קבוצות!#REF!</f>
        <v>#REF!</v>
      </c>
    </row>
    <row r="254" spans="1:13" ht="13.8" x14ac:dyDescent="0.25">
      <c r="A254" s="3" t="e">
        <f>קבוצות!#REF!</f>
        <v>#REF!</v>
      </c>
      <c r="B254" s="3" t="e">
        <f>קבוצות!#REF!</f>
        <v>#REF!</v>
      </c>
      <c r="C254" s="3" t="e">
        <f>קבוצות!#REF!</f>
        <v>#REF!</v>
      </c>
      <c r="D254" s="3" t="e">
        <f>קבוצות!#REF!</f>
        <v>#REF!</v>
      </c>
      <c r="E254" s="4" t="e">
        <f>קבוצות!#REF!</f>
        <v>#REF!</v>
      </c>
      <c r="F254" s="3" t="e">
        <f>קבוצות!#REF!</f>
        <v>#REF!</v>
      </c>
      <c r="G254" s="3" t="e">
        <f>קבוצות!#REF!</f>
        <v>#REF!</v>
      </c>
      <c r="H254" s="3" t="e">
        <f>קבוצות!#REF!</f>
        <v>#REF!</v>
      </c>
      <c r="I254" s="3" t="e">
        <f>קבוצות!#REF!</f>
        <v>#REF!</v>
      </c>
      <c r="J254" s="3" t="e">
        <f>קבוצות!#REF!</f>
        <v>#REF!</v>
      </c>
      <c r="K254" s="3" t="e">
        <f>קבוצות!#REF!</f>
        <v>#REF!</v>
      </c>
      <c r="M254" s="3" t="e">
        <f>קבוצות!#REF!</f>
        <v>#REF!</v>
      </c>
    </row>
    <row r="255" spans="1:13" ht="13.8" x14ac:dyDescent="0.25">
      <c r="A255" s="3" t="e">
        <f>קבוצות!#REF!</f>
        <v>#REF!</v>
      </c>
      <c r="B255" s="3" t="e">
        <f>קבוצות!#REF!</f>
        <v>#REF!</v>
      </c>
      <c r="C255" s="3" t="e">
        <f>קבוצות!#REF!</f>
        <v>#REF!</v>
      </c>
      <c r="D255" s="3" t="e">
        <f>קבוצות!#REF!</f>
        <v>#REF!</v>
      </c>
      <c r="E255" s="4" t="e">
        <f>קבוצות!#REF!</f>
        <v>#REF!</v>
      </c>
      <c r="F255" s="3" t="e">
        <f>קבוצות!#REF!</f>
        <v>#REF!</v>
      </c>
      <c r="G255" s="3" t="e">
        <f>קבוצות!#REF!</f>
        <v>#REF!</v>
      </c>
      <c r="H255" s="3" t="e">
        <f>קבוצות!#REF!</f>
        <v>#REF!</v>
      </c>
      <c r="I255" s="3" t="e">
        <f>קבוצות!#REF!</f>
        <v>#REF!</v>
      </c>
      <c r="J255" s="3" t="e">
        <f>קבוצות!#REF!</f>
        <v>#REF!</v>
      </c>
      <c r="K255" s="3" t="e">
        <f>קבוצות!#REF!</f>
        <v>#REF!</v>
      </c>
      <c r="M255" s="3" t="e">
        <f>קבוצות!#REF!</f>
        <v>#REF!</v>
      </c>
    </row>
    <row r="256" spans="1:13" ht="13.8" x14ac:dyDescent="0.25">
      <c r="A256" s="3" t="e">
        <f>קבוצות!#REF!</f>
        <v>#REF!</v>
      </c>
      <c r="B256" s="3" t="e">
        <f>קבוצות!#REF!</f>
        <v>#REF!</v>
      </c>
      <c r="C256" s="3" t="e">
        <f>קבוצות!#REF!</f>
        <v>#REF!</v>
      </c>
      <c r="D256" s="3" t="e">
        <f>קבוצות!#REF!</f>
        <v>#REF!</v>
      </c>
      <c r="E256" s="4" t="e">
        <f>קבוצות!#REF!</f>
        <v>#REF!</v>
      </c>
      <c r="F256" s="3" t="e">
        <f>קבוצות!#REF!</f>
        <v>#REF!</v>
      </c>
      <c r="G256" s="3" t="e">
        <f>קבוצות!#REF!</f>
        <v>#REF!</v>
      </c>
      <c r="H256" s="3" t="e">
        <f>קבוצות!#REF!</f>
        <v>#REF!</v>
      </c>
      <c r="I256" s="3" t="e">
        <f>קבוצות!#REF!</f>
        <v>#REF!</v>
      </c>
      <c r="J256" s="3" t="e">
        <f>קבוצות!#REF!</f>
        <v>#REF!</v>
      </c>
      <c r="K256" s="3" t="e">
        <f>קבוצות!#REF!</f>
        <v>#REF!</v>
      </c>
      <c r="M256" s="3" t="e">
        <f>קבוצות!#REF!</f>
        <v>#REF!</v>
      </c>
    </row>
    <row r="257" spans="1:13" ht="13.8" x14ac:dyDescent="0.25">
      <c r="A257" s="3" t="e">
        <f>קבוצות!#REF!</f>
        <v>#REF!</v>
      </c>
      <c r="B257" s="3" t="e">
        <f>קבוצות!#REF!</f>
        <v>#REF!</v>
      </c>
      <c r="C257" s="3" t="e">
        <f>קבוצות!#REF!</f>
        <v>#REF!</v>
      </c>
      <c r="D257" s="3" t="e">
        <f>קבוצות!#REF!</f>
        <v>#REF!</v>
      </c>
      <c r="E257" s="4" t="e">
        <f>קבוצות!#REF!</f>
        <v>#REF!</v>
      </c>
      <c r="F257" s="3" t="e">
        <f>קבוצות!#REF!</f>
        <v>#REF!</v>
      </c>
      <c r="G257" s="3" t="e">
        <f>קבוצות!#REF!</f>
        <v>#REF!</v>
      </c>
      <c r="H257" s="3" t="e">
        <f>קבוצות!#REF!</f>
        <v>#REF!</v>
      </c>
      <c r="I257" s="3" t="e">
        <f>קבוצות!#REF!</f>
        <v>#REF!</v>
      </c>
      <c r="J257" s="3" t="e">
        <f>קבוצות!#REF!</f>
        <v>#REF!</v>
      </c>
      <c r="K257" s="3" t="e">
        <f>קבוצות!#REF!</f>
        <v>#REF!</v>
      </c>
      <c r="M257" s="3" t="e">
        <f>קבוצות!#REF!</f>
        <v>#REF!</v>
      </c>
    </row>
    <row r="258" spans="1:13" ht="13.8" x14ac:dyDescent="0.25">
      <c r="A258" s="3" t="e">
        <f>קבוצות!#REF!</f>
        <v>#REF!</v>
      </c>
      <c r="B258" s="3" t="e">
        <f>קבוצות!#REF!</f>
        <v>#REF!</v>
      </c>
      <c r="C258" s="3" t="e">
        <f>קבוצות!#REF!</f>
        <v>#REF!</v>
      </c>
      <c r="D258" s="3" t="e">
        <f>קבוצות!#REF!</f>
        <v>#REF!</v>
      </c>
      <c r="E258" s="4" t="e">
        <f>קבוצות!#REF!</f>
        <v>#REF!</v>
      </c>
      <c r="F258" s="3" t="e">
        <f>קבוצות!#REF!</f>
        <v>#REF!</v>
      </c>
      <c r="G258" s="3" t="e">
        <f>קבוצות!#REF!</f>
        <v>#REF!</v>
      </c>
      <c r="H258" s="3" t="e">
        <f>קבוצות!#REF!</f>
        <v>#REF!</v>
      </c>
      <c r="I258" s="3" t="e">
        <f>קבוצות!#REF!</f>
        <v>#REF!</v>
      </c>
      <c r="J258" s="3" t="e">
        <f>קבוצות!#REF!</f>
        <v>#REF!</v>
      </c>
      <c r="K258" s="3" t="e">
        <f>קבוצות!#REF!</f>
        <v>#REF!</v>
      </c>
      <c r="M258" s="3" t="e">
        <f>קבוצות!#REF!</f>
        <v>#REF!</v>
      </c>
    </row>
    <row r="259" spans="1:13" ht="13.8" x14ac:dyDescent="0.25">
      <c r="A259" s="3" t="e">
        <f>קבוצות!#REF!</f>
        <v>#REF!</v>
      </c>
      <c r="B259" s="3" t="e">
        <f>קבוצות!#REF!</f>
        <v>#REF!</v>
      </c>
      <c r="C259" s="3" t="e">
        <f>קבוצות!#REF!</f>
        <v>#REF!</v>
      </c>
      <c r="D259" s="3" t="e">
        <f>קבוצות!#REF!</f>
        <v>#REF!</v>
      </c>
      <c r="E259" s="4" t="e">
        <f>קבוצות!#REF!</f>
        <v>#REF!</v>
      </c>
      <c r="F259" s="3" t="e">
        <f>קבוצות!#REF!</f>
        <v>#REF!</v>
      </c>
      <c r="G259" s="3" t="e">
        <f>קבוצות!#REF!</f>
        <v>#REF!</v>
      </c>
      <c r="H259" s="3" t="e">
        <f>קבוצות!#REF!</f>
        <v>#REF!</v>
      </c>
      <c r="I259" s="3" t="e">
        <f>קבוצות!#REF!</f>
        <v>#REF!</v>
      </c>
      <c r="J259" s="3" t="e">
        <f>קבוצות!#REF!</f>
        <v>#REF!</v>
      </c>
      <c r="K259" s="3" t="e">
        <f>קבוצות!#REF!</f>
        <v>#REF!</v>
      </c>
      <c r="M259" s="3" t="e">
        <f>קבוצות!#REF!</f>
        <v>#REF!</v>
      </c>
    </row>
    <row r="260" spans="1:13" ht="13.8" x14ac:dyDescent="0.25">
      <c r="A260" s="3" t="e">
        <f>קבוצות!#REF!</f>
        <v>#REF!</v>
      </c>
      <c r="B260" s="3" t="e">
        <f>קבוצות!#REF!</f>
        <v>#REF!</v>
      </c>
      <c r="C260" s="3" t="e">
        <f>קבוצות!#REF!</f>
        <v>#REF!</v>
      </c>
      <c r="D260" s="3" t="e">
        <f>קבוצות!#REF!</f>
        <v>#REF!</v>
      </c>
      <c r="E260" s="4" t="e">
        <f>קבוצות!#REF!</f>
        <v>#REF!</v>
      </c>
      <c r="F260" s="3" t="e">
        <f>קבוצות!#REF!</f>
        <v>#REF!</v>
      </c>
      <c r="G260" s="3" t="e">
        <f>קבוצות!#REF!</f>
        <v>#REF!</v>
      </c>
      <c r="H260" s="3" t="e">
        <f>קבוצות!#REF!</f>
        <v>#REF!</v>
      </c>
      <c r="I260" s="3" t="e">
        <f>קבוצות!#REF!</f>
        <v>#REF!</v>
      </c>
      <c r="J260" s="3" t="e">
        <f>קבוצות!#REF!</f>
        <v>#REF!</v>
      </c>
      <c r="K260" s="3" t="e">
        <f>קבוצות!#REF!</f>
        <v>#REF!</v>
      </c>
      <c r="M260" s="3" t="e">
        <f>קבוצות!#REF!</f>
        <v>#REF!</v>
      </c>
    </row>
    <row r="261" spans="1:13" ht="13.8" x14ac:dyDescent="0.25">
      <c r="A261" s="3" t="e">
        <f>קבוצות!#REF!</f>
        <v>#REF!</v>
      </c>
      <c r="B261" s="3" t="e">
        <f>קבוצות!#REF!</f>
        <v>#REF!</v>
      </c>
      <c r="C261" s="3" t="e">
        <f>קבוצות!#REF!</f>
        <v>#REF!</v>
      </c>
      <c r="D261" s="3" t="e">
        <f>קבוצות!#REF!</f>
        <v>#REF!</v>
      </c>
      <c r="E261" s="4" t="e">
        <f>קבוצות!#REF!</f>
        <v>#REF!</v>
      </c>
      <c r="F261" s="3" t="e">
        <f>קבוצות!#REF!</f>
        <v>#REF!</v>
      </c>
      <c r="G261" s="3" t="e">
        <f>קבוצות!#REF!</f>
        <v>#REF!</v>
      </c>
      <c r="H261" s="3" t="e">
        <f>קבוצות!#REF!</f>
        <v>#REF!</v>
      </c>
      <c r="I261" s="3" t="e">
        <f>קבוצות!#REF!</f>
        <v>#REF!</v>
      </c>
      <c r="J261" s="3" t="e">
        <f>קבוצות!#REF!</f>
        <v>#REF!</v>
      </c>
      <c r="K261" s="3" t="e">
        <f>קבוצות!#REF!</f>
        <v>#REF!</v>
      </c>
      <c r="M261" s="3" t="e">
        <f>קבוצות!#REF!</f>
        <v>#REF!</v>
      </c>
    </row>
    <row r="262" spans="1:13" ht="13.8" x14ac:dyDescent="0.25">
      <c r="A262" s="3" t="e">
        <f>קבוצות!#REF!</f>
        <v>#REF!</v>
      </c>
      <c r="B262" s="3" t="e">
        <f>קבוצות!#REF!</f>
        <v>#REF!</v>
      </c>
      <c r="C262" s="3" t="e">
        <f>קבוצות!#REF!</f>
        <v>#REF!</v>
      </c>
      <c r="D262" s="3" t="e">
        <f>קבוצות!#REF!</f>
        <v>#REF!</v>
      </c>
      <c r="E262" s="4" t="e">
        <f>קבוצות!#REF!</f>
        <v>#REF!</v>
      </c>
      <c r="F262" s="3" t="e">
        <f>קבוצות!#REF!</f>
        <v>#REF!</v>
      </c>
      <c r="G262" s="3" t="e">
        <f>קבוצות!#REF!</f>
        <v>#REF!</v>
      </c>
      <c r="H262" s="3" t="e">
        <f>קבוצות!#REF!</f>
        <v>#REF!</v>
      </c>
      <c r="I262" s="3" t="e">
        <f>קבוצות!#REF!</f>
        <v>#REF!</v>
      </c>
      <c r="J262" s="3" t="e">
        <f>קבוצות!#REF!</f>
        <v>#REF!</v>
      </c>
      <c r="K262" s="3" t="e">
        <f>קבוצות!#REF!</f>
        <v>#REF!</v>
      </c>
      <c r="M262" s="3" t="e">
        <f>קבוצות!#REF!</f>
        <v>#REF!</v>
      </c>
    </row>
    <row r="263" spans="1:13" ht="13.8" x14ac:dyDescent="0.25">
      <c r="A263" s="3" t="e">
        <f>קבוצות!#REF!</f>
        <v>#REF!</v>
      </c>
      <c r="B263" s="3" t="e">
        <f>קבוצות!#REF!</f>
        <v>#REF!</v>
      </c>
      <c r="C263" s="3" t="e">
        <f>קבוצות!#REF!</f>
        <v>#REF!</v>
      </c>
      <c r="D263" s="3" t="e">
        <f>קבוצות!#REF!</f>
        <v>#REF!</v>
      </c>
      <c r="E263" s="4" t="e">
        <f>קבוצות!#REF!</f>
        <v>#REF!</v>
      </c>
      <c r="F263" s="3" t="e">
        <f>קבוצות!#REF!</f>
        <v>#REF!</v>
      </c>
      <c r="G263" s="3" t="e">
        <f>קבוצות!#REF!</f>
        <v>#REF!</v>
      </c>
      <c r="H263" s="3" t="e">
        <f>קבוצות!#REF!</f>
        <v>#REF!</v>
      </c>
      <c r="I263" s="3" t="e">
        <f>קבוצות!#REF!</f>
        <v>#REF!</v>
      </c>
      <c r="J263" s="3" t="e">
        <f>קבוצות!#REF!</f>
        <v>#REF!</v>
      </c>
      <c r="K263" s="3" t="e">
        <f>קבוצות!#REF!</f>
        <v>#REF!</v>
      </c>
      <c r="M263" s="3" t="e">
        <f>קבוצות!#REF!</f>
        <v>#REF!</v>
      </c>
    </row>
    <row r="264" spans="1:13" ht="13.8" x14ac:dyDescent="0.25">
      <c r="A264" s="3" t="e">
        <f>קבוצות!#REF!</f>
        <v>#REF!</v>
      </c>
      <c r="B264" s="3" t="e">
        <f>קבוצות!#REF!</f>
        <v>#REF!</v>
      </c>
      <c r="C264" s="3" t="e">
        <f>קבוצות!#REF!</f>
        <v>#REF!</v>
      </c>
      <c r="D264" s="3" t="e">
        <f>קבוצות!#REF!</f>
        <v>#REF!</v>
      </c>
      <c r="E264" s="4" t="e">
        <f>קבוצות!#REF!</f>
        <v>#REF!</v>
      </c>
      <c r="F264" s="3" t="e">
        <f>קבוצות!#REF!</f>
        <v>#REF!</v>
      </c>
      <c r="G264" s="3" t="e">
        <f>קבוצות!#REF!</f>
        <v>#REF!</v>
      </c>
      <c r="H264" s="3" t="e">
        <f>קבוצות!#REF!</f>
        <v>#REF!</v>
      </c>
      <c r="I264" s="3" t="e">
        <f>קבוצות!#REF!</f>
        <v>#REF!</v>
      </c>
      <c r="J264" s="3" t="e">
        <f>קבוצות!#REF!</f>
        <v>#REF!</v>
      </c>
      <c r="K264" s="3" t="e">
        <f>קבוצות!#REF!</f>
        <v>#REF!</v>
      </c>
      <c r="M264" s="3" t="e">
        <f>קבוצות!#REF!</f>
        <v>#REF!</v>
      </c>
    </row>
    <row r="265" spans="1:13" ht="13.8" x14ac:dyDescent="0.25">
      <c r="A265" s="3" t="e">
        <f>קבוצות!#REF!</f>
        <v>#REF!</v>
      </c>
      <c r="B265" s="3" t="e">
        <f>קבוצות!#REF!</f>
        <v>#REF!</v>
      </c>
      <c r="C265" s="3" t="e">
        <f>קבוצות!#REF!</f>
        <v>#REF!</v>
      </c>
      <c r="D265" s="3" t="e">
        <f>קבוצות!#REF!</f>
        <v>#REF!</v>
      </c>
      <c r="E265" s="4" t="e">
        <f>קבוצות!#REF!</f>
        <v>#REF!</v>
      </c>
      <c r="F265" s="3" t="e">
        <f>קבוצות!#REF!</f>
        <v>#REF!</v>
      </c>
      <c r="G265" s="3" t="e">
        <f>קבוצות!#REF!</f>
        <v>#REF!</v>
      </c>
      <c r="H265" s="3" t="e">
        <f>קבוצות!#REF!</f>
        <v>#REF!</v>
      </c>
      <c r="I265" s="3" t="e">
        <f>קבוצות!#REF!</f>
        <v>#REF!</v>
      </c>
      <c r="J265" s="3" t="e">
        <f>קבוצות!#REF!</f>
        <v>#REF!</v>
      </c>
      <c r="K265" s="3" t="e">
        <f>קבוצות!#REF!</f>
        <v>#REF!</v>
      </c>
      <c r="M265" s="3" t="e">
        <f>קבוצות!#REF!</f>
        <v>#REF!</v>
      </c>
    </row>
    <row r="266" spans="1:13" ht="13.8" x14ac:dyDescent="0.25">
      <c r="A266" s="3" t="e">
        <f>קבוצות!#REF!</f>
        <v>#REF!</v>
      </c>
      <c r="B266" s="3" t="e">
        <f>קבוצות!#REF!</f>
        <v>#REF!</v>
      </c>
      <c r="C266" s="3" t="e">
        <f>קבוצות!#REF!</f>
        <v>#REF!</v>
      </c>
      <c r="D266" s="3" t="e">
        <f>קבוצות!#REF!</f>
        <v>#REF!</v>
      </c>
      <c r="E266" s="4" t="e">
        <f>קבוצות!#REF!</f>
        <v>#REF!</v>
      </c>
      <c r="F266" s="3" t="e">
        <f>קבוצות!#REF!</f>
        <v>#REF!</v>
      </c>
      <c r="G266" s="3" t="e">
        <f>קבוצות!#REF!</f>
        <v>#REF!</v>
      </c>
      <c r="H266" s="3" t="e">
        <f>קבוצות!#REF!</f>
        <v>#REF!</v>
      </c>
      <c r="I266" s="3" t="e">
        <f>קבוצות!#REF!</f>
        <v>#REF!</v>
      </c>
      <c r="J266" s="3" t="e">
        <f>קבוצות!#REF!</f>
        <v>#REF!</v>
      </c>
      <c r="K266" s="3" t="e">
        <f>קבוצות!#REF!</f>
        <v>#REF!</v>
      </c>
      <c r="M266" s="3" t="e">
        <f>קבוצות!#REF!</f>
        <v>#REF!</v>
      </c>
    </row>
    <row r="267" spans="1:13" ht="13.8" x14ac:dyDescent="0.25">
      <c r="A267" s="3" t="e">
        <f>קבוצות!#REF!</f>
        <v>#REF!</v>
      </c>
      <c r="B267" s="3" t="e">
        <f>קבוצות!#REF!</f>
        <v>#REF!</v>
      </c>
      <c r="C267" s="3" t="e">
        <f>קבוצות!#REF!</f>
        <v>#REF!</v>
      </c>
      <c r="D267" s="3" t="e">
        <f>קבוצות!#REF!</f>
        <v>#REF!</v>
      </c>
      <c r="E267" s="4" t="e">
        <f>קבוצות!#REF!</f>
        <v>#REF!</v>
      </c>
      <c r="F267" s="3" t="e">
        <f>קבוצות!#REF!</f>
        <v>#REF!</v>
      </c>
      <c r="G267" s="3" t="e">
        <f>קבוצות!#REF!</f>
        <v>#REF!</v>
      </c>
      <c r="H267" s="3" t="e">
        <f>קבוצות!#REF!</f>
        <v>#REF!</v>
      </c>
      <c r="I267" s="3" t="e">
        <f>קבוצות!#REF!</f>
        <v>#REF!</v>
      </c>
      <c r="J267" s="3" t="e">
        <f>קבוצות!#REF!</f>
        <v>#REF!</v>
      </c>
      <c r="K267" s="3" t="e">
        <f>קבוצות!#REF!</f>
        <v>#REF!</v>
      </c>
      <c r="M267" s="3" t="e">
        <f>קבוצות!#REF!</f>
        <v>#REF!</v>
      </c>
    </row>
    <row r="268" spans="1:13" ht="13.8" x14ac:dyDescent="0.25">
      <c r="A268" s="3" t="e">
        <f>קבוצות!#REF!</f>
        <v>#REF!</v>
      </c>
      <c r="B268" s="3" t="e">
        <f>קבוצות!#REF!</f>
        <v>#REF!</v>
      </c>
      <c r="C268" s="3" t="e">
        <f>קבוצות!#REF!</f>
        <v>#REF!</v>
      </c>
      <c r="D268" s="3" t="e">
        <f>קבוצות!#REF!</f>
        <v>#REF!</v>
      </c>
      <c r="E268" s="4" t="e">
        <f>קבוצות!#REF!</f>
        <v>#REF!</v>
      </c>
      <c r="F268" s="3" t="e">
        <f>קבוצות!#REF!</f>
        <v>#REF!</v>
      </c>
      <c r="G268" s="3" t="e">
        <f>קבוצות!#REF!</f>
        <v>#REF!</v>
      </c>
      <c r="H268" s="3" t="e">
        <f>קבוצות!#REF!</f>
        <v>#REF!</v>
      </c>
      <c r="I268" s="3" t="e">
        <f>קבוצות!#REF!</f>
        <v>#REF!</v>
      </c>
      <c r="J268" s="3" t="e">
        <f>קבוצות!#REF!</f>
        <v>#REF!</v>
      </c>
      <c r="K268" s="3" t="e">
        <f>קבוצות!#REF!</f>
        <v>#REF!</v>
      </c>
      <c r="M268" s="3" t="e">
        <f>קבוצות!#REF!</f>
        <v>#REF!</v>
      </c>
    </row>
    <row r="269" spans="1:13" ht="13.8" x14ac:dyDescent="0.25">
      <c r="A269" s="3" t="e">
        <f>קבוצות!#REF!</f>
        <v>#REF!</v>
      </c>
      <c r="B269" s="3" t="e">
        <f>קבוצות!#REF!</f>
        <v>#REF!</v>
      </c>
      <c r="C269" s="3" t="e">
        <f>קבוצות!#REF!</f>
        <v>#REF!</v>
      </c>
      <c r="D269" s="3" t="e">
        <f>קבוצות!#REF!</f>
        <v>#REF!</v>
      </c>
      <c r="E269" s="4" t="e">
        <f>קבוצות!#REF!</f>
        <v>#REF!</v>
      </c>
      <c r="F269" s="3" t="e">
        <f>קבוצות!#REF!</f>
        <v>#REF!</v>
      </c>
      <c r="G269" s="3" t="e">
        <f>קבוצות!#REF!</f>
        <v>#REF!</v>
      </c>
      <c r="H269" s="3" t="e">
        <f>קבוצות!#REF!</f>
        <v>#REF!</v>
      </c>
      <c r="I269" s="3" t="e">
        <f>קבוצות!#REF!</f>
        <v>#REF!</v>
      </c>
      <c r="J269" s="3" t="e">
        <f>קבוצות!#REF!</f>
        <v>#REF!</v>
      </c>
      <c r="K269" s="3" t="e">
        <f>קבוצות!#REF!</f>
        <v>#REF!</v>
      </c>
      <c r="M269" s="3" t="e">
        <f>קבוצות!#REF!</f>
        <v>#REF!</v>
      </c>
    </row>
    <row r="270" spans="1:13" ht="13.8" x14ac:dyDescent="0.25">
      <c r="A270" s="3" t="e">
        <f>קבוצות!#REF!</f>
        <v>#REF!</v>
      </c>
      <c r="B270" s="3" t="e">
        <f>קבוצות!#REF!</f>
        <v>#REF!</v>
      </c>
      <c r="C270" s="3" t="e">
        <f>קבוצות!#REF!</f>
        <v>#REF!</v>
      </c>
      <c r="D270" s="3" t="e">
        <f>קבוצות!#REF!</f>
        <v>#REF!</v>
      </c>
      <c r="E270" s="4" t="e">
        <f>קבוצות!#REF!</f>
        <v>#REF!</v>
      </c>
      <c r="F270" s="3" t="e">
        <f>קבוצות!#REF!</f>
        <v>#REF!</v>
      </c>
      <c r="G270" s="3" t="e">
        <f>קבוצות!#REF!</f>
        <v>#REF!</v>
      </c>
      <c r="H270" s="3" t="e">
        <f>קבוצות!#REF!</f>
        <v>#REF!</v>
      </c>
      <c r="I270" s="3" t="e">
        <f>קבוצות!#REF!</f>
        <v>#REF!</v>
      </c>
      <c r="J270" s="3" t="e">
        <f>קבוצות!#REF!</f>
        <v>#REF!</v>
      </c>
      <c r="K270" s="3" t="e">
        <f>קבוצות!#REF!</f>
        <v>#REF!</v>
      </c>
      <c r="M270" s="3" t="e">
        <f>קבוצות!#REF!</f>
        <v>#REF!</v>
      </c>
    </row>
    <row r="271" spans="1:13" ht="13.8" x14ac:dyDescent="0.25">
      <c r="A271" s="3" t="e">
        <f>קבוצות!#REF!</f>
        <v>#REF!</v>
      </c>
      <c r="B271" s="3" t="e">
        <f>קבוצות!#REF!</f>
        <v>#REF!</v>
      </c>
      <c r="C271" s="3" t="e">
        <f>קבוצות!#REF!</f>
        <v>#REF!</v>
      </c>
      <c r="D271" s="3" t="e">
        <f>קבוצות!#REF!</f>
        <v>#REF!</v>
      </c>
      <c r="E271" s="4" t="e">
        <f>קבוצות!#REF!</f>
        <v>#REF!</v>
      </c>
      <c r="F271" s="3" t="e">
        <f>קבוצות!#REF!</f>
        <v>#REF!</v>
      </c>
      <c r="G271" s="3" t="e">
        <f>קבוצות!#REF!</f>
        <v>#REF!</v>
      </c>
      <c r="H271" s="3" t="e">
        <f>קבוצות!#REF!</f>
        <v>#REF!</v>
      </c>
      <c r="I271" s="3" t="e">
        <f>קבוצות!#REF!</f>
        <v>#REF!</v>
      </c>
      <c r="J271" s="3" t="e">
        <f>קבוצות!#REF!</f>
        <v>#REF!</v>
      </c>
      <c r="K271" s="3" t="e">
        <f>קבוצות!#REF!</f>
        <v>#REF!</v>
      </c>
      <c r="M271" s="3" t="e">
        <f>קבוצות!#REF!</f>
        <v>#REF!</v>
      </c>
    </row>
    <row r="272" spans="1:13" ht="13.8" x14ac:dyDescent="0.25">
      <c r="A272" s="3" t="e">
        <f>קבוצות!#REF!</f>
        <v>#REF!</v>
      </c>
      <c r="B272" s="3" t="e">
        <f>קבוצות!#REF!</f>
        <v>#REF!</v>
      </c>
      <c r="C272" s="3" t="e">
        <f>קבוצות!#REF!</f>
        <v>#REF!</v>
      </c>
      <c r="D272" s="3" t="e">
        <f>קבוצות!#REF!</f>
        <v>#REF!</v>
      </c>
      <c r="E272" s="4" t="e">
        <f>קבוצות!#REF!</f>
        <v>#REF!</v>
      </c>
      <c r="F272" s="3" t="e">
        <f>קבוצות!#REF!</f>
        <v>#REF!</v>
      </c>
      <c r="G272" s="3" t="e">
        <f>קבוצות!#REF!</f>
        <v>#REF!</v>
      </c>
      <c r="H272" s="3" t="e">
        <f>קבוצות!#REF!</f>
        <v>#REF!</v>
      </c>
      <c r="I272" s="3" t="e">
        <f>קבוצות!#REF!</f>
        <v>#REF!</v>
      </c>
      <c r="J272" s="3" t="e">
        <f>קבוצות!#REF!</f>
        <v>#REF!</v>
      </c>
      <c r="K272" s="3" t="e">
        <f>קבוצות!#REF!</f>
        <v>#REF!</v>
      </c>
      <c r="M272" s="3" t="e">
        <f>קבוצות!#REF!</f>
        <v>#REF!</v>
      </c>
    </row>
    <row r="273" spans="1:13" ht="13.8" x14ac:dyDescent="0.25">
      <c r="A273" s="3" t="e">
        <f>קבוצות!#REF!</f>
        <v>#REF!</v>
      </c>
      <c r="B273" s="3" t="e">
        <f>קבוצות!#REF!</f>
        <v>#REF!</v>
      </c>
      <c r="C273" s="3" t="e">
        <f>קבוצות!#REF!</f>
        <v>#REF!</v>
      </c>
      <c r="D273" s="3" t="e">
        <f>קבוצות!#REF!</f>
        <v>#REF!</v>
      </c>
      <c r="E273" s="4" t="e">
        <f>קבוצות!#REF!</f>
        <v>#REF!</v>
      </c>
      <c r="F273" s="3" t="e">
        <f>קבוצות!#REF!</f>
        <v>#REF!</v>
      </c>
      <c r="G273" s="3" t="e">
        <f>קבוצות!#REF!</f>
        <v>#REF!</v>
      </c>
      <c r="H273" s="3" t="e">
        <f>קבוצות!#REF!</f>
        <v>#REF!</v>
      </c>
      <c r="I273" s="3" t="e">
        <f>קבוצות!#REF!</f>
        <v>#REF!</v>
      </c>
      <c r="J273" s="3" t="e">
        <f>קבוצות!#REF!</f>
        <v>#REF!</v>
      </c>
      <c r="K273" s="3" t="e">
        <f>קבוצות!#REF!</f>
        <v>#REF!</v>
      </c>
      <c r="M273" s="3" t="e">
        <f>קבוצות!#REF!</f>
        <v>#REF!</v>
      </c>
    </row>
    <row r="274" spans="1:13" ht="13.8" x14ac:dyDescent="0.25">
      <c r="A274" s="3" t="e">
        <f>קבוצות!#REF!</f>
        <v>#REF!</v>
      </c>
      <c r="B274" s="3" t="e">
        <f>קבוצות!#REF!</f>
        <v>#REF!</v>
      </c>
      <c r="C274" s="3" t="e">
        <f>קבוצות!#REF!</f>
        <v>#REF!</v>
      </c>
      <c r="D274" s="3" t="e">
        <f>קבוצות!#REF!</f>
        <v>#REF!</v>
      </c>
      <c r="E274" s="4" t="e">
        <f>קבוצות!#REF!</f>
        <v>#REF!</v>
      </c>
      <c r="F274" s="3" t="e">
        <f>קבוצות!#REF!</f>
        <v>#REF!</v>
      </c>
      <c r="G274" s="3" t="e">
        <f>קבוצות!#REF!</f>
        <v>#REF!</v>
      </c>
      <c r="H274" s="3" t="e">
        <f>קבוצות!#REF!</f>
        <v>#REF!</v>
      </c>
      <c r="I274" s="3" t="e">
        <f>קבוצות!#REF!</f>
        <v>#REF!</v>
      </c>
      <c r="J274" s="3" t="e">
        <f>קבוצות!#REF!</f>
        <v>#REF!</v>
      </c>
      <c r="K274" s="3" t="e">
        <f>קבוצות!#REF!</f>
        <v>#REF!</v>
      </c>
      <c r="M274" s="3" t="e">
        <f>קבוצות!#REF!</f>
        <v>#REF!</v>
      </c>
    </row>
    <row r="275" spans="1:13" ht="13.8" x14ac:dyDescent="0.25">
      <c r="A275" s="3" t="e">
        <f>קבוצות!#REF!</f>
        <v>#REF!</v>
      </c>
      <c r="B275" s="3" t="e">
        <f>קבוצות!#REF!</f>
        <v>#REF!</v>
      </c>
      <c r="C275" s="3" t="e">
        <f>קבוצות!#REF!</f>
        <v>#REF!</v>
      </c>
      <c r="D275" s="3" t="e">
        <f>קבוצות!#REF!</f>
        <v>#REF!</v>
      </c>
      <c r="E275" s="4" t="e">
        <f>קבוצות!#REF!</f>
        <v>#REF!</v>
      </c>
      <c r="F275" s="3" t="e">
        <f>קבוצות!#REF!</f>
        <v>#REF!</v>
      </c>
      <c r="G275" s="3" t="e">
        <f>קבוצות!#REF!</f>
        <v>#REF!</v>
      </c>
      <c r="H275" s="3" t="e">
        <f>קבוצות!#REF!</f>
        <v>#REF!</v>
      </c>
      <c r="I275" s="3" t="e">
        <f>קבוצות!#REF!</f>
        <v>#REF!</v>
      </c>
      <c r="J275" s="3" t="e">
        <f>קבוצות!#REF!</f>
        <v>#REF!</v>
      </c>
      <c r="K275" s="3" t="e">
        <f>קבוצות!#REF!</f>
        <v>#REF!</v>
      </c>
      <c r="M275" s="3" t="e">
        <f>קבוצות!#REF!</f>
        <v>#REF!</v>
      </c>
    </row>
    <row r="276" spans="1:13" ht="13.8" x14ac:dyDescent="0.25">
      <c r="A276" s="3" t="e">
        <f>קבוצות!#REF!</f>
        <v>#REF!</v>
      </c>
      <c r="B276" s="3" t="e">
        <f>קבוצות!#REF!</f>
        <v>#REF!</v>
      </c>
      <c r="C276" s="3" t="e">
        <f>קבוצות!#REF!</f>
        <v>#REF!</v>
      </c>
      <c r="D276" s="3" t="e">
        <f>קבוצות!#REF!</f>
        <v>#REF!</v>
      </c>
      <c r="E276" s="4" t="e">
        <f>קבוצות!#REF!</f>
        <v>#REF!</v>
      </c>
      <c r="F276" s="3" t="e">
        <f>קבוצות!#REF!</f>
        <v>#REF!</v>
      </c>
      <c r="G276" s="3" t="e">
        <f>קבוצות!#REF!</f>
        <v>#REF!</v>
      </c>
      <c r="H276" s="3" t="e">
        <f>קבוצות!#REF!</f>
        <v>#REF!</v>
      </c>
      <c r="I276" s="3" t="e">
        <f>קבוצות!#REF!</f>
        <v>#REF!</v>
      </c>
      <c r="J276" s="3" t="e">
        <f>קבוצות!#REF!</f>
        <v>#REF!</v>
      </c>
      <c r="K276" s="3" t="e">
        <f>קבוצות!#REF!</f>
        <v>#REF!</v>
      </c>
      <c r="M276" s="3" t="e">
        <f>קבוצות!#REF!</f>
        <v>#REF!</v>
      </c>
    </row>
    <row r="277" spans="1:13" ht="13.8" x14ac:dyDescent="0.25">
      <c r="A277" s="3" t="e">
        <f>קבוצות!#REF!</f>
        <v>#REF!</v>
      </c>
      <c r="B277" s="3" t="e">
        <f>קבוצות!#REF!</f>
        <v>#REF!</v>
      </c>
      <c r="C277" s="3" t="e">
        <f>קבוצות!#REF!</f>
        <v>#REF!</v>
      </c>
      <c r="D277" s="3" t="e">
        <f>קבוצות!#REF!</f>
        <v>#REF!</v>
      </c>
      <c r="E277" s="4" t="e">
        <f>קבוצות!#REF!</f>
        <v>#REF!</v>
      </c>
      <c r="F277" s="3" t="e">
        <f>קבוצות!#REF!</f>
        <v>#REF!</v>
      </c>
      <c r="G277" s="3" t="e">
        <f>קבוצות!#REF!</f>
        <v>#REF!</v>
      </c>
      <c r="H277" s="3" t="e">
        <f>קבוצות!#REF!</f>
        <v>#REF!</v>
      </c>
      <c r="I277" s="3" t="e">
        <f>קבוצות!#REF!</f>
        <v>#REF!</v>
      </c>
      <c r="J277" s="3" t="e">
        <f>קבוצות!#REF!</f>
        <v>#REF!</v>
      </c>
      <c r="K277" s="3" t="e">
        <f>קבוצות!#REF!</f>
        <v>#REF!</v>
      </c>
      <c r="M277" s="3" t="e">
        <f>קבוצות!#REF!</f>
        <v>#REF!</v>
      </c>
    </row>
    <row r="278" spans="1:13" ht="13.8" x14ac:dyDescent="0.25">
      <c r="A278" s="3" t="e">
        <f>קבוצות!#REF!</f>
        <v>#REF!</v>
      </c>
      <c r="B278" s="3" t="e">
        <f>קבוצות!#REF!</f>
        <v>#REF!</v>
      </c>
      <c r="C278" s="3" t="e">
        <f>קבוצות!#REF!</f>
        <v>#REF!</v>
      </c>
      <c r="D278" s="3" t="e">
        <f>קבוצות!#REF!</f>
        <v>#REF!</v>
      </c>
      <c r="E278" s="4" t="e">
        <f>קבוצות!#REF!</f>
        <v>#REF!</v>
      </c>
      <c r="F278" s="3" t="e">
        <f>קבוצות!#REF!</f>
        <v>#REF!</v>
      </c>
      <c r="G278" s="3" t="e">
        <f>קבוצות!#REF!</f>
        <v>#REF!</v>
      </c>
      <c r="H278" s="3" t="e">
        <f>קבוצות!#REF!</f>
        <v>#REF!</v>
      </c>
      <c r="I278" s="3" t="e">
        <f>קבוצות!#REF!</f>
        <v>#REF!</v>
      </c>
      <c r="J278" s="3" t="e">
        <f>קבוצות!#REF!</f>
        <v>#REF!</v>
      </c>
      <c r="K278" s="3" t="e">
        <f>קבוצות!#REF!</f>
        <v>#REF!</v>
      </c>
      <c r="M278" s="3" t="e">
        <f>קבוצות!#REF!</f>
        <v>#REF!</v>
      </c>
    </row>
    <row r="279" spans="1:13" ht="13.8" x14ac:dyDescent="0.25">
      <c r="A279" s="3" t="e">
        <f>קבוצות!#REF!</f>
        <v>#REF!</v>
      </c>
      <c r="B279" s="3" t="e">
        <f>קבוצות!#REF!</f>
        <v>#REF!</v>
      </c>
      <c r="C279" s="3" t="e">
        <f>קבוצות!#REF!</f>
        <v>#REF!</v>
      </c>
      <c r="D279" s="3" t="e">
        <f>קבוצות!#REF!</f>
        <v>#REF!</v>
      </c>
      <c r="E279" s="4" t="e">
        <f>קבוצות!#REF!</f>
        <v>#REF!</v>
      </c>
      <c r="F279" s="3" t="e">
        <f>קבוצות!#REF!</f>
        <v>#REF!</v>
      </c>
      <c r="G279" s="3" t="e">
        <f>קבוצות!#REF!</f>
        <v>#REF!</v>
      </c>
      <c r="H279" s="3" t="e">
        <f>קבוצות!#REF!</f>
        <v>#REF!</v>
      </c>
      <c r="I279" s="3" t="e">
        <f>קבוצות!#REF!</f>
        <v>#REF!</v>
      </c>
      <c r="J279" s="3" t="e">
        <f>קבוצות!#REF!</f>
        <v>#REF!</v>
      </c>
      <c r="K279" s="3" t="e">
        <f>קבוצות!#REF!</f>
        <v>#REF!</v>
      </c>
      <c r="M279" s="3" t="e">
        <f>קבוצות!#REF!</f>
        <v>#REF!</v>
      </c>
    </row>
    <row r="280" spans="1:13" ht="13.8" x14ac:dyDescent="0.25">
      <c r="A280" s="3" t="e">
        <f>קבוצות!#REF!</f>
        <v>#REF!</v>
      </c>
      <c r="B280" s="3" t="e">
        <f>קבוצות!#REF!</f>
        <v>#REF!</v>
      </c>
      <c r="C280" s="3" t="e">
        <f>קבוצות!#REF!</f>
        <v>#REF!</v>
      </c>
      <c r="D280" s="3" t="e">
        <f>קבוצות!#REF!</f>
        <v>#REF!</v>
      </c>
      <c r="E280" s="4" t="e">
        <f>קבוצות!#REF!</f>
        <v>#REF!</v>
      </c>
      <c r="F280" s="3" t="e">
        <f>קבוצות!#REF!</f>
        <v>#REF!</v>
      </c>
      <c r="G280" s="3" t="e">
        <f>קבוצות!#REF!</f>
        <v>#REF!</v>
      </c>
      <c r="H280" s="3" t="e">
        <f>קבוצות!#REF!</f>
        <v>#REF!</v>
      </c>
      <c r="I280" s="3" t="e">
        <f>קבוצות!#REF!</f>
        <v>#REF!</v>
      </c>
      <c r="J280" s="3" t="e">
        <f>קבוצות!#REF!</f>
        <v>#REF!</v>
      </c>
      <c r="K280" s="3" t="e">
        <f>קבוצות!#REF!</f>
        <v>#REF!</v>
      </c>
      <c r="M280" s="3" t="e">
        <f>קבוצות!#REF!</f>
        <v>#REF!</v>
      </c>
    </row>
    <row r="281" spans="1:13" ht="13.8" x14ac:dyDescent="0.25">
      <c r="A281" s="3" t="e">
        <f>קבוצות!#REF!</f>
        <v>#REF!</v>
      </c>
      <c r="B281" s="3" t="e">
        <f>קבוצות!#REF!</f>
        <v>#REF!</v>
      </c>
      <c r="C281" s="3" t="e">
        <f>קבוצות!#REF!</f>
        <v>#REF!</v>
      </c>
      <c r="D281" s="3" t="e">
        <f>קבוצות!#REF!</f>
        <v>#REF!</v>
      </c>
      <c r="E281" s="4" t="e">
        <f>קבוצות!#REF!</f>
        <v>#REF!</v>
      </c>
      <c r="F281" s="3" t="e">
        <f>קבוצות!#REF!</f>
        <v>#REF!</v>
      </c>
      <c r="G281" s="3" t="e">
        <f>קבוצות!#REF!</f>
        <v>#REF!</v>
      </c>
      <c r="H281" s="3" t="e">
        <f>קבוצות!#REF!</f>
        <v>#REF!</v>
      </c>
      <c r="I281" s="3" t="e">
        <f>קבוצות!#REF!</f>
        <v>#REF!</v>
      </c>
      <c r="J281" s="3" t="e">
        <f>קבוצות!#REF!</f>
        <v>#REF!</v>
      </c>
      <c r="K281" s="3" t="e">
        <f>קבוצות!#REF!</f>
        <v>#REF!</v>
      </c>
      <c r="M281" s="3" t="e">
        <f>קבוצות!#REF!</f>
        <v>#REF!</v>
      </c>
    </row>
    <row r="282" spans="1:13" ht="13.8" x14ac:dyDescent="0.25">
      <c r="A282" s="3" t="e">
        <f>קבוצות!#REF!</f>
        <v>#REF!</v>
      </c>
      <c r="B282" s="3" t="e">
        <f>קבוצות!#REF!</f>
        <v>#REF!</v>
      </c>
      <c r="C282" s="3" t="e">
        <f>קבוצות!#REF!</f>
        <v>#REF!</v>
      </c>
      <c r="D282" s="3" t="e">
        <f>קבוצות!#REF!</f>
        <v>#REF!</v>
      </c>
      <c r="E282" s="4" t="e">
        <f>קבוצות!#REF!</f>
        <v>#REF!</v>
      </c>
      <c r="F282" s="3" t="e">
        <f>קבוצות!#REF!</f>
        <v>#REF!</v>
      </c>
      <c r="G282" s="3" t="e">
        <f>קבוצות!#REF!</f>
        <v>#REF!</v>
      </c>
      <c r="H282" s="3" t="e">
        <f>קבוצות!#REF!</f>
        <v>#REF!</v>
      </c>
      <c r="I282" s="3" t="e">
        <f>קבוצות!#REF!</f>
        <v>#REF!</v>
      </c>
      <c r="J282" s="3" t="e">
        <f>קבוצות!#REF!</f>
        <v>#REF!</v>
      </c>
      <c r="K282" s="3" t="e">
        <f>קבוצות!#REF!</f>
        <v>#REF!</v>
      </c>
      <c r="M282" s="3" t="e">
        <f>קבוצות!#REF!</f>
        <v>#REF!</v>
      </c>
    </row>
    <row r="283" spans="1:13" ht="13.8" x14ac:dyDescent="0.25">
      <c r="A283" s="3" t="e">
        <f>קבוצות!#REF!</f>
        <v>#REF!</v>
      </c>
      <c r="B283" s="3" t="e">
        <f>קבוצות!#REF!</f>
        <v>#REF!</v>
      </c>
      <c r="C283" s="3" t="e">
        <f>קבוצות!#REF!</f>
        <v>#REF!</v>
      </c>
      <c r="D283" s="3" t="e">
        <f>קבוצות!#REF!</f>
        <v>#REF!</v>
      </c>
      <c r="E283" s="4" t="e">
        <f>קבוצות!#REF!</f>
        <v>#REF!</v>
      </c>
      <c r="F283" s="3" t="e">
        <f>קבוצות!#REF!</f>
        <v>#REF!</v>
      </c>
      <c r="G283" s="3" t="e">
        <f>קבוצות!#REF!</f>
        <v>#REF!</v>
      </c>
      <c r="H283" s="3" t="e">
        <f>קבוצות!#REF!</f>
        <v>#REF!</v>
      </c>
      <c r="I283" s="3" t="e">
        <f>קבוצות!#REF!</f>
        <v>#REF!</v>
      </c>
      <c r="J283" s="3" t="e">
        <f>קבוצות!#REF!</f>
        <v>#REF!</v>
      </c>
      <c r="K283" s="3" t="e">
        <f>קבוצות!#REF!</f>
        <v>#REF!</v>
      </c>
      <c r="M283" s="3" t="e">
        <f>קבוצות!#REF!</f>
        <v>#REF!</v>
      </c>
    </row>
    <row r="284" spans="1:13" ht="13.8" x14ac:dyDescent="0.25">
      <c r="A284" s="3" t="e">
        <f>קבוצות!#REF!</f>
        <v>#REF!</v>
      </c>
      <c r="B284" s="3" t="e">
        <f>קבוצות!#REF!</f>
        <v>#REF!</v>
      </c>
      <c r="C284" s="3" t="e">
        <f>קבוצות!#REF!</f>
        <v>#REF!</v>
      </c>
      <c r="D284" s="3" t="e">
        <f>קבוצות!#REF!</f>
        <v>#REF!</v>
      </c>
      <c r="E284" s="4" t="e">
        <f>קבוצות!#REF!</f>
        <v>#REF!</v>
      </c>
      <c r="F284" s="3" t="e">
        <f>קבוצות!#REF!</f>
        <v>#REF!</v>
      </c>
      <c r="G284" s="3" t="e">
        <f>קבוצות!#REF!</f>
        <v>#REF!</v>
      </c>
      <c r="H284" s="3" t="e">
        <f>קבוצות!#REF!</f>
        <v>#REF!</v>
      </c>
      <c r="I284" s="3" t="e">
        <f>קבוצות!#REF!</f>
        <v>#REF!</v>
      </c>
      <c r="J284" s="3" t="e">
        <f>קבוצות!#REF!</f>
        <v>#REF!</v>
      </c>
      <c r="K284" s="3" t="e">
        <f>קבוצות!#REF!</f>
        <v>#REF!</v>
      </c>
      <c r="M284" s="3" t="e">
        <f>קבוצות!#REF!</f>
        <v>#REF!</v>
      </c>
    </row>
    <row r="285" spans="1:13" ht="13.8" x14ac:dyDescent="0.25">
      <c r="A285" s="3" t="e">
        <f>קבוצות!#REF!</f>
        <v>#REF!</v>
      </c>
      <c r="B285" s="3" t="e">
        <f>קבוצות!#REF!</f>
        <v>#REF!</v>
      </c>
      <c r="C285" s="3" t="e">
        <f>קבוצות!#REF!</f>
        <v>#REF!</v>
      </c>
      <c r="D285" s="3" t="e">
        <f>קבוצות!#REF!</f>
        <v>#REF!</v>
      </c>
      <c r="E285" s="4" t="e">
        <f>קבוצות!#REF!</f>
        <v>#REF!</v>
      </c>
      <c r="F285" s="3" t="e">
        <f>קבוצות!#REF!</f>
        <v>#REF!</v>
      </c>
      <c r="G285" s="3" t="e">
        <f>קבוצות!#REF!</f>
        <v>#REF!</v>
      </c>
      <c r="H285" s="3" t="e">
        <f>קבוצות!#REF!</f>
        <v>#REF!</v>
      </c>
      <c r="I285" s="3" t="e">
        <f>קבוצות!#REF!</f>
        <v>#REF!</v>
      </c>
      <c r="J285" s="3" t="e">
        <f>קבוצות!#REF!</f>
        <v>#REF!</v>
      </c>
      <c r="K285" s="3" t="e">
        <f>קבוצות!#REF!</f>
        <v>#REF!</v>
      </c>
      <c r="M285" s="3" t="e">
        <f>קבוצות!#REF!</f>
        <v>#REF!</v>
      </c>
    </row>
    <row r="286" spans="1:13" ht="13.8" x14ac:dyDescent="0.25">
      <c r="A286" s="3" t="e">
        <f>קבוצות!#REF!</f>
        <v>#REF!</v>
      </c>
      <c r="B286" s="3" t="e">
        <f>קבוצות!#REF!</f>
        <v>#REF!</v>
      </c>
      <c r="C286" s="3" t="e">
        <f>קבוצות!#REF!</f>
        <v>#REF!</v>
      </c>
      <c r="D286" s="3" t="e">
        <f>קבוצות!#REF!</f>
        <v>#REF!</v>
      </c>
      <c r="E286" s="4" t="e">
        <f>קבוצות!#REF!</f>
        <v>#REF!</v>
      </c>
      <c r="F286" s="3" t="e">
        <f>קבוצות!#REF!</f>
        <v>#REF!</v>
      </c>
      <c r="G286" s="3" t="e">
        <f>קבוצות!#REF!</f>
        <v>#REF!</v>
      </c>
      <c r="H286" s="3" t="e">
        <f>קבוצות!#REF!</f>
        <v>#REF!</v>
      </c>
      <c r="I286" s="3" t="e">
        <f>קבוצות!#REF!</f>
        <v>#REF!</v>
      </c>
      <c r="J286" s="3" t="e">
        <f>קבוצות!#REF!</f>
        <v>#REF!</v>
      </c>
      <c r="K286" s="3" t="e">
        <f>קבוצות!#REF!</f>
        <v>#REF!</v>
      </c>
      <c r="M286" s="3" t="e">
        <f>קבוצות!#REF!</f>
        <v>#REF!</v>
      </c>
    </row>
    <row r="287" spans="1:13" ht="13.8" x14ac:dyDescent="0.25">
      <c r="A287" s="3" t="e">
        <f>קבוצות!#REF!</f>
        <v>#REF!</v>
      </c>
      <c r="B287" s="3" t="e">
        <f>קבוצות!#REF!</f>
        <v>#REF!</v>
      </c>
      <c r="C287" s="3" t="e">
        <f>קבוצות!#REF!</f>
        <v>#REF!</v>
      </c>
      <c r="D287" s="3" t="e">
        <f>קבוצות!#REF!</f>
        <v>#REF!</v>
      </c>
      <c r="E287" s="4" t="e">
        <f>קבוצות!#REF!</f>
        <v>#REF!</v>
      </c>
      <c r="F287" s="3" t="e">
        <f>קבוצות!#REF!</f>
        <v>#REF!</v>
      </c>
      <c r="G287" s="3" t="e">
        <f>קבוצות!#REF!</f>
        <v>#REF!</v>
      </c>
      <c r="H287" s="3" t="e">
        <f>קבוצות!#REF!</f>
        <v>#REF!</v>
      </c>
      <c r="I287" s="3" t="e">
        <f>קבוצות!#REF!</f>
        <v>#REF!</v>
      </c>
      <c r="J287" s="3" t="e">
        <f>קבוצות!#REF!</f>
        <v>#REF!</v>
      </c>
      <c r="K287" s="3" t="e">
        <f>קבוצות!#REF!</f>
        <v>#REF!</v>
      </c>
      <c r="M287" s="3" t="e">
        <f>קבוצות!#REF!</f>
        <v>#REF!</v>
      </c>
    </row>
    <row r="288" spans="1:13" ht="13.8" x14ac:dyDescent="0.25">
      <c r="A288" s="3" t="e">
        <f>קבוצות!#REF!</f>
        <v>#REF!</v>
      </c>
      <c r="B288" s="3" t="e">
        <f>קבוצות!#REF!</f>
        <v>#REF!</v>
      </c>
      <c r="C288" s="3" t="e">
        <f>קבוצות!#REF!</f>
        <v>#REF!</v>
      </c>
      <c r="D288" s="3" t="e">
        <f>קבוצות!#REF!</f>
        <v>#REF!</v>
      </c>
      <c r="E288" s="4" t="e">
        <f>קבוצות!#REF!</f>
        <v>#REF!</v>
      </c>
      <c r="F288" s="3" t="e">
        <f>קבוצות!#REF!</f>
        <v>#REF!</v>
      </c>
      <c r="G288" s="3" t="e">
        <f>קבוצות!#REF!</f>
        <v>#REF!</v>
      </c>
      <c r="H288" s="3" t="e">
        <f>קבוצות!#REF!</f>
        <v>#REF!</v>
      </c>
      <c r="I288" s="3" t="e">
        <f>קבוצות!#REF!</f>
        <v>#REF!</v>
      </c>
      <c r="J288" s="3" t="e">
        <f>קבוצות!#REF!</f>
        <v>#REF!</v>
      </c>
      <c r="K288" s="3" t="e">
        <f>קבוצות!#REF!</f>
        <v>#REF!</v>
      </c>
      <c r="M288" s="3" t="e">
        <f>קבוצות!#REF!</f>
        <v>#REF!</v>
      </c>
    </row>
    <row r="289" spans="1:13" ht="13.8" x14ac:dyDescent="0.25">
      <c r="A289" s="3" t="e">
        <f>קבוצות!#REF!</f>
        <v>#REF!</v>
      </c>
      <c r="B289" s="3" t="e">
        <f>קבוצות!#REF!</f>
        <v>#REF!</v>
      </c>
      <c r="C289" s="3" t="e">
        <f>קבוצות!#REF!</f>
        <v>#REF!</v>
      </c>
      <c r="D289" s="3" t="e">
        <f>קבוצות!#REF!</f>
        <v>#REF!</v>
      </c>
      <c r="E289" s="4" t="e">
        <f>קבוצות!#REF!</f>
        <v>#REF!</v>
      </c>
      <c r="F289" s="3" t="e">
        <f>קבוצות!#REF!</f>
        <v>#REF!</v>
      </c>
      <c r="G289" s="3" t="e">
        <f>קבוצות!#REF!</f>
        <v>#REF!</v>
      </c>
      <c r="H289" s="3" t="e">
        <f>קבוצות!#REF!</f>
        <v>#REF!</v>
      </c>
      <c r="I289" s="3" t="e">
        <f>קבוצות!#REF!</f>
        <v>#REF!</v>
      </c>
      <c r="J289" s="3" t="e">
        <f>קבוצות!#REF!</f>
        <v>#REF!</v>
      </c>
      <c r="K289" s="3" t="e">
        <f>קבוצות!#REF!</f>
        <v>#REF!</v>
      </c>
      <c r="M289" s="3" t="e">
        <f>קבוצות!#REF!</f>
        <v>#REF!</v>
      </c>
    </row>
    <row r="290" spans="1:13" ht="13.8" x14ac:dyDescent="0.25">
      <c r="A290" s="3" t="e">
        <f>קבוצות!#REF!</f>
        <v>#REF!</v>
      </c>
      <c r="B290" s="3" t="e">
        <f>קבוצות!#REF!</f>
        <v>#REF!</v>
      </c>
      <c r="C290" s="3" t="e">
        <f>קבוצות!#REF!</f>
        <v>#REF!</v>
      </c>
      <c r="D290" s="3" t="e">
        <f>קבוצות!#REF!</f>
        <v>#REF!</v>
      </c>
      <c r="E290" s="4" t="e">
        <f>קבוצות!#REF!</f>
        <v>#REF!</v>
      </c>
      <c r="F290" s="3" t="e">
        <f>קבוצות!#REF!</f>
        <v>#REF!</v>
      </c>
      <c r="G290" s="3" t="e">
        <f>קבוצות!#REF!</f>
        <v>#REF!</v>
      </c>
      <c r="H290" s="3" t="e">
        <f>קבוצות!#REF!</f>
        <v>#REF!</v>
      </c>
      <c r="I290" s="3" t="e">
        <f>קבוצות!#REF!</f>
        <v>#REF!</v>
      </c>
      <c r="J290" s="3" t="e">
        <f>קבוצות!#REF!</f>
        <v>#REF!</v>
      </c>
      <c r="K290" s="3" t="e">
        <f>קבוצות!#REF!</f>
        <v>#REF!</v>
      </c>
      <c r="M290" s="3" t="e">
        <f>קבוצות!#REF!</f>
        <v>#REF!</v>
      </c>
    </row>
    <row r="291" spans="1:13" ht="13.8" x14ac:dyDescent="0.25">
      <c r="A291" s="3" t="e">
        <f>קבוצות!#REF!</f>
        <v>#REF!</v>
      </c>
      <c r="B291" s="3" t="e">
        <f>קבוצות!#REF!</f>
        <v>#REF!</v>
      </c>
      <c r="C291" s="3" t="e">
        <f>קבוצות!#REF!</f>
        <v>#REF!</v>
      </c>
      <c r="D291" s="3" t="e">
        <f>קבוצות!#REF!</f>
        <v>#REF!</v>
      </c>
      <c r="E291" s="4" t="e">
        <f>קבוצות!#REF!</f>
        <v>#REF!</v>
      </c>
      <c r="F291" s="3" t="e">
        <f>קבוצות!#REF!</f>
        <v>#REF!</v>
      </c>
      <c r="G291" s="3" t="e">
        <f>קבוצות!#REF!</f>
        <v>#REF!</v>
      </c>
      <c r="H291" s="3" t="e">
        <f>קבוצות!#REF!</f>
        <v>#REF!</v>
      </c>
      <c r="I291" s="3" t="e">
        <f>קבוצות!#REF!</f>
        <v>#REF!</v>
      </c>
      <c r="J291" s="3" t="e">
        <f>קבוצות!#REF!</f>
        <v>#REF!</v>
      </c>
      <c r="K291" s="3" t="e">
        <f>קבוצות!#REF!</f>
        <v>#REF!</v>
      </c>
      <c r="M291" s="3" t="e">
        <f>קבוצות!#REF!</f>
        <v>#REF!</v>
      </c>
    </row>
    <row r="292" spans="1:13" ht="13.8" x14ac:dyDescent="0.25">
      <c r="A292" s="3" t="e">
        <f>קבוצות!#REF!</f>
        <v>#REF!</v>
      </c>
      <c r="B292" s="3" t="e">
        <f>קבוצות!#REF!</f>
        <v>#REF!</v>
      </c>
      <c r="C292" s="3" t="e">
        <f>קבוצות!#REF!</f>
        <v>#REF!</v>
      </c>
      <c r="D292" s="3" t="e">
        <f>קבוצות!#REF!</f>
        <v>#REF!</v>
      </c>
      <c r="E292" s="4" t="e">
        <f>קבוצות!#REF!</f>
        <v>#REF!</v>
      </c>
      <c r="F292" s="3" t="e">
        <f>קבוצות!#REF!</f>
        <v>#REF!</v>
      </c>
      <c r="G292" s="3" t="e">
        <f>קבוצות!#REF!</f>
        <v>#REF!</v>
      </c>
      <c r="H292" s="3" t="e">
        <f>קבוצות!#REF!</f>
        <v>#REF!</v>
      </c>
      <c r="I292" s="3" t="e">
        <f>קבוצות!#REF!</f>
        <v>#REF!</v>
      </c>
      <c r="J292" s="3" t="e">
        <f>קבוצות!#REF!</f>
        <v>#REF!</v>
      </c>
      <c r="K292" s="3" t="e">
        <f>קבוצות!#REF!</f>
        <v>#REF!</v>
      </c>
      <c r="M292" s="3" t="e">
        <f>קבוצות!#REF!</f>
        <v>#REF!</v>
      </c>
    </row>
    <row r="293" spans="1:13" ht="13.8" x14ac:dyDescent="0.25">
      <c r="A293" s="3" t="e">
        <f>קבוצות!#REF!</f>
        <v>#REF!</v>
      </c>
      <c r="B293" s="3" t="e">
        <f>קבוצות!#REF!</f>
        <v>#REF!</v>
      </c>
      <c r="C293" s="3" t="e">
        <f>קבוצות!#REF!</f>
        <v>#REF!</v>
      </c>
      <c r="D293" s="3" t="e">
        <f>קבוצות!#REF!</f>
        <v>#REF!</v>
      </c>
      <c r="E293" s="4" t="e">
        <f>קבוצות!#REF!</f>
        <v>#REF!</v>
      </c>
      <c r="F293" s="3" t="e">
        <f>קבוצות!#REF!</f>
        <v>#REF!</v>
      </c>
      <c r="G293" s="3" t="e">
        <f>קבוצות!#REF!</f>
        <v>#REF!</v>
      </c>
      <c r="H293" s="3" t="e">
        <f>קבוצות!#REF!</f>
        <v>#REF!</v>
      </c>
      <c r="I293" s="3" t="e">
        <f>קבוצות!#REF!</f>
        <v>#REF!</v>
      </c>
      <c r="J293" s="3" t="e">
        <f>קבוצות!#REF!</f>
        <v>#REF!</v>
      </c>
      <c r="K293" s="3" t="e">
        <f>קבוצות!#REF!</f>
        <v>#REF!</v>
      </c>
      <c r="M293" s="3" t="e">
        <f>קבוצות!#REF!</f>
        <v>#REF!</v>
      </c>
    </row>
    <row r="294" spans="1:13" ht="13.8" x14ac:dyDescent="0.25">
      <c r="A294" s="3" t="e">
        <f>קבוצות!#REF!</f>
        <v>#REF!</v>
      </c>
      <c r="B294" s="3" t="e">
        <f>קבוצות!#REF!</f>
        <v>#REF!</v>
      </c>
      <c r="C294" s="3" t="e">
        <f>קבוצות!#REF!</f>
        <v>#REF!</v>
      </c>
      <c r="D294" s="3" t="e">
        <f>קבוצות!#REF!</f>
        <v>#REF!</v>
      </c>
      <c r="E294" s="4" t="e">
        <f>קבוצות!#REF!</f>
        <v>#REF!</v>
      </c>
      <c r="F294" s="3" t="e">
        <f>קבוצות!#REF!</f>
        <v>#REF!</v>
      </c>
      <c r="G294" s="3" t="e">
        <f>קבוצות!#REF!</f>
        <v>#REF!</v>
      </c>
      <c r="H294" s="3" t="e">
        <f>קבוצות!#REF!</f>
        <v>#REF!</v>
      </c>
      <c r="I294" s="3" t="e">
        <f>קבוצות!#REF!</f>
        <v>#REF!</v>
      </c>
      <c r="J294" s="3" t="e">
        <f>קבוצות!#REF!</f>
        <v>#REF!</v>
      </c>
      <c r="K294" s="3" t="e">
        <f>קבוצות!#REF!</f>
        <v>#REF!</v>
      </c>
      <c r="M294" s="3" t="e">
        <f>קבוצות!#REF!</f>
        <v>#REF!</v>
      </c>
    </row>
    <row r="295" spans="1:13" ht="13.8" x14ac:dyDescent="0.25">
      <c r="A295" s="3" t="e">
        <f>קבוצות!#REF!</f>
        <v>#REF!</v>
      </c>
      <c r="B295" s="3" t="e">
        <f>קבוצות!#REF!</f>
        <v>#REF!</v>
      </c>
      <c r="C295" s="3" t="e">
        <f>קבוצות!#REF!</f>
        <v>#REF!</v>
      </c>
      <c r="D295" s="3" t="e">
        <f>קבוצות!#REF!</f>
        <v>#REF!</v>
      </c>
      <c r="E295" s="4" t="e">
        <f>קבוצות!#REF!</f>
        <v>#REF!</v>
      </c>
      <c r="F295" s="3" t="e">
        <f>קבוצות!#REF!</f>
        <v>#REF!</v>
      </c>
      <c r="G295" s="3" t="e">
        <f>קבוצות!#REF!</f>
        <v>#REF!</v>
      </c>
      <c r="H295" s="3" t="e">
        <f>קבוצות!#REF!</f>
        <v>#REF!</v>
      </c>
      <c r="I295" s="3" t="e">
        <f>קבוצות!#REF!</f>
        <v>#REF!</v>
      </c>
      <c r="J295" s="3" t="e">
        <f>קבוצות!#REF!</f>
        <v>#REF!</v>
      </c>
      <c r="K295" s="3" t="e">
        <f>קבוצות!#REF!</f>
        <v>#REF!</v>
      </c>
      <c r="M295" s="3" t="e">
        <f>קבוצות!#REF!</f>
        <v>#REF!</v>
      </c>
    </row>
    <row r="296" spans="1:13" ht="13.8" x14ac:dyDescent="0.25">
      <c r="A296" s="3" t="e">
        <f>קבוצות!#REF!</f>
        <v>#REF!</v>
      </c>
      <c r="B296" s="3" t="e">
        <f>קבוצות!#REF!</f>
        <v>#REF!</v>
      </c>
      <c r="C296" s="3" t="e">
        <f>קבוצות!#REF!</f>
        <v>#REF!</v>
      </c>
      <c r="D296" s="3" t="e">
        <f>קבוצות!#REF!</f>
        <v>#REF!</v>
      </c>
      <c r="E296" s="4" t="e">
        <f>קבוצות!#REF!</f>
        <v>#REF!</v>
      </c>
      <c r="F296" s="3" t="e">
        <f>קבוצות!#REF!</f>
        <v>#REF!</v>
      </c>
      <c r="G296" s="3" t="e">
        <f>קבוצות!#REF!</f>
        <v>#REF!</v>
      </c>
      <c r="H296" s="3" t="e">
        <f>קבוצות!#REF!</f>
        <v>#REF!</v>
      </c>
      <c r="I296" s="3" t="e">
        <f>קבוצות!#REF!</f>
        <v>#REF!</v>
      </c>
      <c r="J296" s="3" t="e">
        <f>קבוצות!#REF!</f>
        <v>#REF!</v>
      </c>
      <c r="K296" s="3" t="e">
        <f>קבוצות!#REF!</f>
        <v>#REF!</v>
      </c>
      <c r="M296" s="3" t="e">
        <f>קבוצות!#REF!</f>
        <v>#REF!</v>
      </c>
    </row>
    <row r="297" spans="1:13" ht="13.8" x14ac:dyDescent="0.25">
      <c r="A297" s="3" t="e">
        <f>קבוצות!#REF!</f>
        <v>#REF!</v>
      </c>
      <c r="B297" s="3" t="e">
        <f>קבוצות!#REF!</f>
        <v>#REF!</v>
      </c>
      <c r="C297" s="3" t="e">
        <f>קבוצות!#REF!</f>
        <v>#REF!</v>
      </c>
      <c r="D297" s="3" t="e">
        <f>קבוצות!#REF!</f>
        <v>#REF!</v>
      </c>
      <c r="E297" s="4" t="e">
        <f>קבוצות!#REF!</f>
        <v>#REF!</v>
      </c>
      <c r="F297" s="3" t="e">
        <f>קבוצות!#REF!</f>
        <v>#REF!</v>
      </c>
      <c r="G297" s="3" t="e">
        <f>קבוצות!#REF!</f>
        <v>#REF!</v>
      </c>
      <c r="H297" s="3" t="e">
        <f>קבוצות!#REF!</f>
        <v>#REF!</v>
      </c>
      <c r="I297" s="3" t="e">
        <f>קבוצות!#REF!</f>
        <v>#REF!</v>
      </c>
      <c r="J297" s="3" t="e">
        <f>קבוצות!#REF!</f>
        <v>#REF!</v>
      </c>
      <c r="K297" s="3" t="e">
        <f>קבוצות!#REF!</f>
        <v>#REF!</v>
      </c>
      <c r="M297" s="3" t="e">
        <f>קבוצות!#REF!</f>
        <v>#REF!</v>
      </c>
    </row>
    <row r="298" spans="1:13" ht="13.8" x14ac:dyDescent="0.25">
      <c r="A298" s="3" t="e">
        <f>קבוצות!#REF!</f>
        <v>#REF!</v>
      </c>
      <c r="B298" s="3" t="e">
        <f>קבוצות!#REF!</f>
        <v>#REF!</v>
      </c>
      <c r="C298" s="3" t="e">
        <f>קבוצות!#REF!</f>
        <v>#REF!</v>
      </c>
      <c r="D298" s="3" t="e">
        <f>קבוצות!#REF!</f>
        <v>#REF!</v>
      </c>
      <c r="E298" s="4" t="e">
        <f>קבוצות!#REF!</f>
        <v>#REF!</v>
      </c>
      <c r="F298" s="3" t="e">
        <f>קבוצות!#REF!</f>
        <v>#REF!</v>
      </c>
      <c r="G298" s="3" t="e">
        <f>קבוצות!#REF!</f>
        <v>#REF!</v>
      </c>
      <c r="H298" s="3" t="e">
        <f>קבוצות!#REF!</f>
        <v>#REF!</v>
      </c>
      <c r="I298" s="3" t="e">
        <f>קבוצות!#REF!</f>
        <v>#REF!</v>
      </c>
      <c r="J298" s="3" t="e">
        <f>קבוצות!#REF!</f>
        <v>#REF!</v>
      </c>
      <c r="K298" s="3" t="e">
        <f>קבוצות!#REF!</f>
        <v>#REF!</v>
      </c>
      <c r="M298" s="3" t="e">
        <f>קבוצות!#REF!</f>
        <v>#REF!</v>
      </c>
    </row>
    <row r="299" spans="1:13" ht="13.8" x14ac:dyDescent="0.25">
      <c r="A299" s="3" t="e">
        <f>קבוצות!#REF!</f>
        <v>#REF!</v>
      </c>
      <c r="B299" s="3" t="e">
        <f>קבוצות!#REF!</f>
        <v>#REF!</v>
      </c>
      <c r="C299" s="3" t="e">
        <f>קבוצות!#REF!</f>
        <v>#REF!</v>
      </c>
      <c r="D299" s="3" t="e">
        <f>קבוצות!#REF!</f>
        <v>#REF!</v>
      </c>
      <c r="E299" s="4" t="e">
        <f>קבוצות!#REF!</f>
        <v>#REF!</v>
      </c>
      <c r="F299" s="3" t="e">
        <f>קבוצות!#REF!</f>
        <v>#REF!</v>
      </c>
      <c r="G299" s="3" t="e">
        <f>קבוצות!#REF!</f>
        <v>#REF!</v>
      </c>
      <c r="H299" s="3" t="e">
        <f>קבוצות!#REF!</f>
        <v>#REF!</v>
      </c>
      <c r="I299" s="3" t="e">
        <f>קבוצות!#REF!</f>
        <v>#REF!</v>
      </c>
      <c r="J299" s="3" t="e">
        <f>קבוצות!#REF!</f>
        <v>#REF!</v>
      </c>
      <c r="K299" s="3" t="e">
        <f>קבוצות!#REF!</f>
        <v>#REF!</v>
      </c>
      <c r="M299" s="3" t="e">
        <f>קבוצות!#REF!</f>
        <v>#REF!</v>
      </c>
    </row>
    <row r="300" spans="1:13" ht="13.8" x14ac:dyDescent="0.25">
      <c r="A300" s="3" t="e">
        <f>קבוצות!#REF!</f>
        <v>#REF!</v>
      </c>
      <c r="B300" s="3" t="e">
        <f>קבוצות!#REF!</f>
        <v>#REF!</v>
      </c>
      <c r="C300" s="3" t="e">
        <f>קבוצות!#REF!</f>
        <v>#REF!</v>
      </c>
      <c r="D300" s="3" t="e">
        <f>קבוצות!#REF!</f>
        <v>#REF!</v>
      </c>
      <c r="E300" s="4" t="e">
        <f>קבוצות!#REF!</f>
        <v>#REF!</v>
      </c>
      <c r="F300" s="3" t="e">
        <f>קבוצות!#REF!</f>
        <v>#REF!</v>
      </c>
      <c r="G300" s="3" t="e">
        <f>קבוצות!#REF!</f>
        <v>#REF!</v>
      </c>
      <c r="H300" s="3" t="e">
        <f>קבוצות!#REF!</f>
        <v>#REF!</v>
      </c>
      <c r="I300" s="3" t="e">
        <f>קבוצות!#REF!</f>
        <v>#REF!</v>
      </c>
      <c r="J300" s="3" t="e">
        <f>קבוצות!#REF!</f>
        <v>#REF!</v>
      </c>
      <c r="K300" s="3" t="e">
        <f>קבוצות!#REF!</f>
        <v>#REF!</v>
      </c>
      <c r="M300" s="3" t="e">
        <f>קבוצות!#REF!</f>
        <v>#REF!</v>
      </c>
    </row>
    <row r="301" spans="1:13" ht="13.8" x14ac:dyDescent="0.25">
      <c r="A301" s="3" t="e">
        <f>קבוצות!#REF!</f>
        <v>#REF!</v>
      </c>
      <c r="B301" s="3" t="e">
        <f>קבוצות!#REF!</f>
        <v>#REF!</v>
      </c>
      <c r="C301" s="3" t="e">
        <f>קבוצות!#REF!</f>
        <v>#REF!</v>
      </c>
      <c r="D301" s="3" t="e">
        <f>קבוצות!#REF!</f>
        <v>#REF!</v>
      </c>
      <c r="E301" s="4" t="e">
        <f>קבוצות!#REF!</f>
        <v>#REF!</v>
      </c>
      <c r="F301" s="3" t="e">
        <f>קבוצות!#REF!</f>
        <v>#REF!</v>
      </c>
      <c r="G301" s="3" t="e">
        <f>קבוצות!#REF!</f>
        <v>#REF!</v>
      </c>
      <c r="H301" s="3" t="e">
        <f>קבוצות!#REF!</f>
        <v>#REF!</v>
      </c>
      <c r="I301" s="3" t="e">
        <f>קבוצות!#REF!</f>
        <v>#REF!</v>
      </c>
      <c r="J301" s="3" t="e">
        <f>קבוצות!#REF!</f>
        <v>#REF!</v>
      </c>
      <c r="K301" s="3" t="e">
        <f>קבוצות!#REF!</f>
        <v>#REF!</v>
      </c>
      <c r="M301" s="3" t="e">
        <f>קבוצות!#REF!</f>
        <v>#REF!</v>
      </c>
    </row>
    <row r="302" spans="1:13" ht="13.8" x14ac:dyDescent="0.25">
      <c r="A302" s="3" t="e">
        <f>קבוצות!#REF!</f>
        <v>#REF!</v>
      </c>
      <c r="B302" s="3" t="e">
        <f>קבוצות!#REF!</f>
        <v>#REF!</v>
      </c>
      <c r="C302" s="3" t="e">
        <f>קבוצות!#REF!</f>
        <v>#REF!</v>
      </c>
      <c r="D302" s="3" t="e">
        <f>קבוצות!#REF!</f>
        <v>#REF!</v>
      </c>
      <c r="E302" s="4" t="e">
        <f>קבוצות!#REF!</f>
        <v>#REF!</v>
      </c>
      <c r="F302" s="3" t="e">
        <f>קבוצות!#REF!</f>
        <v>#REF!</v>
      </c>
      <c r="G302" s="3" t="e">
        <f>קבוצות!#REF!</f>
        <v>#REF!</v>
      </c>
      <c r="H302" s="3" t="e">
        <f>קבוצות!#REF!</f>
        <v>#REF!</v>
      </c>
      <c r="I302" s="3" t="e">
        <f>קבוצות!#REF!</f>
        <v>#REF!</v>
      </c>
      <c r="J302" s="3" t="e">
        <f>קבוצות!#REF!</f>
        <v>#REF!</v>
      </c>
      <c r="K302" s="3" t="e">
        <f>קבוצות!#REF!</f>
        <v>#REF!</v>
      </c>
      <c r="M302" s="3" t="e">
        <f>קבוצות!#REF!</f>
        <v>#REF!</v>
      </c>
    </row>
    <row r="303" spans="1:13" ht="13.8" x14ac:dyDescent="0.25">
      <c r="A303" s="3" t="e">
        <f>קבוצות!#REF!</f>
        <v>#REF!</v>
      </c>
      <c r="B303" s="3" t="e">
        <f>קבוצות!#REF!</f>
        <v>#REF!</v>
      </c>
      <c r="C303" s="3" t="e">
        <f>קבוצות!#REF!</f>
        <v>#REF!</v>
      </c>
      <c r="D303" s="3" t="e">
        <f>קבוצות!#REF!</f>
        <v>#REF!</v>
      </c>
      <c r="E303" s="4" t="e">
        <f>קבוצות!#REF!</f>
        <v>#REF!</v>
      </c>
      <c r="F303" s="3" t="e">
        <f>קבוצות!#REF!</f>
        <v>#REF!</v>
      </c>
      <c r="G303" s="3" t="e">
        <f>קבוצות!#REF!</f>
        <v>#REF!</v>
      </c>
      <c r="H303" s="3" t="e">
        <f>קבוצות!#REF!</f>
        <v>#REF!</v>
      </c>
      <c r="I303" s="3" t="e">
        <f>קבוצות!#REF!</f>
        <v>#REF!</v>
      </c>
      <c r="J303" s="3" t="e">
        <f>קבוצות!#REF!</f>
        <v>#REF!</v>
      </c>
      <c r="K303" s="3" t="e">
        <f>קבוצות!#REF!</f>
        <v>#REF!</v>
      </c>
      <c r="M303" s="3" t="e">
        <f>קבוצות!#REF!</f>
        <v>#REF!</v>
      </c>
    </row>
    <row r="304" spans="1:13" ht="13.8" x14ac:dyDescent="0.25">
      <c r="A304" s="3" t="e">
        <f>קבוצות!#REF!</f>
        <v>#REF!</v>
      </c>
      <c r="B304" s="3" t="e">
        <f>קבוצות!#REF!</f>
        <v>#REF!</v>
      </c>
      <c r="C304" s="3" t="e">
        <f>קבוצות!#REF!</f>
        <v>#REF!</v>
      </c>
      <c r="D304" s="3" t="e">
        <f>קבוצות!#REF!</f>
        <v>#REF!</v>
      </c>
      <c r="E304" s="4" t="e">
        <f>קבוצות!#REF!</f>
        <v>#REF!</v>
      </c>
      <c r="F304" s="3" t="e">
        <f>קבוצות!#REF!</f>
        <v>#REF!</v>
      </c>
      <c r="G304" s="3" t="e">
        <f>קבוצות!#REF!</f>
        <v>#REF!</v>
      </c>
      <c r="H304" s="3" t="e">
        <f>קבוצות!#REF!</f>
        <v>#REF!</v>
      </c>
      <c r="I304" s="3" t="e">
        <f>קבוצות!#REF!</f>
        <v>#REF!</v>
      </c>
      <c r="J304" s="3" t="e">
        <f>קבוצות!#REF!</f>
        <v>#REF!</v>
      </c>
      <c r="K304" s="3" t="e">
        <f>קבוצות!#REF!</f>
        <v>#REF!</v>
      </c>
      <c r="M304" s="3" t="e">
        <f>קבוצות!#REF!</f>
        <v>#REF!</v>
      </c>
    </row>
    <row r="305" spans="1:13" ht="13.8" x14ac:dyDescent="0.25">
      <c r="A305" s="3" t="e">
        <f>קבוצות!#REF!</f>
        <v>#REF!</v>
      </c>
      <c r="B305" s="3" t="e">
        <f>קבוצות!#REF!</f>
        <v>#REF!</v>
      </c>
      <c r="C305" s="3" t="e">
        <f>קבוצות!#REF!</f>
        <v>#REF!</v>
      </c>
      <c r="D305" s="3" t="e">
        <f>קבוצות!#REF!</f>
        <v>#REF!</v>
      </c>
      <c r="E305" s="4" t="e">
        <f>קבוצות!#REF!</f>
        <v>#REF!</v>
      </c>
      <c r="F305" s="3" t="e">
        <f>קבוצות!#REF!</f>
        <v>#REF!</v>
      </c>
      <c r="G305" s="3" t="e">
        <f>קבוצות!#REF!</f>
        <v>#REF!</v>
      </c>
      <c r="H305" s="3" t="e">
        <f>קבוצות!#REF!</f>
        <v>#REF!</v>
      </c>
      <c r="I305" s="3" t="e">
        <f>קבוצות!#REF!</f>
        <v>#REF!</v>
      </c>
      <c r="J305" s="3" t="e">
        <f>קבוצות!#REF!</f>
        <v>#REF!</v>
      </c>
      <c r="K305" s="3" t="e">
        <f>קבוצות!#REF!</f>
        <v>#REF!</v>
      </c>
      <c r="M305" s="3" t="e">
        <f>קבוצות!#REF!</f>
        <v>#REF!</v>
      </c>
    </row>
    <row r="306" spans="1:13" ht="13.8" x14ac:dyDescent="0.25">
      <c r="A306" s="3" t="e">
        <f>קבוצות!#REF!</f>
        <v>#REF!</v>
      </c>
      <c r="B306" s="3" t="e">
        <f>קבוצות!#REF!</f>
        <v>#REF!</v>
      </c>
      <c r="C306" s="3" t="e">
        <f>קבוצות!#REF!</f>
        <v>#REF!</v>
      </c>
      <c r="D306" s="3" t="e">
        <f>קבוצות!#REF!</f>
        <v>#REF!</v>
      </c>
      <c r="E306" s="4" t="e">
        <f>קבוצות!#REF!</f>
        <v>#REF!</v>
      </c>
      <c r="F306" s="3" t="e">
        <f>קבוצות!#REF!</f>
        <v>#REF!</v>
      </c>
      <c r="G306" s="3" t="e">
        <f>קבוצות!#REF!</f>
        <v>#REF!</v>
      </c>
      <c r="H306" s="3" t="e">
        <f>קבוצות!#REF!</f>
        <v>#REF!</v>
      </c>
      <c r="I306" s="3" t="e">
        <f>קבוצות!#REF!</f>
        <v>#REF!</v>
      </c>
      <c r="J306" s="3" t="e">
        <f>קבוצות!#REF!</f>
        <v>#REF!</v>
      </c>
      <c r="K306" s="3" t="e">
        <f>קבוצות!#REF!</f>
        <v>#REF!</v>
      </c>
      <c r="M306" s="3" t="e">
        <f>קבוצות!#REF!</f>
        <v>#REF!</v>
      </c>
    </row>
    <row r="307" spans="1:13" ht="13.8" x14ac:dyDescent="0.25">
      <c r="A307" s="3" t="e">
        <f>קבוצות!#REF!</f>
        <v>#REF!</v>
      </c>
      <c r="B307" s="3" t="e">
        <f>קבוצות!#REF!</f>
        <v>#REF!</v>
      </c>
      <c r="C307" s="3" t="e">
        <f>קבוצות!#REF!</f>
        <v>#REF!</v>
      </c>
      <c r="D307" s="3" t="e">
        <f>קבוצות!#REF!</f>
        <v>#REF!</v>
      </c>
      <c r="E307" s="4" t="e">
        <f>קבוצות!#REF!</f>
        <v>#REF!</v>
      </c>
      <c r="F307" s="3" t="e">
        <f>קבוצות!#REF!</f>
        <v>#REF!</v>
      </c>
      <c r="G307" s="3" t="e">
        <f>קבוצות!#REF!</f>
        <v>#REF!</v>
      </c>
      <c r="H307" s="3" t="e">
        <f>קבוצות!#REF!</f>
        <v>#REF!</v>
      </c>
      <c r="I307" s="3" t="e">
        <f>קבוצות!#REF!</f>
        <v>#REF!</v>
      </c>
      <c r="J307" s="3" t="e">
        <f>קבוצות!#REF!</f>
        <v>#REF!</v>
      </c>
      <c r="K307" s="3" t="e">
        <f>קבוצות!#REF!</f>
        <v>#REF!</v>
      </c>
      <c r="M307" s="3" t="e">
        <f>קבוצות!#REF!</f>
        <v>#REF!</v>
      </c>
    </row>
    <row r="308" spans="1:13" ht="13.8" x14ac:dyDescent="0.25">
      <c r="A308" s="3" t="e">
        <f>קבוצות!#REF!</f>
        <v>#REF!</v>
      </c>
      <c r="B308" s="3" t="e">
        <f>קבוצות!#REF!</f>
        <v>#REF!</v>
      </c>
      <c r="C308" s="3" t="e">
        <f>קבוצות!#REF!</f>
        <v>#REF!</v>
      </c>
      <c r="D308" s="3" t="e">
        <f>קבוצות!#REF!</f>
        <v>#REF!</v>
      </c>
      <c r="E308" s="4" t="e">
        <f>קבוצות!#REF!</f>
        <v>#REF!</v>
      </c>
      <c r="F308" s="3" t="e">
        <f>קבוצות!#REF!</f>
        <v>#REF!</v>
      </c>
      <c r="G308" s="3" t="e">
        <f>קבוצות!#REF!</f>
        <v>#REF!</v>
      </c>
      <c r="H308" s="3" t="e">
        <f>קבוצות!#REF!</f>
        <v>#REF!</v>
      </c>
      <c r="I308" s="3" t="e">
        <f>קבוצות!#REF!</f>
        <v>#REF!</v>
      </c>
      <c r="J308" s="3" t="e">
        <f>קבוצות!#REF!</f>
        <v>#REF!</v>
      </c>
      <c r="K308" s="3" t="e">
        <f>קבוצות!#REF!</f>
        <v>#REF!</v>
      </c>
      <c r="M308" s="3" t="e">
        <f>קבוצות!#REF!</f>
        <v>#REF!</v>
      </c>
    </row>
    <row r="309" spans="1:13" ht="13.8" x14ac:dyDescent="0.25">
      <c r="A309" s="3" t="e">
        <f>קבוצות!#REF!</f>
        <v>#REF!</v>
      </c>
      <c r="B309" s="3" t="e">
        <f>קבוצות!#REF!</f>
        <v>#REF!</v>
      </c>
      <c r="C309" s="3" t="e">
        <f>קבוצות!#REF!</f>
        <v>#REF!</v>
      </c>
      <c r="D309" s="3" t="e">
        <f>קבוצות!#REF!</f>
        <v>#REF!</v>
      </c>
      <c r="E309" s="4" t="e">
        <f>קבוצות!#REF!</f>
        <v>#REF!</v>
      </c>
      <c r="F309" s="3" t="e">
        <f>קבוצות!#REF!</f>
        <v>#REF!</v>
      </c>
      <c r="G309" s="3" t="e">
        <f>קבוצות!#REF!</f>
        <v>#REF!</v>
      </c>
      <c r="H309" s="3" t="e">
        <f>קבוצות!#REF!</f>
        <v>#REF!</v>
      </c>
      <c r="I309" s="3" t="e">
        <f>קבוצות!#REF!</f>
        <v>#REF!</v>
      </c>
      <c r="J309" s="3" t="e">
        <f>קבוצות!#REF!</f>
        <v>#REF!</v>
      </c>
      <c r="K309" s="3" t="e">
        <f>קבוצות!#REF!</f>
        <v>#REF!</v>
      </c>
      <c r="M309" s="3" t="e">
        <f>קבוצות!#REF!</f>
        <v>#REF!</v>
      </c>
    </row>
    <row r="310" spans="1:13" ht="13.8" x14ac:dyDescent="0.25">
      <c r="A310" s="3" t="e">
        <f>קבוצות!#REF!</f>
        <v>#REF!</v>
      </c>
      <c r="B310" s="3" t="e">
        <f>קבוצות!#REF!</f>
        <v>#REF!</v>
      </c>
      <c r="C310" s="3" t="e">
        <f>קבוצות!#REF!</f>
        <v>#REF!</v>
      </c>
      <c r="D310" s="3" t="e">
        <f>קבוצות!#REF!</f>
        <v>#REF!</v>
      </c>
      <c r="E310" s="4" t="e">
        <f>קבוצות!#REF!</f>
        <v>#REF!</v>
      </c>
      <c r="F310" s="3" t="e">
        <f>קבוצות!#REF!</f>
        <v>#REF!</v>
      </c>
      <c r="G310" s="3" t="e">
        <f>קבוצות!#REF!</f>
        <v>#REF!</v>
      </c>
      <c r="H310" s="3" t="e">
        <f>קבוצות!#REF!</f>
        <v>#REF!</v>
      </c>
      <c r="I310" s="3" t="e">
        <f>קבוצות!#REF!</f>
        <v>#REF!</v>
      </c>
      <c r="J310" s="3" t="e">
        <f>קבוצות!#REF!</f>
        <v>#REF!</v>
      </c>
      <c r="K310" s="3" t="e">
        <f>קבוצות!#REF!</f>
        <v>#REF!</v>
      </c>
      <c r="M310" s="3" t="e">
        <f>קבוצות!#REF!</f>
        <v>#REF!</v>
      </c>
    </row>
    <row r="311" spans="1:13" ht="13.8" x14ac:dyDescent="0.25">
      <c r="A311" s="3" t="e">
        <f>קבוצות!#REF!</f>
        <v>#REF!</v>
      </c>
      <c r="B311" s="3" t="e">
        <f>קבוצות!#REF!</f>
        <v>#REF!</v>
      </c>
      <c r="C311" s="3" t="e">
        <f>קבוצות!#REF!</f>
        <v>#REF!</v>
      </c>
      <c r="D311" s="3" t="e">
        <f>קבוצות!#REF!</f>
        <v>#REF!</v>
      </c>
      <c r="E311" s="4" t="e">
        <f>קבוצות!#REF!</f>
        <v>#REF!</v>
      </c>
      <c r="F311" s="3" t="e">
        <f>קבוצות!#REF!</f>
        <v>#REF!</v>
      </c>
      <c r="G311" s="3" t="e">
        <f>קבוצות!#REF!</f>
        <v>#REF!</v>
      </c>
      <c r="H311" s="3" t="e">
        <f>קבוצות!#REF!</f>
        <v>#REF!</v>
      </c>
      <c r="I311" s="3" t="e">
        <f>קבוצות!#REF!</f>
        <v>#REF!</v>
      </c>
      <c r="J311" s="3" t="e">
        <f>קבוצות!#REF!</f>
        <v>#REF!</v>
      </c>
      <c r="K311" s="3" t="e">
        <f>קבוצות!#REF!</f>
        <v>#REF!</v>
      </c>
      <c r="M311" s="3" t="e">
        <f>קבוצות!#REF!</f>
        <v>#REF!</v>
      </c>
    </row>
    <row r="312" spans="1:13" ht="13.8" x14ac:dyDescent="0.25">
      <c r="A312" s="3" t="e">
        <f>קבוצות!#REF!</f>
        <v>#REF!</v>
      </c>
      <c r="B312" s="3" t="e">
        <f>קבוצות!#REF!</f>
        <v>#REF!</v>
      </c>
      <c r="C312" s="3" t="e">
        <f>קבוצות!#REF!</f>
        <v>#REF!</v>
      </c>
      <c r="D312" s="3" t="e">
        <f>קבוצות!#REF!</f>
        <v>#REF!</v>
      </c>
      <c r="E312" s="4" t="e">
        <f>קבוצות!#REF!</f>
        <v>#REF!</v>
      </c>
      <c r="F312" s="3" t="e">
        <f>קבוצות!#REF!</f>
        <v>#REF!</v>
      </c>
      <c r="G312" s="3" t="e">
        <f>קבוצות!#REF!</f>
        <v>#REF!</v>
      </c>
      <c r="H312" s="3" t="e">
        <f>קבוצות!#REF!</f>
        <v>#REF!</v>
      </c>
      <c r="I312" s="3" t="e">
        <f>קבוצות!#REF!</f>
        <v>#REF!</v>
      </c>
      <c r="J312" s="3" t="e">
        <f>קבוצות!#REF!</f>
        <v>#REF!</v>
      </c>
      <c r="K312" s="3" t="e">
        <f>קבוצות!#REF!</f>
        <v>#REF!</v>
      </c>
      <c r="M312" s="3" t="e">
        <f>קבוצות!#REF!</f>
        <v>#REF!</v>
      </c>
    </row>
    <row r="313" spans="1:13" ht="13.8" x14ac:dyDescent="0.25">
      <c r="A313" s="3" t="e">
        <f>קבוצות!#REF!</f>
        <v>#REF!</v>
      </c>
      <c r="B313" s="3" t="e">
        <f>קבוצות!#REF!</f>
        <v>#REF!</v>
      </c>
      <c r="C313" s="3" t="e">
        <f>קבוצות!#REF!</f>
        <v>#REF!</v>
      </c>
      <c r="D313" s="3" t="e">
        <f>קבוצות!#REF!</f>
        <v>#REF!</v>
      </c>
      <c r="E313" s="4" t="e">
        <f>קבוצות!#REF!</f>
        <v>#REF!</v>
      </c>
      <c r="F313" s="3" t="e">
        <f>קבוצות!#REF!</f>
        <v>#REF!</v>
      </c>
      <c r="G313" s="3" t="e">
        <f>קבוצות!#REF!</f>
        <v>#REF!</v>
      </c>
      <c r="H313" s="3" t="e">
        <f>קבוצות!#REF!</f>
        <v>#REF!</v>
      </c>
      <c r="I313" s="3" t="e">
        <f>קבוצות!#REF!</f>
        <v>#REF!</v>
      </c>
      <c r="J313" s="3" t="e">
        <f>קבוצות!#REF!</f>
        <v>#REF!</v>
      </c>
      <c r="K313" s="3" t="e">
        <f>קבוצות!#REF!</f>
        <v>#REF!</v>
      </c>
      <c r="M313" s="3" t="e">
        <f>קבוצות!#REF!</f>
        <v>#REF!</v>
      </c>
    </row>
    <row r="314" spans="1:13" ht="13.8" x14ac:dyDescent="0.25">
      <c r="A314" s="3" t="e">
        <f>קבוצות!#REF!</f>
        <v>#REF!</v>
      </c>
      <c r="B314" s="3" t="e">
        <f>קבוצות!#REF!</f>
        <v>#REF!</v>
      </c>
      <c r="C314" s="3" t="e">
        <f>קבוצות!#REF!</f>
        <v>#REF!</v>
      </c>
      <c r="D314" s="3" t="e">
        <f>קבוצות!#REF!</f>
        <v>#REF!</v>
      </c>
      <c r="E314" s="4" t="e">
        <f>קבוצות!#REF!</f>
        <v>#REF!</v>
      </c>
      <c r="F314" s="3" t="e">
        <f>קבוצות!#REF!</f>
        <v>#REF!</v>
      </c>
      <c r="G314" s="3" t="e">
        <f>קבוצות!#REF!</f>
        <v>#REF!</v>
      </c>
      <c r="H314" s="3" t="e">
        <f>קבוצות!#REF!</f>
        <v>#REF!</v>
      </c>
      <c r="I314" s="3" t="e">
        <f>קבוצות!#REF!</f>
        <v>#REF!</v>
      </c>
      <c r="J314" s="3" t="e">
        <f>קבוצות!#REF!</f>
        <v>#REF!</v>
      </c>
      <c r="K314" s="3" t="e">
        <f>קבוצות!#REF!</f>
        <v>#REF!</v>
      </c>
      <c r="M314" s="3" t="e">
        <f>קבוצות!#REF!</f>
        <v>#REF!</v>
      </c>
    </row>
    <row r="315" spans="1:13" ht="13.8" x14ac:dyDescent="0.25">
      <c r="A315" s="3" t="e">
        <f>קבוצות!#REF!</f>
        <v>#REF!</v>
      </c>
      <c r="B315" s="3" t="e">
        <f>קבוצות!#REF!</f>
        <v>#REF!</v>
      </c>
      <c r="C315" s="3" t="e">
        <f>קבוצות!#REF!</f>
        <v>#REF!</v>
      </c>
      <c r="D315" s="3" t="e">
        <f>קבוצות!#REF!</f>
        <v>#REF!</v>
      </c>
      <c r="E315" s="4" t="e">
        <f>קבוצות!#REF!</f>
        <v>#REF!</v>
      </c>
      <c r="F315" s="3" t="e">
        <f>קבוצות!#REF!</f>
        <v>#REF!</v>
      </c>
      <c r="G315" s="3" t="e">
        <f>קבוצות!#REF!</f>
        <v>#REF!</v>
      </c>
      <c r="H315" s="3" t="e">
        <f>קבוצות!#REF!</f>
        <v>#REF!</v>
      </c>
      <c r="I315" s="3" t="e">
        <f>קבוצות!#REF!</f>
        <v>#REF!</v>
      </c>
      <c r="J315" s="3" t="e">
        <f>קבוצות!#REF!</f>
        <v>#REF!</v>
      </c>
      <c r="K315" s="3" t="e">
        <f>קבוצות!#REF!</f>
        <v>#REF!</v>
      </c>
      <c r="M315" s="3" t="e">
        <f>קבוצות!#REF!</f>
        <v>#REF!</v>
      </c>
    </row>
    <row r="316" spans="1:13" ht="13.8" x14ac:dyDescent="0.25">
      <c r="A316" s="3" t="e">
        <f>קבוצות!#REF!</f>
        <v>#REF!</v>
      </c>
      <c r="B316" s="3" t="e">
        <f>קבוצות!#REF!</f>
        <v>#REF!</v>
      </c>
      <c r="C316" s="3" t="e">
        <f>קבוצות!#REF!</f>
        <v>#REF!</v>
      </c>
      <c r="D316" s="3" t="e">
        <f>קבוצות!#REF!</f>
        <v>#REF!</v>
      </c>
      <c r="E316" s="4" t="e">
        <f>קבוצות!#REF!</f>
        <v>#REF!</v>
      </c>
      <c r="F316" s="3" t="e">
        <f>קבוצות!#REF!</f>
        <v>#REF!</v>
      </c>
      <c r="G316" s="3" t="e">
        <f>קבוצות!#REF!</f>
        <v>#REF!</v>
      </c>
      <c r="H316" s="3" t="e">
        <f>קבוצות!#REF!</f>
        <v>#REF!</v>
      </c>
      <c r="I316" s="3" t="e">
        <f>קבוצות!#REF!</f>
        <v>#REF!</v>
      </c>
      <c r="J316" s="3" t="e">
        <f>קבוצות!#REF!</f>
        <v>#REF!</v>
      </c>
      <c r="K316" s="3" t="e">
        <f>קבוצות!#REF!</f>
        <v>#REF!</v>
      </c>
      <c r="M316" s="3" t="e">
        <f>קבוצות!#REF!</f>
        <v>#REF!</v>
      </c>
    </row>
    <row r="317" spans="1:13" ht="13.8" x14ac:dyDescent="0.25">
      <c r="A317" s="3" t="e">
        <f>קבוצות!#REF!</f>
        <v>#REF!</v>
      </c>
      <c r="B317" s="3" t="e">
        <f>קבוצות!#REF!</f>
        <v>#REF!</v>
      </c>
      <c r="C317" s="3" t="e">
        <f>קבוצות!#REF!</f>
        <v>#REF!</v>
      </c>
      <c r="D317" s="3" t="e">
        <f>קבוצות!#REF!</f>
        <v>#REF!</v>
      </c>
      <c r="E317" s="4" t="e">
        <f>קבוצות!#REF!</f>
        <v>#REF!</v>
      </c>
      <c r="F317" s="3" t="e">
        <f>קבוצות!#REF!</f>
        <v>#REF!</v>
      </c>
      <c r="G317" s="3" t="e">
        <f>קבוצות!#REF!</f>
        <v>#REF!</v>
      </c>
      <c r="H317" s="3" t="e">
        <f>קבוצות!#REF!</f>
        <v>#REF!</v>
      </c>
      <c r="I317" s="3" t="e">
        <f>קבוצות!#REF!</f>
        <v>#REF!</v>
      </c>
      <c r="J317" s="3" t="e">
        <f>קבוצות!#REF!</f>
        <v>#REF!</v>
      </c>
      <c r="K317" s="3" t="e">
        <f>קבוצות!#REF!</f>
        <v>#REF!</v>
      </c>
      <c r="M317" s="3" t="e">
        <f>קבוצות!#REF!</f>
        <v>#REF!</v>
      </c>
    </row>
    <row r="318" spans="1:13" ht="13.8" x14ac:dyDescent="0.25">
      <c r="A318" s="3" t="e">
        <f>קבוצות!#REF!</f>
        <v>#REF!</v>
      </c>
      <c r="B318" s="3" t="e">
        <f>קבוצות!#REF!</f>
        <v>#REF!</v>
      </c>
      <c r="C318" s="3" t="e">
        <f>קבוצות!#REF!</f>
        <v>#REF!</v>
      </c>
      <c r="D318" s="3" t="e">
        <f>קבוצות!#REF!</f>
        <v>#REF!</v>
      </c>
      <c r="E318" s="4" t="e">
        <f>קבוצות!#REF!</f>
        <v>#REF!</v>
      </c>
      <c r="F318" s="3" t="e">
        <f>קבוצות!#REF!</f>
        <v>#REF!</v>
      </c>
      <c r="G318" s="3" t="e">
        <f>קבוצות!#REF!</f>
        <v>#REF!</v>
      </c>
      <c r="H318" s="3" t="e">
        <f>קבוצות!#REF!</f>
        <v>#REF!</v>
      </c>
      <c r="I318" s="3" t="e">
        <f>קבוצות!#REF!</f>
        <v>#REF!</v>
      </c>
      <c r="J318" s="3" t="e">
        <f>קבוצות!#REF!</f>
        <v>#REF!</v>
      </c>
      <c r="K318" s="3" t="e">
        <f>קבוצות!#REF!</f>
        <v>#REF!</v>
      </c>
      <c r="M318" s="3" t="e">
        <f>קבוצות!#REF!</f>
        <v>#REF!</v>
      </c>
    </row>
    <row r="319" spans="1:13" ht="13.8" x14ac:dyDescent="0.25">
      <c r="A319" s="3" t="e">
        <f>קבוצות!#REF!</f>
        <v>#REF!</v>
      </c>
      <c r="B319" s="3" t="e">
        <f>קבוצות!#REF!</f>
        <v>#REF!</v>
      </c>
      <c r="C319" s="3" t="e">
        <f>קבוצות!#REF!</f>
        <v>#REF!</v>
      </c>
      <c r="D319" s="3" t="e">
        <f>קבוצות!#REF!</f>
        <v>#REF!</v>
      </c>
      <c r="E319" s="4" t="e">
        <f>קבוצות!#REF!</f>
        <v>#REF!</v>
      </c>
      <c r="F319" s="3" t="e">
        <f>קבוצות!#REF!</f>
        <v>#REF!</v>
      </c>
      <c r="G319" s="3" t="e">
        <f>קבוצות!#REF!</f>
        <v>#REF!</v>
      </c>
      <c r="H319" s="3" t="e">
        <f>קבוצות!#REF!</f>
        <v>#REF!</v>
      </c>
      <c r="I319" s="3" t="e">
        <f>קבוצות!#REF!</f>
        <v>#REF!</v>
      </c>
      <c r="J319" s="3" t="e">
        <f>קבוצות!#REF!</f>
        <v>#REF!</v>
      </c>
      <c r="K319" s="3" t="e">
        <f>קבוצות!#REF!</f>
        <v>#REF!</v>
      </c>
      <c r="M319" s="3" t="e">
        <f>קבוצות!#REF!</f>
        <v>#REF!</v>
      </c>
    </row>
    <row r="320" spans="1:13" ht="13.8" x14ac:dyDescent="0.25">
      <c r="A320" s="3" t="e">
        <f>קבוצות!#REF!</f>
        <v>#REF!</v>
      </c>
      <c r="B320" s="3" t="e">
        <f>קבוצות!#REF!</f>
        <v>#REF!</v>
      </c>
      <c r="C320" s="3" t="e">
        <f>קבוצות!#REF!</f>
        <v>#REF!</v>
      </c>
      <c r="D320" s="3" t="e">
        <f>קבוצות!#REF!</f>
        <v>#REF!</v>
      </c>
      <c r="E320" s="4" t="e">
        <f>קבוצות!#REF!</f>
        <v>#REF!</v>
      </c>
      <c r="F320" s="3" t="e">
        <f>קבוצות!#REF!</f>
        <v>#REF!</v>
      </c>
      <c r="G320" s="3" t="e">
        <f>קבוצות!#REF!</f>
        <v>#REF!</v>
      </c>
      <c r="H320" s="3" t="e">
        <f>קבוצות!#REF!</f>
        <v>#REF!</v>
      </c>
      <c r="I320" s="3" t="e">
        <f>קבוצות!#REF!</f>
        <v>#REF!</v>
      </c>
      <c r="J320" s="3" t="e">
        <f>קבוצות!#REF!</f>
        <v>#REF!</v>
      </c>
      <c r="K320" s="3" t="e">
        <f>קבוצות!#REF!</f>
        <v>#REF!</v>
      </c>
      <c r="M320" s="3" t="e">
        <f>קבוצות!#REF!</f>
        <v>#REF!</v>
      </c>
    </row>
    <row r="321" spans="1:13" ht="13.8" x14ac:dyDescent="0.25">
      <c r="A321" s="3" t="e">
        <f>קבוצות!#REF!</f>
        <v>#REF!</v>
      </c>
      <c r="B321" s="3" t="e">
        <f>קבוצות!#REF!</f>
        <v>#REF!</v>
      </c>
      <c r="C321" s="3" t="e">
        <f>קבוצות!#REF!</f>
        <v>#REF!</v>
      </c>
      <c r="D321" s="3" t="e">
        <f>קבוצות!#REF!</f>
        <v>#REF!</v>
      </c>
      <c r="E321" s="4" t="e">
        <f>קבוצות!#REF!</f>
        <v>#REF!</v>
      </c>
      <c r="F321" s="3" t="e">
        <f>קבוצות!#REF!</f>
        <v>#REF!</v>
      </c>
      <c r="G321" s="3" t="e">
        <f>קבוצות!#REF!</f>
        <v>#REF!</v>
      </c>
      <c r="H321" s="3" t="e">
        <f>קבוצות!#REF!</f>
        <v>#REF!</v>
      </c>
      <c r="I321" s="3" t="e">
        <f>קבוצות!#REF!</f>
        <v>#REF!</v>
      </c>
      <c r="J321" s="3" t="e">
        <f>קבוצות!#REF!</f>
        <v>#REF!</v>
      </c>
      <c r="K321" s="3" t="e">
        <f>קבוצות!#REF!</f>
        <v>#REF!</v>
      </c>
      <c r="M321" s="3" t="e">
        <f>קבוצות!#REF!</f>
        <v>#REF!</v>
      </c>
    </row>
    <row r="322" spans="1:13" ht="13.8" x14ac:dyDescent="0.25">
      <c r="A322" s="3" t="e">
        <f>קבוצות!#REF!</f>
        <v>#REF!</v>
      </c>
      <c r="B322" s="3" t="e">
        <f>קבוצות!#REF!</f>
        <v>#REF!</v>
      </c>
      <c r="C322" s="3" t="e">
        <f>קבוצות!#REF!</f>
        <v>#REF!</v>
      </c>
      <c r="D322" s="3" t="e">
        <f>קבוצות!#REF!</f>
        <v>#REF!</v>
      </c>
      <c r="E322" s="4" t="e">
        <f>קבוצות!#REF!</f>
        <v>#REF!</v>
      </c>
      <c r="F322" s="3" t="e">
        <f>קבוצות!#REF!</f>
        <v>#REF!</v>
      </c>
      <c r="G322" s="3" t="e">
        <f>קבוצות!#REF!</f>
        <v>#REF!</v>
      </c>
      <c r="H322" s="3" t="e">
        <f>קבוצות!#REF!</f>
        <v>#REF!</v>
      </c>
      <c r="I322" s="3" t="e">
        <f>קבוצות!#REF!</f>
        <v>#REF!</v>
      </c>
      <c r="J322" s="3" t="e">
        <f>קבוצות!#REF!</f>
        <v>#REF!</v>
      </c>
      <c r="K322" s="3" t="e">
        <f>קבוצות!#REF!</f>
        <v>#REF!</v>
      </c>
      <c r="M322" s="3" t="e">
        <f>קבוצות!#REF!</f>
        <v>#REF!</v>
      </c>
    </row>
    <row r="323" spans="1:13" ht="13.8" x14ac:dyDescent="0.25">
      <c r="A323" s="3" t="e">
        <f>קבוצות!#REF!</f>
        <v>#REF!</v>
      </c>
      <c r="B323" s="3" t="e">
        <f>קבוצות!#REF!</f>
        <v>#REF!</v>
      </c>
      <c r="C323" s="3" t="e">
        <f>קבוצות!#REF!</f>
        <v>#REF!</v>
      </c>
      <c r="D323" s="3" t="e">
        <f>קבוצות!#REF!</f>
        <v>#REF!</v>
      </c>
      <c r="E323" s="4" t="e">
        <f>קבוצות!#REF!</f>
        <v>#REF!</v>
      </c>
      <c r="F323" s="3" t="e">
        <f>קבוצות!#REF!</f>
        <v>#REF!</v>
      </c>
      <c r="G323" s="3" t="e">
        <f>קבוצות!#REF!</f>
        <v>#REF!</v>
      </c>
      <c r="H323" s="3" t="e">
        <f>קבוצות!#REF!</f>
        <v>#REF!</v>
      </c>
      <c r="I323" s="3" t="e">
        <f>קבוצות!#REF!</f>
        <v>#REF!</v>
      </c>
      <c r="J323" s="3" t="e">
        <f>קבוצות!#REF!</f>
        <v>#REF!</v>
      </c>
      <c r="K323" s="3" t="e">
        <f>קבוצות!#REF!</f>
        <v>#REF!</v>
      </c>
      <c r="M323" s="3" t="e">
        <f>קבוצות!#REF!</f>
        <v>#REF!</v>
      </c>
    </row>
    <row r="324" spans="1:13" ht="13.8" x14ac:dyDescent="0.25">
      <c r="A324" s="3" t="e">
        <f>קבוצות!#REF!</f>
        <v>#REF!</v>
      </c>
      <c r="B324" s="3" t="e">
        <f>קבוצות!#REF!</f>
        <v>#REF!</v>
      </c>
      <c r="C324" s="3" t="e">
        <f>קבוצות!#REF!</f>
        <v>#REF!</v>
      </c>
      <c r="D324" s="3" t="e">
        <f>קבוצות!#REF!</f>
        <v>#REF!</v>
      </c>
      <c r="E324" s="4" t="e">
        <f>קבוצות!#REF!</f>
        <v>#REF!</v>
      </c>
      <c r="F324" s="3" t="e">
        <f>קבוצות!#REF!</f>
        <v>#REF!</v>
      </c>
      <c r="G324" s="3" t="e">
        <f>קבוצות!#REF!</f>
        <v>#REF!</v>
      </c>
      <c r="H324" s="3" t="e">
        <f>קבוצות!#REF!</f>
        <v>#REF!</v>
      </c>
      <c r="I324" s="3" t="e">
        <f>קבוצות!#REF!</f>
        <v>#REF!</v>
      </c>
      <c r="J324" s="3" t="e">
        <f>קבוצות!#REF!</f>
        <v>#REF!</v>
      </c>
      <c r="K324" s="3" t="e">
        <f>קבוצות!#REF!</f>
        <v>#REF!</v>
      </c>
      <c r="M324" s="3" t="e">
        <f>קבוצות!#REF!</f>
        <v>#REF!</v>
      </c>
    </row>
    <row r="325" spans="1:13" ht="13.8" x14ac:dyDescent="0.25">
      <c r="A325" s="3" t="e">
        <f>קבוצות!#REF!</f>
        <v>#REF!</v>
      </c>
      <c r="B325" s="3" t="e">
        <f>קבוצות!#REF!</f>
        <v>#REF!</v>
      </c>
      <c r="C325" s="3" t="e">
        <f>קבוצות!#REF!</f>
        <v>#REF!</v>
      </c>
      <c r="D325" s="3" t="e">
        <f>קבוצות!#REF!</f>
        <v>#REF!</v>
      </c>
      <c r="E325" s="4" t="e">
        <f>קבוצות!#REF!</f>
        <v>#REF!</v>
      </c>
      <c r="F325" s="3" t="e">
        <f>קבוצות!#REF!</f>
        <v>#REF!</v>
      </c>
      <c r="G325" s="3" t="e">
        <f>קבוצות!#REF!</f>
        <v>#REF!</v>
      </c>
      <c r="H325" s="3" t="e">
        <f>קבוצות!#REF!</f>
        <v>#REF!</v>
      </c>
      <c r="I325" s="3" t="e">
        <f>קבוצות!#REF!</f>
        <v>#REF!</v>
      </c>
      <c r="J325" s="3" t="e">
        <f>קבוצות!#REF!</f>
        <v>#REF!</v>
      </c>
      <c r="K325" s="3" t="e">
        <f>קבוצות!#REF!</f>
        <v>#REF!</v>
      </c>
      <c r="M325" s="3" t="e">
        <f>קבוצות!#REF!</f>
        <v>#REF!</v>
      </c>
    </row>
    <row r="326" spans="1:13" ht="13.8" x14ac:dyDescent="0.25">
      <c r="A326" s="3" t="e">
        <f>קבוצות!#REF!</f>
        <v>#REF!</v>
      </c>
      <c r="B326" s="3" t="e">
        <f>קבוצות!#REF!</f>
        <v>#REF!</v>
      </c>
      <c r="C326" s="3" t="e">
        <f>קבוצות!#REF!</f>
        <v>#REF!</v>
      </c>
      <c r="D326" s="3" t="e">
        <f>קבוצות!#REF!</f>
        <v>#REF!</v>
      </c>
      <c r="E326" s="4" t="e">
        <f>קבוצות!#REF!</f>
        <v>#REF!</v>
      </c>
      <c r="F326" s="3" t="e">
        <f>קבוצות!#REF!</f>
        <v>#REF!</v>
      </c>
      <c r="G326" s="3" t="e">
        <f>קבוצות!#REF!</f>
        <v>#REF!</v>
      </c>
      <c r="H326" s="3" t="e">
        <f>קבוצות!#REF!</f>
        <v>#REF!</v>
      </c>
      <c r="I326" s="3" t="e">
        <f>קבוצות!#REF!</f>
        <v>#REF!</v>
      </c>
      <c r="J326" s="3" t="e">
        <f>קבוצות!#REF!</f>
        <v>#REF!</v>
      </c>
      <c r="K326" s="3" t="e">
        <f>קבוצות!#REF!</f>
        <v>#REF!</v>
      </c>
      <c r="M326" s="3" t="e">
        <f>קבוצות!#REF!</f>
        <v>#REF!</v>
      </c>
    </row>
    <row r="327" spans="1:13" ht="13.8" x14ac:dyDescent="0.25">
      <c r="A327" s="3" t="e">
        <f>קבוצות!#REF!</f>
        <v>#REF!</v>
      </c>
      <c r="B327" s="3" t="e">
        <f>קבוצות!#REF!</f>
        <v>#REF!</v>
      </c>
      <c r="C327" s="3" t="e">
        <f>קבוצות!#REF!</f>
        <v>#REF!</v>
      </c>
      <c r="D327" s="3" t="e">
        <f>קבוצות!#REF!</f>
        <v>#REF!</v>
      </c>
      <c r="E327" s="4" t="e">
        <f>קבוצות!#REF!</f>
        <v>#REF!</v>
      </c>
      <c r="F327" s="3" t="e">
        <f>קבוצות!#REF!</f>
        <v>#REF!</v>
      </c>
      <c r="G327" s="3" t="e">
        <f>קבוצות!#REF!</f>
        <v>#REF!</v>
      </c>
      <c r="H327" s="3" t="e">
        <f>קבוצות!#REF!</f>
        <v>#REF!</v>
      </c>
      <c r="I327" s="3" t="e">
        <f>קבוצות!#REF!</f>
        <v>#REF!</v>
      </c>
      <c r="J327" s="3" t="e">
        <f>קבוצות!#REF!</f>
        <v>#REF!</v>
      </c>
      <c r="K327" s="3" t="e">
        <f>קבוצות!#REF!</f>
        <v>#REF!</v>
      </c>
      <c r="M327" s="3" t="e">
        <f>קבוצות!#REF!</f>
        <v>#REF!</v>
      </c>
    </row>
    <row r="328" spans="1:13" ht="13.8" x14ac:dyDescent="0.25">
      <c r="A328" s="3" t="e">
        <f>קבוצות!#REF!</f>
        <v>#REF!</v>
      </c>
      <c r="B328" s="3" t="e">
        <f>קבוצות!#REF!</f>
        <v>#REF!</v>
      </c>
      <c r="C328" s="3" t="e">
        <f>קבוצות!#REF!</f>
        <v>#REF!</v>
      </c>
      <c r="D328" s="3" t="e">
        <f>קבוצות!#REF!</f>
        <v>#REF!</v>
      </c>
      <c r="E328" s="4" t="e">
        <f>קבוצות!#REF!</f>
        <v>#REF!</v>
      </c>
      <c r="F328" s="3" t="e">
        <f>קבוצות!#REF!</f>
        <v>#REF!</v>
      </c>
      <c r="G328" s="3" t="e">
        <f>קבוצות!#REF!</f>
        <v>#REF!</v>
      </c>
      <c r="H328" s="3" t="e">
        <f>קבוצות!#REF!</f>
        <v>#REF!</v>
      </c>
      <c r="I328" s="3" t="e">
        <f>קבוצות!#REF!</f>
        <v>#REF!</v>
      </c>
      <c r="J328" s="3" t="e">
        <f>קבוצות!#REF!</f>
        <v>#REF!</v>
      </c>
      <c r="K328" s="3" t="e">
        <f>קבוצות!#REF!</f>
        <v>#REF!</v>
      </c>
      <c r="M328" s="3" t="e">
        <f>קבוצות!#REF!</f>
        <v>#REF!</v>
      </c>
    </row>
    <row r="329" spans="1:13" ht="13.8" x14ac:dyDescent="0.25">
      <c r="A329" s="3" t="e">
        <f>קבוצות!#REF!</f>
        <v>#REF!</v>
      </c>
      <c r="B329" s="3" t="e">
        <f>קבוצות!#REF!</f>
        <v>#REF!</v>
      </c>
      <c r="C329" s="3" t="e">
        <f>קבוצות!#REF!</f>
        <v>#REF!</v>
      </c>
      <c r="D329" s="3" t="e">
        <f>קבוצות!#REF!</f>
        <v>#REF!</v>
      </c>
      <c r="E329" s="4" t="e">
        <f>קבוצות!#REF!</f>
        <v>#REF!</v>
      </c>
      <c r="F329" s="3" t="e">
        <f>קבוצות!#REF!</f>
        <v>#REF!</v>
      </c>
      <c r="G329" s="3" t="e">
        <f>קבוצות!#REF!</f>
        <v>#REF!</v>
      </c>
      <c r="H329" s="3" t="e">
        <f>קבוצות!#REF!</f>
        <v>#REF!</v>
      </c>
      <c r="I329" s="3" t="e">
        <f>קבוצות!#REF!</f>
        <v>#REF!</v>
      </c>
      <c r="J329" s="3" t="e">
        <f>קבוצות!#REF!</f>
        <v>#REF!</v>
      </c>
      <c r="K329" s="3" t="e">
        <f>קבוצות!#REF!</f>
        <v>#REF!</v>
      </c>
      <c r="M329" s="3" t="e">
        <f>קבוצות!#REF!</f>
        <v>#REF!</v>
      </c>
    </row>
    <row r="330" spans="1:13" ht="13.8" x14ac:dyDescent="0.25">
      <c r="A330" s="3" t="e">
        <f>קבוצות!#REF!</f>
        <v>#REF!</v>
      </c>
      <c r="B330" s="3" t="e">
        <f>קבוצות!#REF!</f>
        <v>#REF!</v>
      </c>
      <c r="C330" s="3" t="e">
        <f>קבוצות!#REF!</f>
        <v>#REF!</v>
      </c>
      <c r="D330" s="3" t="e">
        <f>קבוצות!#REF!</f>
        <v>#REF!</v>
      </c>
      <c r="E330" s="4" t="e">
        <f>קבוצות!#REF!</f>
        <v>#REF!</v>
      </c>
      <c r="F330" s="3" t="e">
        <f>קבוצות!#REF!</f>
        <v>#REF!</v>
      </c>
      <c r="G330" s="3" t="e">
        <f>קבוצות!#REF!</f>
        <v>#REF!</v>
      </c>
      <c r="H330" s="3" t="e">
        <f>קבוצות!#REF!</f>
        <v>#REF!</v>
      </c>
      <c r="I330" s="3" t="e">
        <f>קבוצות!#REF!</f>
        <v>#REF!</v>
      </c>
      <c r="J330" s="3" t="e">
        <f>קבוצות!#REF!</f>
        <v>#REF!</v>
      </c>
      <c r="K330" s="3" t="e">
        <f>קבוצות!#REF!</f>
        <v>#REF!</v>
      </c>
      <c r="M330" s="3" t="e">
        <f>קבוצות!#REF!</f>
        <v>#REF!</v>
      </c>
    </row>
    <row r="331" spans="1:13" ht="13.8" x14ac:dyDescent="0.25">
      <c r="A331" s="3" t="e">
        <f>קבוצות!#REF!</f>
        <v>#REF!</v>
      </c>
      <c r="B331" s="3" t="e">
        <f>קבוצות!#REF!</f>
        <v>#REF!</v>
      </c>
      <c r="C331" s="3" t="e">
        <f>קבוצות!#REF!</f>
        <v>#REF!</v>
      </c>
      <c r="D331" s="3" t="e">
        <f>קבוצות!#REF!</f>
        <v>#REF!</v>
      </c>
      <c r="E331" s="4" t="e">
        <f>קבוצות!#REF!</f>
        <v>#REF!</v>
      </c>
      <c r="F331" s="3" t="e">
        <f>קבוצות!#REF!</f>
        <v>#REF!</v>
      </c>
      <c r="G331" s="3" t="e">
        <f>קבוצות!#REF!</f>
        <v>#REF!</v>
      </c>
      <c r="H331" s="3" t="e">
        <f>קבוצות!#REF!</f>
        <v>#REF!</v>
      </c>
      <c r="I331" s="3" t="e">
        <f>קבוצות!#REF!</f>
        <v>#REF!</v>
      </c>
      <c r="J331" s="3" t="e">
        <f>קבוצות!#REF!</f>
        <v>#REF!</v>
      </c>
      <c r="K331" s="3" t="e">
        <f>קבוצות!#REF!</f>
        <v>#REF!</v>
      </c>
      <c r="M331" s="3" t="e">
        <f>קבוצות!#REF!</f>
        <v>#REF!</v>
      </c>
    </row>
    <row r="332" spans="1:13" ht="13.8" x14ac:dyDescent="0.25">
      <c r="A332" s="3" t="e">
        <f>קבוצות!#REF!</f>
        <v>#REF!</v>
      </c>
      <c r="B332" s="3" t="e">
        <f>קבוצות!#REF!</f>
        <v>#REF!</v>
      </c>
      <c r="C332" s="3" t="e">
        <f>קבוצות!#REF!</f>
        <v>#REF!</v>
      </c>
      <c r="D332" s="3" t="e">
        <f>קבוצות!#REF!</f>
        <v>#REF!</v>
      </c>
      <c r="E332" s="4" t="e">
        <f>קבוצות!#REF!</f>
        <v>#REF!</v>
      </c>
      <c r="F332" s="3" t="e">
        <f>קבוצות!#REF!</f>
        <v>#REF!</v>
      </c>
      <c r="G332" s="3" t="e">
        <f>קבוצות!#REF!</f>
        <v>#REF!</v>
      </c>
      <c r="H332" s="3" t="e">
        <f>קבוצות!#REF!</f>
        <v>#REF!</v>
      </c>
      <c r="I332" s="3" t="e">
        <f>קבוצות!#REF!</f>
        <v>#REF!</v>
      </c>
      <c r="J332" s="3" t="e">
        <f>קבוצות!#REF!</f>
        <v>#REF!</v>
      </c>
      <c r="K332" s="3" t="e">
        <f>קבוצות!#REF!</f>
        <v>#REF!</v>
      </c>
      <c r="M332" s="3" t="e">
        <f>קבוצות!#REF!</f>
        <v>#REF!</v>
      </c>
    </row>
    <row r="333" spans="1:13" ht="13.8" x14ac:dyDescent="0.25">
      <c r="A333" s="3" t="e">
        <f>קבוצות!#REF!</f>
        <v>#REF!</v>
      </c>
      <c r="B333" s="3" t="e">
        <f>קבוצות!#REF!</f>
        <v>#REF!</v>
      </c>
      <c r="C333" s="3" t="e">
        <f>קבוצות!#REF!</f>
        <v>#REF!</v>
      </c>
      <c r="D333" s="3" t="e">
        <f>קבוצות!#REF!</f>
        <v>#REF!</v>
      </c>
      <c r="E333" s="4" t="e">
        <f>קבוצות!#REF!</f>
        <v>#REF!</v>
      </c>
      <c r="F333" s="3" t="e">
        <f>קבוצות!#REF!</f>
        <v>#REF!</v>
      </c>
      <c r="G333" s="3" t="e">
        <f>קבוצות!#REF!</f>
        <v>#REF!</v>
      </c>
      <c r="H333" s="3" t="e">
        <f>קבוצות!#REF!</f>
        <v>#REF!</v>
      </c>
      <c r="I333" s="3" t="e">
        <f>קבוצות!#REF!</f>
        <v>#REF!</v>
      </c>
      <c r="J333" s="3" t="e">
        <f>קבוצות!#REF!</f>
        <v>#REF!</v>
      </c>
      <c r="K333" s="3" t="e">
        <f>קבוצות!#REF!</f>
        <v>#REF!</v>
      </c>
      <c r="M333" s="3" t="e">
        <f>קבוצות!#REF!</f>
        <v>#REF!</v>
      </c>
    </row>
    <row r="334" spans="1:13" ht="13.8" x14ac:dyDescent="0.25">
      <c r="A334" s="3" t="e">
        <f>קבוצות!#REF!</f>
        <v>#REF!</v>
      </c>
      <c r="B334" s="3" t="e">
        <f>קבוצות!#REF!</f>
        <v>#REF!</v>
      </c>
      <c r="C334" s="3" t="e">
        <f>קבוצות!#REF!</f>
        <v>#REF!</v>
      </c>
      <c r="D334" s="3" t="e">
        <f>קבוצות!#REF!</f>
        <v>#REF!</v>
      </c>
      <c r="E334" s="4" t="e">
        <f>קבוצות!#REF!</f>
        <v>#REF!</v>
      </c>
      <c r="F334" s="3" t="e">
        <f>קבוצות!#REF!</f>
        <v>#REF!</v>
      </c>
      <c r="G334" s="3" t="e">
        <f>קבוצות!#REF!</f>
        <v>#REF!</v>
      </c>
      <c r="H334" s="3" t="e">
        <f>קבוצות!#REF!</f>
        <v>#REF!</v>
      </c>
      <c r="I334" s="3" t="e">
        <f>קבוצות!#REF!</f>
        <v>#REF!</v>
      </c>
      <c r="J334" s="3" t="e">
        <f>קבוצות!#REF!</f>
        <v>#REF!</v>
      </c>
      <c r="K334" s="3" t="e">
        <f>קבוצות!#REF!</f>
        <v>#REF!</v>
      </c>
      <c r="M334" s="3" t="e">
        <f>קבוצות!#REF!</f>
        <v>#REF!</v>
      </c>
    </row>
    <row r="335" spans="1:13" ht="13.8" x14ac:dyDescent="0.25">
      <c r="A335" s="3" t="e">
        <f>קבוצות!#REF!</f>
        <v>#REF!</v>
      </c>
      <c r="B335" s="3" t="e">
        <f>קבוצות!#REF!</f>
        <v>#REF!</v>
      </c>
      <c r="C335" s="3" t="e">
        <f>קבוצות!#REF!</f>
        <v>#REF!</v>
      </c>
      <c r="D335" s="3" t="e">
        <f>קבוצות!#REF!</f>
        <v>#REF!</v>
      </c>
      <c r="E335" s="4" t="e">
        <f>קבוצות!#REF!</f>
        <v>#REF!</v>
      </c>
      <c r="F335" s="3" t="e">
        <f>קבוצות!#REF!</f>
        <v>#REF!</v>
      </c>
      <c r="G335" s="3" t="e">
        <f>קבוצות!#REF!</f>
        <v>#REF!</v>
      </c>
      <c r="H335" s="3" t="e">
        <f>קבוצות!#REF!</f>
        <v>#REF!</v>
      </c>
      <c r="I335" s="3" t="e">
        <f>קבוצות!#REF!</f>
        <v>#REF!</v>
      </c>
      <c r="J335" s="3" t="e">
        <f>קבוצות!#REF!</f>
        <v>#REF!</v>
      </c>
      <c r="K335" s="3" t="e">
        <f>קבוצות!#REF!</f>
        <v>#REF!</v>
      </c>
      <c r="M335" s="3" t="e">
        <f>קבוצות!#REF!</f>
        <v>#REF!</v>
      </c>
    </row>
    <row r="336" spans="1:13" ht="13.8" x14ac:dyDescent="0.25">
      <c r="A336" s="3" t="e">
        <f>קבוצות!#REF!</f>
        <v>#REF!</v>
      </c>
      <c r="B336" s="3" t="e">
        <f>קבוצות!#REF!</f>
        <v>#REF!</v>
      </c>
      <c r="C336" s="3" t="e">
        <f>קבוצות!#REF!</f>
        <v>#REF!</v>
      </c>
      <c r="D336" s="3" t="e">
        <f>קבוצות!#REF!</f>
        <v>#REF!</v>
      </c>
      <c r="E336" s="4" t="e">
        <f>קבוצות!#REF!</f>
        <v>#REF!</v>
      </c>
      <c r="F336" s="3" t="e">
        <f>קבוצות!#REF!</f>
        <v>#REF!</v>
      </c>
      <c r="G336" s="3" t="e">
        <f>קבוצות!#REF!</f>
        <v>#REF!</v>
      </c>
      <c r="H336" s="3" t="e">
        <f>קבוצות!#REF!</f>
        <v>#REF!</v>
      </c>
      <c r="I336" s="3" t="e">
        <f>קבוצות!#REF!</f>
        <v>#REF!</v>
      </c>
      <c r="J336" s="3" t="e">
        <f>קבוצות!#REF!</f>
        <v>#REF!</v>
      </c>
      <c r="K336" s="3" t="e">
        <f>קבוצות!#REF!</f>
        <v>#REF!</v>
      </c>
      <c r="M336" s="3" t="e">
        <f>קבוצות!#REF!</f>
        <v>#REF!</v>
      </c>
    </row>
    <row r="337" spans="1:13" ht="13.8" x14ac:dyDescent="0.25">
      <c r="A337" s="3" t="e">
        <f>קבוצות!#REF!</f>
        <v>#REF!</v>
      </c>
      <c r="B337" s="3" t="e">
        <f>קבוצות!#REF!</f>
        <v>#REF!</v>
      </c>
      <c r="C337" s="3" t="e">
        <f>קבוצות!#REF!</f>
        <v>#REF!</v>
      </c>
      <c r="D337" s="3" t="e">
        <f>קבוצות!#REF!</f>
        <v>#REF!</v>
      </c>
      <c r="E337" s="4" t="e">
        <f>קבוצות!#REF!</f>
        <v>#REF!</v>
      </c>
      <c r="F337" s="3" t="e">
        <f>קבוצות!#REF!</f>
        <v>#REF!</v>
      </c>
      <c r="G337" s="3" t="e">
        <f>קבוצות!#REF!</f>
        <v>#REF!</v>
      </c>
      <c r="H337" s="3" t="e">
        <f>קבוצות!#REF!</f>
        <v>#REF!</v>
      </c>
      <c r="I337" s="3" t="e">
        <f>קבוצות!#REF!</f>
        <v>#REF!</v>
      </c>
      <c r="J337" s="3" t="e">
        <f>קבוצות!#REF!</f>
        <v>#REF!</v>
      </c>
      <c r="K337" s="3" t="e">
        <f>קבוצות!#REF!</f>
        <v>#REF!</v>
      </c>
      <c r="M337" s="3" t="e">
        <f>קבוצות!#REF!</f>
        <v>#REF!</v>
      </c>
    </row>
    <row r="338" spans="1:13" ht="13.8" x14ac:dyDescent="0.25">
      <c r="A338" s="3" t="e">
        <f>קבוצות!#REF!</f>
        <v>#REF!</v>
      </c>
      <c r="B338" s="3" t="e">
        <f>קבוצות!#REF!</f>
        <v>#REF!</v>
      </c>
      <c r="C338" s="3" t="e">
        <f>קבוצות!#REF!</f>
        <v>#REF!</v>
      </c>
      <c r="D338" s="3" t="e">
        <f>קבוצות!#REF!</f>
        <v>#REF!</v>
      </c>
      <c r="E338" s="4" t="e">
        <f>קבוצות!#REF!</f>
        <v>#REF!</v>
      </c>
      <c r="F338" s="3" t="e">
        <f>קבוצות!#REF!</f>
        <v>#REF!</v>
      </c>
      <c r="G338" s="3" t="e">
        <f>קבוצות!#REF!</f>
        <v>#REF!</v>
      </c>
      <c r="H338" s="3" t="e">
        <f>קבוצות!#REF!</f>
        <v>#REF!</v>
      </c>
      <c r="I338" s="3" t="e">
        <f>קבוצות!#REF!</f>
        <v>#REF!</v>
      </c>
      <c r="J338" s="3" t="e">
        <f>קבוצות!#REF!</f>
        <v>#REF!</v>
      </c>
      <c r="K338" s="3" t="e">
        <f>קבוצות!#REF!</f>
        <v>#REF!</v>
      </c>
      <c r="M338" s="3" t="e">
        <f>קבוצות!#REF!</f>
        <v>#REF!</v>
      </c>
    </row>
    <row r="339" spans="1:13" ht="13.8" x14ac:dyDescent="0.25">
      <c r="A339" s="3" t="e">
        <f>קבוצות!#REF!</f>
        <v>#REF!</v>
      </c>
      <c r="B339" s="3" t="e">
        <f>קבוצות!#REF!</f>
        <v>#REF!</v>
      </c>
      <c r="C339" s="3" t="e">
        <f>קבוצות!#REF!</f>
        <v>#REF!</v>
      </c>
      <c r="D339" s="3" t="e">
        <f>קבוצות!#REF!</f>
        <v>#REF!</v>
      </c>
      <c r="E339" s="4" t="e">
        <f>קבוצות!#REF!</f>
        <v>#REF!</v>
      </c>
      <c r="F339" s="3" t="e">
        <f>קבוצות!#REF!</f>
        <v>#REF!</v>
      </c>
      <c r="G339" s="3" t="e">
        <f>קבוצות!#REF!</f>
        <v>#REF!</v>
      </c>
      <c r="H339" s="3" t="e">
        <f>קבוצות!#REF!</f>
        <v>#REF!</v>
      </c>
      <c r="I339" s="3" t="e">
        <f>קבוצות!#REF!</f>
        <v>#REF!</v>
      </c>
      <c r="J339" s="3" t="e">
        <f>קבוצות!#REF!</f>
        <v>#REF!</v>
      </c>
      <c r="K339" s="3" t="e">
        <f>קבוצות!#REF!</f>
        <v>#REF!</v>
      </c>
      <c r="M339" s="3" t="e">
        <f>קבוצות!#REF!</f>
        <v>#REF!</v>
      </c>
    </row>
    <row r="340" spans="1:13" ht="13.8" x14ac:dyDescent="0.25">
      <c r="A340" s="3" t="e">
        <f>קבוצות!#REF!</f>
        <v>#REF!</v>
      </c>
      <c r="B340" s="3" t="e">
        <f>קבוצות!#REF!</f>
        <v>#REF!</v>
      </c>
      <c r="C340" s="3" t="e">
        <f>קבוצות!#REF!</f>
        <v>#REF!</v>
      </c>
      <c r="D340" s="3" t="e">
        <f>קבוצות!#REF!</f>
        <v>#REF!</v>
      </c>
      <c r="E340" s="4" t="e">
        <f>קבוצות!#REF!</f>
        <v>#REF!</v>
      </c>
      <c r="F340" s="3" t="e">
        <f>קבוצות!#REF!</f>
        <v>#REF!</v>
      </c>
      <c r="G340" s="3" t="e">
        <f>קבוצות!#REF!</f>
        <v>#REF!</v>
      </c>
      <c r="H340" s="3" t="e">
        <f>קבוצות!#REF!</f>
        <v>#REF!</v>
      </c>
      <c r="I340" s="3" t="e">
        <f>קבוצות!#REF!</f>
        <v>#REF!</v>
      </c>
      <c r="J340" s="3" t="e">
        <f>קבוצות!#REF!</f>
        <v>#REF!</v>
      </c>
      <c r="K340" s="3" t="e">
        <f>קבוצות!#REF!</f>
        <v>#REF!</v>
      </c>
      <c r="M340" s="3" t="e">
        <f>קבוצות!#REF!</f>
        <v>#REF!</v>
      </c>
    </row>
    <row r="341" spans="1:13" ht="13.8" x14ac:dyDescent="0.25">
      <c r="A341" s="3" t="e">
        <f>קבוצות!#REF!</f>
        <v>#REF!</v>
      </c>
      <c r="B341" s="3" t="e">
        <f>קבוצות!#REF!</f>
        <v>#REF!</v>
      </c>
      <c r="C341" s="3" t="e">
        <f>קבוצות!#REF!</f>
        <v>#REF!</v>
      </c>
      <c r="D341" s="3" t="e">
        <f>קבוצות!#REF!</f>
        <v>#REF!</v>
      </c>
      <c r="E341" s="4" t="e">
        <f>קבוצות!#REF!</f>
        <v>#REF!</v>
      </c>
      <c r="F341" s="3" t="e">
        <f>קבוצות!#REF!</f>
        <v>#REF!</v>
      </c>
      <c r="G341" s="3" t="e">
        <f>קבוצות!#REF!</f>
        <v>#REF!</v>
      </c>
      <c r="H341" s="3" t="e">
        <f>קבוצות!#REF!</f>
        <v>#REF!</v>
      </c>
      <c r="I341" s="3" t="e">
        <f>קבוצות!#REF!</f>
        <v>#REF!</v>
      </c>
      <c r="J341" s="3" t="e">
        <f>קבוצות!#REF!</f>
        <v>#REF!</v>
      </c>
      <c r="K341" s="3" t="e">
        <f>קבוצות!#REF!</f>
        <v>#REF!</v>
      </c>
      <c r="M341" s="3" t="e">
        <f>קבוצות!#REF!</f>
        <v>#REF!</v>
      </c>
    </row>
    <row r="342" spans="1:13" ht="13.8" x14ac:dyDescent="0.25">
      <c r="A342" s="3" t="e">
        <f>קבוצות!#REF!</f>
        <v>#REF!</v>
      </c>
      <c r="B342" s="3" t="e">
        <f>קבוצות!#REF!</f>
        <v>#REF!</v>
      </c>
      <c r="C342" s="3" t="e">
        <f>קבוצות!#REF!</f>
        <v>#REF!</v>
      </c>
      <c r="D342" s="3" t="e">
        <f>קבוצות!#REF!</f>
        <v>#REF!</v>
      </c>
      <c r="E342" s="4" t="e">
        <f>קבוצות!#REF!</f>
        <v>#REF!</v>
      </c>
      <c r="F342" s="3" t="e">
        <f>קבוצות!#REF!</f>
        <v>#REF!</v>
      </c>
      <c r="G342" s="3" t="e">
        <f>קבוצות!#REF!</f>
        <v>#REF!</v>
      </c>
      <c r="H342" s="3" t="e">
        <f>קבוצות!#REF!</f>
        <v>#REF!</v>
      </c>
      <c r="I342" s="3" t="e">
        <f>קבוצות!#REF!</f>
        <v>#REF!</v>
      </c>
      <c r="J342" s="3" t="e">
        <f>קבוצות!#REF!</f>
        <v>#REF!</v>
      </c>
      <c r="K342" s="3" t="e">
        <f>קבוצות!#REF!</f>
        <v>#REF!</v>
      </c>
      <c r="M342" s="3" t="e">
        <f>קבוצות!#REF!</f>
        <v>#REF!</v>
      </c>
    </row>
    <row r="343" spans="1:13" ht="13.8" x14ac:dyDescent="0.25">
      <c r="A343" s="3" t="e">
        <f>קבוצות!#REF!</f>
        <v>#REF!</v>
      </c>
      <c r="B343" s="3" t="e">
        <f>קבוצות!#REF!</f>
        <v>#REF!</v>
      </c>
      <c r="C343" s="3" t="e">
        <f>קבוצות!#REF!</f>
        <v>#REF!</v>
      </c>
      <c r="D343" s="3" t="e">
        <f>קבוצות!#REF!</f>
        <v>#REF!</v>
      </c>
      <c r="E343" s="4" t="e">
        <f>קבוצות!#REF!</f>
        <v>#REF!</v>
      </c>
      <c r="F343" s="3" t="e">
        <f>קבוצות!#REF!</f>
        <v>#REF!</v>
      </c>
      <c r="G343" s="3" t="e">
        <f>קבוצות!#REF!</f>
        <v>#REF!</v>
      </c>
      <c r="H343" s="3" t="e">
        <f>קבוצות!#REF!</f>
        <v>#REF!</v>
      </c>
      <c r="I343" s="3" t="e">
        <f>קבוצות!#REF!</f>
        <v>#REF!</v>
      </c>
      <c r="J343" s="3" t="e">
        <f>קבוצות!#REF!</f>
        <v>#REF!</v>
      </c>
      <c r="K343" s="3" t="e">
        <f>קבוצות!#REF!</f>
        <v>#REF!</v>
      </c>
      <c r="M343" s="3" t="e">
        <f>קבוצות!#REF!</f>
        <v>#REF!</v>
      </c>
    </row>
    <row r="344" spans="1:13" ht="13.8" x14ac:dyDescent="0.25">
      <c r="A344" s="3" t="e">
        <f>קבוצות!#REF!</f>
        <v>#REF!</v>
      </c>
      <c r="B344" s="3" t="e">
        <f>קבוצות!#REF!</f>
        <v>#REF!</v>
      </c>
      <c r="C344" s="3" t="e">
        <f>קבוצות!#REF!</f>
        <v>#REF!</v>
      </c>
      <c r="D344" s="3" t="e">
        <f>קבוצות!#REF!</f>
        <v>#REF!</v>
      </c>
      <c r="E344" s="4" t="e">
        <f>קבוצות!#REF!</f>
        <v>#REF!</v>
      </c>
      <c r="F344" s="3" t="e">
        <f>קבוצות!#REF!</f>
        <v>#REF!</v>
      </c>
      <c r="G344" s="3" t="e">
        <f>קבוצות!#REF!</f>
        <v>#REF!</v>
      </c>
      <c r="H344" s="3" t="e">
        <f>קבוצות!#REF!</f>
        <v>#REF!</v>
      </c>
      <c r="I344" s="3" t="e">
        <f>קבוצות!#REF!</f>
        <v>#REF!</v>
      </c>
      <c r="J344" s="3" t="e">
        <f>קבוצות!#REF!</f>
        <v>#REF!</v>
      </c>
      <c r="K344" s="3" t="e">
        <f>קבוצות!#REF!</f>
        <v>#REF!</v>
      </c>
      <c r="M344" s="3" t="e">
        <f>קבוצות!#REF!</f>
        <v>#REF!</v>
      </c>
    </row>
    <row r="345" spans="1:13" ht="13.8" x14ac:dyDescent="0.25">
      <c r="A345" s="3" t="e">
        <f>קבוצות!#REF!</f>
        <v>#REF!</v>
      </c>
      <c r="B345" s="3" t="e">
        <f>קבוצות!#REF!</f>
        <v>#REF!</v>
      </c>
      <c r="C345" s="3" t="e">
        <f>קבוצות!#REF!</f>
        <v>#REF!</v>
      </c>
      <c r="D345" s="3" t="e">
        <f>קבוצות!#REF!</f>
        <v>#REF!</v>
      </c>
      <c r="E345" s="4" t="e">
        <f>קבוצות!#REF!</f>
        <v>#REF!</v>
      </c>
      <c r="F345" s="3" t="e">
        <f>קבוצות!#REF!</f>
        <v>#REF!</v>
      </c>
      <c r="G345" s="3" t="e">
        <f>קבוצות!#REF!</f>
        <v>#REF!</v>
      </c>
      <c r="H345" s="3" t="e">
        <f>קבוצות!#REF!</f>
        <v>#REF!</v>
      </c>
      <c r="I345" s="3" t="e">
        <f>קבוצות!#REF!</f>
        <v>#REF!</v>
      </c>
      <c r="J345" s="3" t="e">
        <f>קבוצות!#REF!</f>
        <v>#REF!</v>
      </c>
      <c r="K345" s="3" t="e">
        <f>קבוצות!#REF!</f>
        <v>#REF!</v>
      </c>
      <c r="M345" s="3" t="e">
        <f>קבוצות!#REF!</f>
        <v>#REF!</v>
      </c>
    </row>
    <row r="346" spans="1:13" ht="13.8" x14ac:dyDescent="0.25">
      <c r="A346" s="3" t="e">
        <f>קבוצות!#REF!</f>
        <v>#REF!</v>
      </c>
      <c r="B346" s="3" t="e">
        <f>קבוצות!#REF!</f>
        <v>#REF!</v>
      </c>
      <c r="C346" s="3" t="e">
        <f>קבוצות!#REF!</f>
        <v>#REF!</v>
      </c>
      <c r="D346" s="3" t="e">
        <f>קבוצות!#REF!</f>
        <v>#REF!</v>
      </c>
      <c r="E346" s="4" t="e">
        <f>קבוצות!#REF!</f>
        <v>#REF!</v>
      </c>
      <c r="F346" s="3" t="e">
        <f>קבוצות!#REF!</f>
        <v>#REF!</v>
      </c>
      <c r="G346" s="3" t="e">
        <f>קבוצות!#REF!</f>
        <v>#REF!</v>
      </c>
      <c r="H346" s="3" t="e">
        <f>קבוצות!#REF!</f>
        <v>#REF!</v>
      </c>
      <c r="I346" s="3" t="e">
        <f>קבוצות!#REF!</f>
        <v>#REF!</v>
      </c>
      <c r="J346" s="3" t="e">
        <f>קבוצות!#REF!</f>
        <v>#REF!</v>
      </c>
      <c r="K346" s="3" t="e">
        <f>קבוצות!#REF!</f>
        <v>#REF!</v>
      </c>
      <c r="M346" s="3" t="e">
        <f>קבוצות!#REF!</f>
        <v>#REF!</v>
      </c>
    </row>
    <row r="347" spans="1:13" ht="13.8" x14ac:dyDescent="0.25">
      <c r="A347" s="3" t="e">
        <f>קבוצות!#REF!</f>
        <v>#REF!</v>
      </c>
      <c r="B347" s="3" t="e">
        <f>קבוצות!#REF!</f>
        <v>#REF!</v>
      </c>
      <c r="C347" s="3" t="e">
        <f>קבוצות!#REF!</f>
        <v>#REF!</v>
      </c>
      <c r="D347" s="3" t="e">
        <f>קבוצות!#REF!</f>
        <v>#REF!</v>
      </c>
      <c r="E347" s="4" t="e">
        <f>קבוצות!#REF!</f>
        <v>#REF!</v>
      </c>
      <c r="F347" s="3" t="e">
        <f>קבוצות!#REF!</f>
        <v>#REF!</v>
      </c>
      <c r="G347" s="3" t="e">
        <f>קבוצות!#REF!</f>
        <v>#REF!</v>
      </c>
      <c r="H347" s="3" t="e">
        <f>קבוצות!#REF!</f>
        <v>#REF!</v>
      </c>
      <c r="I347" s="3" t="e">
        <f>קבוצות!#REF!</f>
        <v>#REF!</v>
      </c>
      <c r="J347" s="3" t="e">
        <f>קבוצות!#REF!</f>
        <v>#REF!</v>
      </c>
      <c r="K347" s="3" t="e">
        <f>קבוצות!#REF!</f>
        <v>#REF!</v>
      </c>
      <c r="M347" s="3" t="e">
        <f>קבוצות!#REF!</f>
        <v>#REF!</v>
      </c>
    </row>
    <row r="348" spans="1:13" ht="13.8" x14ac:dyDescent="0.25">
      <c r="A348" s="3" t="e">
        <f>קבוצות!#REF!</f>
        <v>#REF!</v>
      </c>
      <c r="B348" s="3" t="e">
        <f>קבוצות!#REF!</f>
        <v>#REF!</v>
      </c>
      <c r="C348" s="3" t="e">
        <f>קבוצות!#REF!</f>
        <v>#REF!</v>
      </c>
      <c r="D348" s="3" t="e">
        <f>קבוצות!#REF!</f>
        <v>#REF!</v>
      </c>
      <c r="E348" s="4" t="e">
        <f>קבוצות!#REF!</f>
        <v>#REF!</v>
      </c>
      <c r="F348" s="3" t="e">
        <f>קבוצות!#REF!</f>
        <v>#REF!</v>
      </c>
      <c r="G348" s="3" t="e">
        <f>קבוצות!#REF!</f>
        <v>#REF!</v>
      </c>
      <c r="H348" s="3" t="e">
        <f>קבוצות!#REF!</f>
        <v>#REF!</v>
      </c>
      <c r="I348" s="3" t="e">
        <f>קבוצות!#REF!</f>
        <v>#REF!</v>
      </c>
      <c r="J348" s="3" t="e">
        <f>קבוצות!#REF!</f>
        <v>#REF!</v>
      </c>
      <c r="K348" s="3" t="e">
        <f>קבוצות!#REF!</f>
        <v>#REF!</v>
      </c>
      <c r="M348" s="3" t="e">
        <f>קבוצות!#REF!</f>
        <v>#REF!</v>
      </c>
    </row>
    <row r="349" spans="1:13" ht="13.8" x14ac:dyDescent="0.25">
      <c r="A349" s="3" t="e">
        <f>קבוצות!#REF!</f>
        <v>#REF!</v>
      </c>
      <c r="B349" s="3" t="e">
        <f>קבוצות!#REF!</f>
        <v>#REF!</v>
      </c>
      <c r="C349" s="3" t="e">
        <f>קבוצות!#REF!</f>
        <v>#REF!</v>
      </c>
      <c r="D349" s="3" t="e">
        <f>קבוצות!#REF!</f>
        <v>#REF!</v>
      </c>
      <c r="E349" s="4" t="e">
        <f>קבוצות!#REF!</f>
        <v>#REF!</v>
      </c>
      <c r="F349" s="3" t="e">
        <f>קבוצות!#REF!</f>
        <v>#REF!</v>
      </c>
      <c r="G349" s="3" t="e">
        <f>קבוצות!#REF!</f>
        <v>#REF!</v>
      </c>
      <c r="H349" s="3" t="e">
        <f>קבוצות!#REF!</f>
        <v>#REF!</v>
      </c>
      <c r="I349" s="3" t="e">
        <f>קבוצות!#REF!</f>
        <v>#REF!</v>
      </c>
      <c r="J349" s="3" t="e">
        <f>קבוצות!#REF!</f>
        <v>#REF!</v>
      </c>
      <c r="K349" s="3" t="e">
        <f>קבוצות!#REF!</f>
        <v>#REF!</v>
      </c>
      <c r="M349" s="3" t="e">
        <f>קבוצות!#REF!</f>
        <v>#REF!</v>
      </c>
    </row>
    <row r="350" spans="1:13" ht="13.8" x14ac:dyDescent="0.25">
      <c r="A350" s="3" t="e">
        <f>קבוצות!#REF!</f>
        <v>#REF!</v>
      </c>
      <c r="B350" s="3" t="e">
        <f>קבוצות!#REF!</f>
        <v>#REF!</v>
      </c>
      <c r="C350" s="3" t="e">
        <f>קבוצות!#REF!</f>
        <v>#REF!</v>
      </c>
      <c r="D350" s="3" t="e">
        <f>קבוצות!#REF!</f>
        <v>#REF!</v>
      </c>
      <c r="E350" s="4" t="e">
        <f>קבוצות!#REF!</f>
        <v>#REF!</v>
      </c>
      <c r="F350" s="3" t="e">
        <f>קבוצות!#REF!</f>
        <v>#REF!</v>
      </c>
      <c r="G350" s="3" t="e">
        <f>קבוצות!#REF!</f>
        <v>#REF!</v>
      </c>
      <c r="H350" s="3" t="e">
        <f>קבוצות!#REF!</f>
        <v>#REF!</v>
      </c>
      <c r="I350" s="3" t="e">
        <f>קבוצות!#REF!</f>
        <v>#REF!</v>
      </c>
      <c r="J350" s="3" t="e">
        <f>קבוצות!#REF!</f>
        <v>#REF!</v>
      </c>
      <c r="K350" s="3" t="e">
        <f>קבוצות!#REF!</f>
        <v>#REF!</v>
      </c>
      <c r="M350" s="3" t="e">
        <f>קבוצות!#REF!</f>
        <v>#REF!</v>
      </c>
    </row>
    <row r="351" spans="1:13" ht="13.8" x14ac:dyDescent="0.25">
      <c r="A351" s="3" t="e">
        <f>קבוצות!#REF!</f>
        <v>#REF!</v>
      </c>
      <c r="B351" s="3" t="e">
        <f>קבוצות!#REF!</f>
        <v>#REF!</v>
      </c>
      <c r="C351" s="3" t="e">
        <f>קבוצות!#REF!</f>
        <v>#REF!</v>
      </c>
      <c r="D351" s="3" t="e">
        <f>קבוצות!#REF!</f>
        <v>#REF!</v>
      </c>
      <c r="E351" s="4" t="e">
        <f>קבוצות!#REF!</f>
        <v>#REF!</v>
      </c>
      <c r="F351" s="3" t="e">
        <f>קבוצות!#REF!</f>
        <v>#REF!</v>
      </c>
      <c r="G351" s="3" t="e">
        <f>קבוצות!#REF!</f>
        <v>#REF!</v>
      </c>
      <c r="H351" s="3" t="e">
        <f>קבוצות!#REF!</f>
        <v>#REF!</v>
      </c>
      <c r="I351" s="3" t="e">
        <f>קבוצות!#REF!</f>
        <v>#REF!</v>
      </c>
      <c r="J351" s="3" t="e">
        <f>קבוצות!#REF!</f>
        <v>#REF!</v>
      </c>
      <c r="K351" s="3" t="e">
        <f>קבוצות!#REF!</f>
        <v>#REF!</v>
      </c>
      <c r="M351" s="3" t="e">
        <f>קבוצות!#REF!</f>
        <v>#REF!</v>
      </c>
    </row>
    <row r="352" spans="1:13" ht="13.8" x14ac:dyDescent="0.25">
      <c r="A352" s="3" t="e">
        <f>קבוצות!#REF!</f>
        <v>#REF!</v>
      </c>
      <c r="B352" s="3" t="e">
        <f>קבוצות!#REF!</f>
        <v>#REF!</v>
      </c>
      <c r="C352" s="3" t="e">
        <f>קבוצות!#REF!</f>
        <v>#REF!</v>
      </c>
      <c r="D352" s="3" t="e">
        <f>קבוצות!#REF!</f>
        <v>#REF!</v>
      </c>
      <c r="E352" s="4" t="e">
        <f>קבוצות!#REF!</f>
        <v>#REF!</v>
      </c>
      <c r="F352" s="3" t="e">
        <f>קבוצות!#REF!</f>
        <v>#REF!</v>
      </c>
      <c r="G352" s="3" t="e">
        <f>קבוצות!#REF!</f>
        <v>#REF!</v>
      </c>
      <c r="H352" s="3" t="e">
        <f>קבוצות!#REF!</f>
        <v>#REF!</v>
      </c>
      <c r="I352" s="3" t="e">
        <f>קבוצות!#REF!</f>
        <v>#REF!</v>
      </c>
      <c r="J352" s="3" t="e">
        <f>קבוצות!#REF!</f>
        <v>#REF!</v>
      </c>
      <c r="K352" s="3" t="e">
        <f>קבוצות!#REF!</f>
        <v>#REF!</v>
      </c>
      <c r="M352" s="3" t="e">
        <f>קבוצות!#REF!</f>
        <v>#REF!</v>
      </c>
    </row>
    <row r="353" spans="1:13" ht="13.8" x14ac:dyDescent="0.25">
      <c r="A353" s="3" t="e">
        <f>קבוצות!#REF!</f>
        <v>#REF!</v>
      </c>
      <c r="B353" s="3" t="e">
        <f>קבוצות!#REF!</f>
        <v>#REF!</v>
      </c>
      <c r="C353" s="3" t="e">
        <f>קבוצות!#REF!</f>
        <v>#REF!</v>
      </c>
      <c r="D353" s="3" t="e">
        <f>קבוצות!#REF!</f>
        <v>#REF!</v>
      </c>
      <c r="E353" s="4" t="e">
        <f>קבוצות!#REF!</f>
        <v>#REF!</v>
      </c>
      <c r="F353" s="3" t="e">
        <f>קבוצות!#REF!</f>
        <v>#REF!</v>
      </c>
      <c r="G353" s="3" t="e">
        <f>קבוצות!#REF!</f>
        <v>#REF!</v>
      </c>
      <c r="H353" s="3" t="e">
        <f>קבוצות!#REF!</f>
        <v>#REF!</v>
      </c>
      <c r="I353" s="3" t="e">
        <f>קבוצות!#REF!</f>
        <v>#REF!</v>
      </c>
      <c r="J353" s="3" t="e">
        <f>קבוצות!#REF!</f>
        <v>#REF!</v>
      </c>
      <c r="K353" s="3" t="e">
        <f>קבוצות!#REF!</f>
        <v>#REF!</v>
      </c>
      <c r="M353" s="3" t="e">
        <f>קבוצות!#REF!</f>
        <v>#REF!</v>
      </c>
    </row>
    <row r="354" spans="1:13" ht="13.8" x14ac:dyDescent="0.25">
      <c r="A354" s="3" t="e">
        <f>קבוצות!#REF!</f>
        <v>#REF!</v>
      </c>
      <c r="B354" s="3" t="e">
        <f>קבוצות!#REF!</f>
        <v>#REF!</v>
      </c>
      <c r="C354" s="3" t="e">
        <f>קבוצות!#REF!</f>
        <v>#REF!</v>
      </c>
      <c r="D354" s="3" t="e">
        <f>קבוצות!#REF!</f>
        <v>#REF!</v>
      </c>
      <c r="E354" s="4" t="e">
        <f>קבוצות!#REF!</f>
        <v>#REF!</v>
      </c>
      <c r="F354" s="3" t="e">
        <f>קבוצות!#REF!</f>
        <v>#REF!</v>
      </c>
      <c r="G354" s="3" t="e">
        <f>קבוצות!#REF!</f>
        <v>#REF!</v>
      </c>
      <c r="H354" s="3" t="e">
        <f>קבוצות!#REF!</f>
        <v>#REF!</v>
      </c>
      <c r="I354" s="3" t="e">
        <f>קבוצות!#REF!</f>
        <v>#REF!</v>
      </c>
      <c r="J354" s="3" t="e">
        <f>קבוצות!#REF!</f>
        <v>#REF!</v>
      </c>
      <c r="K354" s="3" t="e">
        <f>קבוצות!#REF!</f>
        <v>#REF!</v>
      </c>
      <c r="M354" s="3" t="e">
        <f>קבוצות!#REF!</f>
        <v>#REF!</v>
      </c>
    </row>
    <row r="355" spans="1:13" ht="13.8" x14ac:dyDescent="0.25">
      <c r="A355" s="3" t="e">
        <f>קבוצות!#REF!</f>
        <v>#REF!</v>
      </c>
      <c r="B355" s="3" t="e">
        <f>קבוצות!#REF!</f>
        <v>#REF!</v>
      </c>
      <c r="C355" s="3" t="e">
        <f>קבוצות!#REF!</f>
        <v>#REF!</v>
      </c>
      <c r="D355" s="3" t="e">
        <f>קבוצות!#REF!</f>
        <v>#REF!</v>
      </c>
      <c r="E355" s="4" t="e">
        <f>קבוצות!#REF!</f>
        <v>#REF!</v>
      </c>
      <c r="F355" s="3" t="e">
        <f>קבוצות!#REF!</f>
        <v>#REF!</v>
      </c>
      <c r="G355" s="3" t="e">
        <f>קבוצות!#REF!</f>
        <v>#REF!</v>
      </c>
      <c r="H355" s="3" t="e">
        <f>קבוצות!#REF!</f>
        <v>#REF!</v>
      </c>
      <c r="I355" s="3" t="e">
        <f>קבוצות!#REF!</f>
        <v>#REF!</v>
      </c>
      <c r="J355" s="3" t="e">
        <f>קבוצות!#REF!</f>
        <v>#REF!</v>
      </c>
      <c r="K355" s="3" t="e">
        <f>קבוצות!#REF!</f>
        <v>#REF!</v>
      </c>
      <c r="M355" s="3" t="e">
        <f>קבוצות!#REF!</f>
        <v>#REF!</v>
      </c>
    </row>
    <row r="356" spans="1:13" ht="13.8" x14ac:dyDescent="0.25">
      <c r="A356" s="3" t="e">
        <f>קבוצות!#REF!</f>
        <v>#REF!</v>
      </c>
      <c r="B356" s="3" t="e">
        <f>קבוצות!#REF!</f>
        <v>#REF!</v>
      </c>
      <c r="C356" s="3" t="e">
        <f>קבוצות!#REF!</f>
        <v>#REF!</v>
      </c>
      <c r="D356" s="3" t="e">
        <f>קבוצות!#REF!</f>
        <v>#REF!</v>
      </c>
      <c r="E356" s="4" t="e">
        <f>קבוצות!#REF!</f>
        <v>#REF!</v>
      </c>
      <c r="F356" s="3" t="e">
        <f>קבוצות!#REF!</f>
        <v>#REF!</v>
      </c>
      <c r="G356" s="3" t="e">
        <f>קבוצות!#REF!</f>
        <v>#REF!</v>
      </c>
      <c r="H356" s="3" t="e">
        <f>קבוצות!#REF!</f>
        <v>#REF!</v>
      </c>
      <c r="I356" s="3" t="e">
        <f>קבוצות!#REF!</f>
        <v>#REF!</v>
      </c>
      <c r="J356" s="3" t="e">
        <f>קבוצות!#REF!</f>
        <v>#REF!</v>
      </c>
      <c r="K356" s="3" t="e">
        <f>קבוצות!#REF!</f>
        <v>#REF!</v>
      </c>
      <c r="M356" s="3" t="e">
        <f>קבוצות!#REF!</f>
        <v>#REF!</v>
      </c>
    </row>
    <row r="357" spans="1:13" ht="13.8" x14ac:dyDescent="0.25">
      <c r="A357" s="3" t="e">
        <f>קבוצות!#REF!</f>
        <v>#REF!</v>
      </c>
      <c r="B357" s="3" t="e">
        <f>קבוצות!#REF!</f>
        <v>#REF!</v>
      </c>
      <c r="C357" s="3" t="e">
        <f>קבוצות!#REF!</f>
        <v>#REF!</v>
      </c>
      <c r="D357" s="3" t="e">
        <f>קבוצות!#REF!</f>
        <v>#REF!</v>
      </c>
      <c r="E357" s="4" t="e">
        <f>קבוצות!#REF!</f>
        <v>#REF!</v>
      </c>
      <c r="F357" s="3" t="e">
        <f>קבוצות!#REF!</f>
        <v>#REF!</v>
      </c>
      <c r="G357" s="3" t="e">
        <f>קבוצות!#REF!</f>
        <v>#REF!</v>
      </c>
      <c r="H357" s="3" t="e">
        <f>קבוצות!#REF!</f>
        <v>#REF!</v>
      </c>
      <c r="I357" s="3" t="e">
        <f>קבוצות!#REF!</f>
        <v>#REF!</v>
      </c>
      <c r="J357" s="3" t="e">
        <f>קבוצות!#REF!</f>
        <v>#REF!</v>
      </c>
      <c r="K357" s="3" t="e">
        <f>קבוצות!#REF!</f>
        <v>#REF!</v>
      </c>
      <c r="M357" s="3" t="e">
        <f>קבוצות!#REF!</f>
        <v>#REF!</v>
      </c>
    </row>
    <row r="358" spans="1:13" ht="13.8" x14ac:dyDescent="0.25">
      <c r="A358" s="3" t="e">
        <f>קבוצות!#REF!</f>
        <v>#REF!</v>
      </c>
      <c r="B358" s="3" t="e">
        <f>קבוצות!#REF!</f>
        <v>#REF!</v>
      </c>
      <c r="C358" s="3" t="e">
        <f>קבוצות!#REF!</f>
        <v>#REF!</v>
      </c>
      <c r="D358" s="3" t="e">
        <f>קבוצות!#REF!</f>
        <v>#REF!</v>
      </c>
      <c r="E358" s="4" t="e">
        <f>קבוצות!#REF!</f>
        <v>#REF!</v>
      </c>
      <c r="F358" s="3" t="e">
        <f>קבוצות!#REF!</f>
        <v>#REF!</v>
      </c>
      <c r="G358" s="3" t="e">
        <f>קבוצות!#REF!</f>
        <v>#REF!</v>
      </c>
      <c r="H358" s="3" t="e">
        <f>קבוצות!#REF!</f>
        <v>#REF!</v>
      </c>
      <c r="I358" s="3" t="e">
        <f>קבוצות!#REF!</f>
        <v>#REF!</v>
      </c>
      <c r="J358" s="3" t="e">
        <f>קבוצות!#REF!</f>
        <v>#REF!</v>
      </c>
      <c r="K358" s="3" t="e">
        <f>קבוצות!#REF!</f>
        <v>#REF!</v>
      </c>
      <c r="M358" s="3" t="e">
        <f>קבוצות!#REF!</f>
        <v>#REF!</v>
      </c>
    </row>
    <row r="359" spans="1:13" ht="13.8" x14ac:dyDescent="0.25">
      <c r="A359" s="3" t="e">
        <f>קבוצות!#REF!</f>
        <v>#REF!</v>
      </c>
      <c r="B359" s="3" t="e">
        <f>קבוצות!#REF!</f>
        <v>#REF!</v>
      </c>
      <c r="C359" s="3" t="e">
        <f>קבוצות!#REF!</f>
        <v>#REF!</v>
      </c>
      <c r="D359" s="3" t="e">
        <f>קבוצות!#REF!</f>
        <v>#REF!</v>
      </c>
      <c r="E359" s="4" t="e">
        <f>קבוצות!#REF!</f>
        <v>#REF!</v>
      </c>
      <c r="F359" s="3" t="e">
        <f>קבוצות!#REF!</f>
        <v>#REF!</v>
      </c>
      <c r="G359" s="3" t="e">
        <f>קבוצות!#REF!</f>
        <v>#REF!</v>
      </c>
      <c r="H359" s="3" t="e">
        <f>קבוצות!#REF!</f>
        <v>#REF!</v>
      </c>
      <c r="I359" s="3" t="e">
        <f>קבוצות!#REF!</f>
        <v>#REF!</v>
      </c>
      <c r="J359" s="3" t="e">
        <f>קבוצות!#REF!</f>
        <v>#REF!</v>
      </c>
      <c r="K359" s="3" t="e">
        <f>קבוצות!#REF!</f>
        <v>#REF!</v>
      </c>
      <c r="M359" s="3" t="e">
        <f>קבוצות!#REF!</f>
        <v>#REF!</v>
      </c>
    </row>
    <row r="360" spans="1:13" ht="13.8" x14ac:dyDescent="0.25">
      <c r="A360" s="3" t="e">
        <f>קבוצות!#REF!</f>
        <v>#REF!</v>
      </c>
      <c r="B360" s="3" t="e">
        <f>קבוצות!#REF!</f>
        <v>#REF!</v>
      </c>
      <c r="C360" s="3" t="e">
        <f>קבוצות!#REF!</f>
        <v>#REF!</v>
      </c>
      <c r="D360" s="3" t="e">
        <f>קבוצות!#REF!</f>
        <v>#REF!</v>
      </c>
      <c r="E360" s="4" t="e">
        <f>קבוצות!#REF!</f>
        <v>#REF!</v>
      </c>
      <c r="F360" s="3" t="e">
        <f>קבוצות!#REF!</f>
        <v>#REF!</v>
      </c>
      <c r="G360" s="3" t="e">
        <f>קבוצות!#REF!</f>
        <v>#REF!</v>
      </c>
      <c r="H360" s="3" t="e">
        <f>קבוצות!#REF!</f>
        <v>#REF!</v>
      </c>
      <c r="I360" s="3" t="e">
        <f>קבוצות!#REF!</f>
        <v>#REF!</v>
      </c>
      <c r="J360" s="3" t="e">
        <f>קבוצות!#REF!</f>
        <v>#REF!</v>
      </c>
      <c r="K360" s="3" t="e">
        <f>קבוצות!#REF!</f>
        <v>#REF!</v>
      </c>
      <c r="M360" s="3" t="e">
        <f>קבוצות!#REF!</f>
        <v>#REF!</v>
      </c>
    </row>
    <row r="361" spans="1:13" ht="13.8" x14ac:dyDescent="0.25">
      <c r="A361" s="3" t="e">
        <f>קבוצות!#REF!</f>
        <v>#REF!</v>
      </c>
      <c r="B361" s="3" t="e">
        <f>קבוצות!#REF!</f>
        <v>#REF!</v>
      </c>
      <c r="C361" s="3" t="e">
        <f>קבוצות!#REF!</f>
        <v>#REF!</v>
      </c>
      <c r="D361" s="3" t="e">
        <f>קבוצות!#REF!</f>
        <v>#REF!</v>
      </c>
      <c r="E361" s="4" t="e">
        <f>קבוצות!#REF!</f>
        <v>#REF!</v>
      </c>
      <c r="F361" s="3" t="e">
        <f>קבוצות!#REF!</f>
        <v>#REF!</v>
      </c>
      <c r="G361" s="3" t="e">
        <f>קבוצות!#REF!</f>
        <v>#REF!</v>
      </c>
      <c r="H361" s="3" t="e">
        <f>קבוצות!#REF!</f>
        <v>#REF!</v>
      </c>
      <c r="I361" s="3" t="e">
        <f>קבוצות!#REF!</f>
        <v>#REF!</v>
      </c>
      <c r="J361" s="3" t="e">
        <f>קבוצות!#REF!</f>
        <v>#REF!</v>
      </c>
      <c r="K361" s="3" t="e">
        <f>קבוצות!#REF!</f>
        <v>#REF!</v>
      </c>
      <c r="M361" s="3" t="e">
        <f>קבוצות!#REF!</f>
        <v>#REF!</v>
      </c>
    </row>
    <row r="362" spans="1:13" ht="13.8" x14ac:dyDescent="0.25">
      <c r="A362" s="3" t="e">
        <f>קבוצות!#REF!</f>
        <v>#REF!</v>
      </c>
      <c r="B362" s="3" t="e">
        <f>קבוצות!#REF!</f>
        <v>#REF!</v>
      </c>
      <c r="C362" s="3" t="e">
        <f>קבוצות!#REF!</f>
        <v>#REF!</v>
      </c>
      <c r="D362" s="3" t="e">
        <f>קבוצות!#REF!</f>
        <v>#REF!</v>
      </c>
      <c r="E362" s="4" t="e">
        <f>קבוצות!#REF!</f>
        <v>#REF!</v>
      </c>
      <c r="F362" s="3" t="e">
        <f>קבוצות!#REF!</f>
        <v>#REF!</v>
      </c>
      <c r="G362" s="3" t="e">
        <f>קבוצות!#REF!</f>
        <v>#REF!</v>
      </c>
      <c r="H362" s="3" t="e">
        <f>קבוצות!#REF!</f>
        <v>#REF!</v>
      </c>
      <c r="I362" s="3" t="e">
        <f>קבוצות!#REF!</f>
        <v>#REF!</v>
      </c>
      <c r="J362" s="3" t="e">
        <f>קבוצות!#REF!</f>
        <v>#REF!</v>
      </c>
      <c r="K362" s="3" t="e">
        <f>קבוצות!#REF!</f>
        <v>#REF!</v>
      </c>
      <c r="M362" s="3" t="e">
        <f>קבוצות!#REF!</f>
        <v>#REF!</v>
      </c>
    </row>
    <row r="363" spans="1:13" ht="13.8" x14ac:dyDescent="0.25">
      <c r="A363" s="3" t="e">
        <f>קבוצות!#REF!</f>
        <v>#REF!</v>
      </c>
      <c r="B363" s="3" t="e">
        <f>קבוצות!#REF!</f>
        <v>#REF!</v>
      </c>
      <c r="C363" s="3" t="e">
        <f>קבוצות!#REF!</f>
        <v>#REF!</v>
      </c>
      <c r="D363" s="3" t="e">
        <f>קבוצות!#REF!</f>
        <v>#REF!</v>
      </c>
      <c r="E363" s="4" t="e">
        <f>קבוצות!#REF!</f>
        <v>#REF!</v>
      </c>
      <c r="F363" s="3" t="e">
        <f>קבוצות!#REF!</f>
        <v>#REF!</v>
      </c>
      <c r="G363" s="3" t="e">
        <f>קבוצות!#REF!</f>
        <v>#REF!</v>
      </c>
      <c r="H363" s="3" t="e">
        <f>קבוצות!#REF!</f>
        <v>#REF!</v>
      </c>
      <c r="I363" s="3" t="e">
        <f>קבוצות!#REF!</f>
        <v>#REF!</v>
      </c>
      <c r="J363" s="3" t="e">
        <f>קבוצות!#REF!</f>
        <v>#REF!</v>
      </c>
      <c r="K363" s="3" t="e">
        <f>קבוצות!#REF!</f>
        <v>#REF!</v>
      </c>
      <c r="M363" s="3" t="e">
        <f>קבוצות!#REF!</f>
        <v>#REF!</v>
      </c>
    </row>
    <row r="364" spans="1:13" ht="13.8" x14ac:dyDescent="0.25">
      <c r="A364" s="3" t="e">
        <f>קבוצות!#REF!</f>
        <v>#REF!</v>
      </c>
      <c r="B364" s="3" t="e">
        <f>קבוצות!#REF!</f>
        <v>#REF!</v>
      </c>
      <c r="C364" s="3" t="e">
        <f>קבוצות!#REF!</f>
        <v>#REF!</v>
      </c>
      <c r="D364" s="3" t="e">
        <f>קבוצות!#REF!</f>
        <v>#REF!</v>
      </c>
      <c r="E364" s="4" t="e">
        <f>קבוצות!#REF!</f>
        <v>#REF!</v>
      </c>
      <c r="F364" s="3" t="e">
        <f>קבוצות!#REF!</f>
        <v>#REF!</v>
      </c>
      <c r="G364" s="3" t="e">
        <f>קבוצות!#REF!</f>
        <v>#REF!</v>
      </c>
      <c r="H364" s="3" t="e">
        <f>קבוצות!#REF!</f>
        <v>#REF!</v>
      </c>
      <c r="I364" s="3" t="e">
        <f>קבוצות!#REF!</f>
        <v>#REF!</v>
      </c>
      <c r="J364" s="3" t="e">
        <f>קבוצות!#REF!</f>
        <v>#REF!</v>
      </c>
      <c r="K364" s="3" t="e">
        <f>קבוצות!#REF!</f>
        <v>#REF!</v>
      </c>
      <c r="M364" s="3" t="e">
        <f>קבוצות!#REF!</f>
        <v>#REF!</v>
      </c>
    </row>
    <row r="365" spans="1:13" ht="13.8" x14ac:dyDescent="0.25">
      <c r="A365" s="3" t="e">
        <f>קבוצות!#REF!</f>
        <v>#REF!</v>
      </c>
      <c r="B365" s="3" t="e">
        <f>קבוצות!#REF!</f>
        <v>#REF!</v>
      </c>
      <c r="C365" s="3" t="e">
        <f>קבוצות!#REF!</f>
        <v>#REF!</v>
      </c>
      <c r="D365" s="3" t="e">
        <f>קבוצות!#REF!</f>
        <v>#REF!</v>
      </c>
      <c r="E365" s="4" t="e">
        <f>קבוצות!#REF!</f>
        <v>#REF!</v>
      </c>
      <c r="F365" s="3" t="e">
        <f>קבוצות!#REF!</f>
        <v>#REF!</v>
      </c>
      <c r="G365" s="3" t="e">
        <f>קבוצות!#REF!</f>
        <v>#REF!</v>
      </c>
      <c r="H365" s="3" t="e">
        <f>קבוצות!#REF!</f>
        <v>#REF!</v>
      </c>
      <c r="I365" s="3" t="e">
        <f>קבוצות!#REF!</f>
        <v>#REF!</v>
      </c>
      <c r="J365" s="3" t="e">
        <f>קבוצות!#REF!</f>
        <v>#REF!</v>
      </c>
      <c r="K365" s="3" t="e">
        <f>קבוצות!#REF!</f>
        <v>#REF!</v>
      </c>
      <c r="M365" s="3" t="e">
        <f>קבוצות!#REF!</f>
        <v>#REF!</v>
      </c>
    </row>
    <row r="366" spans="1:13" ht="13.8" x14ac:dyDescent="0.25">
      <c r="A366" s="3" t="e">
        <f>קבוצות!#REF!</f>
        <v>#REF!</v>
      </c>
      <c r="B366" s="3" t="e">
        <f>קבוצות!#REF!</f>
        <v>#REF!</v>
      </c>
      <c r="C366" s="3" t="e">
        <f>קבוצות!#REF!</f>
        <v>#REF!</v>
      </c>
      <c r="D366" s="3" t="e">
        <f>קבוצות!#REF!</f>
        <v>#REF!</v>
      </c>
      <c r="E366" s="4" t="e">
        <f>קבוצות!#REF!</f>
        <v>#REF!</v>
      </c>
      <c r="F366" s="3" t="e">
        <f>קבוצות!#REF!</f>
        <v>#REF!</v>
      </c>
      <c r="G366" s="3" t="e">
        <f>קבוצות!#REF!</f>
        <v>#REF!</v>
      </c>
      <c r="H366" s="3" t="e">
        <f>קבוצות!#REF!</f>
        <v>#REF!</v>
      </c>
      <c r="I366" s="3" t="e">
        <f>קבוצות!#REF!</f>
        <v>#REF!</v>
      </c>
      <c r="J366" s="3" t="e">
        <f>קבוצות!#REF!</f>
        <v>#REF!</v>
      </c>
      <c r="K366" s="3" t="e">
        <f>קבוצות!#REF!</f>
        <v>#REF!</v>
      </c>
      <c r="M366" s="3" t="e">
        <f>קבוצות!#REF!</f>
        <v>#REF!</v>
      </c>
    </row>
    <row r="367" spans="1:13" ht="13.8" x14ac:dyDescent="0.25">
      <c r="A367" s="3" t="e">
        <f>קבוצות!#REF!</f>
        <v>#REF!</v>
      </c>
      <c r="B367" s="3" t="e">
        <f>קבוצות!#REF!</f>
        <v>#REF!</v>
      </c>
      <c r="C367" s="3" t="e">
        <f>קבוצות!#REF!</f>
        <v>#REF!</v>
      </c>
      <c r="D367" s="3" t="e">
        <f>קבוצות!#REF!</f>
        <v>#REF!</v>
      </c>
      <c r="E367" s="4" t="e">
        <f>קבוצות!#REF!</f>
        <v>#REF!</v>
      </c>
      <c r="F367" s="3" t="e">
        <f>קבוצות!#REF!</f>
        <v>#REF!</v>
      </c>
      <c r="G367" s="3" t="e">
        <f>קבוצות!#REF!</f>
        <v>#REF!</v>
      </c>
      <c r="H367" s="3" t="e">
        <f>קבוצות!#REF!</f>
        <v>#REF!</v>
      </c>
      <c r="I367" s="3" t="e">
        <f>קבוצות!#REF!</f>
        <v>#REF!</v>
      </c>
      <c r="J367" s="3" t="e">
        <f>קבוצות!#REF!</f>
        <v>#REF!</v>
      </c>
      <c r="K367" s="3" t="e">
        <f>קבוצות!#REF!</f>
        <v>#REF!</v>
      </c>
      <c r="M367" s="3" t="e">
        <f>קבוצות!#REF!</f>
        <v>#REF!</v>
      </c>
    </row>
    <row r="368" spans="1:13" ht="13.8" x14ac:dyDescent="0.25">
      <c r="A368" s="3" t="e">
        <f>קבוצות!#REF!</f>
        <v>#REF!</v>
      </c>
      <c r="B368" s="3" t="e">
        <f>קבוצות!#REF!</f>
        <v>#REF!</v>
      </c>
      <c r="C368" s="3" t="e">
        <f>קבוצות!#REF!</f>
        <v>#REF!</v>
      </c>
      <c r="D368" s="3" t="e">
        <f>קבוצות!#REF!</f>
        <v>#REF!</v>
      </c>
      <c r="E368" s="4" t="e">
        <f>קבוצות!#REF!</f>
        <v>#REF!</v>
      </c>
      <c r="F368" s="3" t="e">
        <f>קבוצות!#REF!</f>
        <v>#REF!</v>
      </c>
      <c r="G368" s="3" t="e">
        <f>קבוצות!#REF!</f>
        <v>#REF!</v>
      </c>
      <c r="H368" s="3" t="e">
        <f>קבוצות!#REF!</f>
        <v>#REF!</v>
      </c>
      <c r="I368" s="3" t="e">
        <f>קבוצות!#REF!</f>
        <v>#REF!</v>
      </c>
      <c r="J368" s="3" t="e">
        <f>קבוצות!#REF!</f>
        <v>#REF!</v>
      </c>
      <c r="K368" s="3" t="e">
        <f>קבוצות!#REF!</f>
        <v>#REF!</v>
      </c>
      <c r="M368" s="3" t="e">
        <f>קבוצות!#REF!</f>
        <v>#REF!</v>
      </c>
    </row>
    <row r="369" spans="1:13" ht="13.8" x14ac:dyDescent="0.25">
      <c r="A369" s="3" t="e">
        <f>קבוצות!#REF!</f>
        <v>#REF!</v>
      </c>
      <c r="B369" s="3" t="e">
        <f>קבוצות!#REF!</f>
        <v>#REF!</v>
      </c>
      <c r="C369" s="3" t="e">
        <f>קבוצות!#REF!</f>
        <v>#REF!</v>
      </c>
      <c r="D369" s="3" t="e">
        <f>קבוצות!#REF!</f>
        <v>#REF!</v>
      </c>
      <c r="E369" s="4" t="e">
        <f>קבוצות!#REF!</f>
        <v>#REF!</v>
      </c>
      <c r="F369" s="3" t="e">
        <f>קבוצות!#REF!</f>
        <v>#REF!</v>
      </c>
      <c r="G369" s="3" t="e">
        <f>קבוצות!#REF!</f>
        <v>#REF!</v>
      </c>
      <c r="H369" s="3" t="e">
        <f>קבוצות!#REF!</f>
        <v>#REF!</v>
      </c>
      <c r="I369" s="3" t="e">
        <f>קבוצות!#REF!</f>
        <v>#REF!</v>
      </c>
      <c r="J369" s="3" t="e">
        <f>קבוצות!#REF!</f>
        <v>#REF!</v>
      </c>
      <c r="K369" s="3" t="e">
        <f>קבוצות!#REF!</f>
        <v>#REF!</v>
      </c>
      <c r="M369" s="3" t="e">
        <f>קבוצות!#REF!</f>
        <v>#REF!</v>
      </c>
    </row>
    <row r="370" spans="1:13" ht="13.8" x14ac:dyDescent="0.25">
      <c r="A370" s="3" t="e">
        <f>קבוצות!#REF!</f>
        <v>#REF!</v>
      </c>
      <c r="B370" s="3" t="e">
        <f>קבוצות!#REF!</f>
        <v>#REF!</v>
      </c>
      <c r="C370" s="3" t="e">
        <f>קבוצות!#REF!</f>
        <v>#REF!</v>
      </c>
      <c r="D370" s="3" t="e">
        <f>קבוצות!#REF!</f>
        <v>#REF!</v>
      </c>
      <c r="E370" s="4" t="e">
        <f>קבוצות!#REF!</f>
        <v>#REF!</v>
      </c>
      <c r="F370" s="3" t="e">
        <f>קבוצות!#REF!</f>
        <v>#REF!</v>
      </c>
      <c r="G370" s="3" t="e">
        <f>קבוצות!#REF!</f>
        <v>#REF!</v>
      </c>
      <c r="H370" s="3" t="e">
        <f>קבוצות!#REF!</f>
        <v>#REF!</v>
      </c>
      <c r="I370" s="3" t="e">
        <f>קבוצות!#REF!</f>
        <v>#REF!</v>
      </c>
      <c r="J370" s="3" t="e">
        <f>קבוצות!#REF!</f>
        <v>#REF!</v>
      </c>
      <c r="K370" s="3" t="e">
        <f>קבוצות!#REF!</f>
        <v>#REF!</v>
      </c>
      <c r="M370" s="3" t="e">
        <f>קבוצות!#REF!</f>
        <v>#REF!</v>
      </c>
    </row>
    <row r="371" spans="1:13" ht="13.8" x14ac:dyDescent="0.25">
      <c r="A371" s="3" t="e">
        <f>קבוצות!#REF!</f>
        <v>#REF!</v>
      </c>
      <c r="B371" s="3" t="e">
        <f>קבוצות!#REF!</f>
        <v>#REF!</v>
      </c>
      <c r="C371" s="3" t="e">
        <f>קבוצות!#REF!</f>
        <v>#REF!</v>
      </c>
      <c r="D371" s="3" t="e">
        <f>קבוצות!#REF!</f>
        <v>#REF!</v>
      </c>
      <c r="E371" s="4" t="e">
        <f>קבוצות!#REF!</f>
        <v>#REF!</v>
      </c>
      <c r="F371" s="3" t="e">
        <f>קבוצות!#REF!</f>
        <v>#REF!</v>
      </c>
      <c r="G371" s="3" t="e">
        <f>קבוצות!#REF!</f>
        <v>#REF!</v>
      </c>
      <c r="H371" s="3" t="e">
        <f>קבוצות!#REF!</f>
        <v>#REF!</v>
      </c>
      <c r="I371" s="3" t="e">
        <f>קבוצות!#REF!</f>
        <v>#REF!</v>
      </c>
      <c r="J371" s="3" t="e">
        <f>קבוצות!#REF!</f>
        <v>#REF!</v>
      </c>
      <c r="K371" s="3" t="e">
        <f>קבוצות!#REF!</f>
        <v>#REF!</v>
      </c>
      <c r="M371" s="3" t="e">
        <f>קבוצות!#REF!</f>
        <v>#REF!</v>
      </c>
    </row>
    <row r="372" spans="1:13" ht="13.8" x14ac:dyDescent="0.25">
      <c r="A372" s="3" t="e">
        <f>קבוצות!#REF!</f>
        <v>#REF!</v>
      </c>
      <c r="B372" s="3" t="e">
        <f>קבוצות!#REF!</f>
        <v>#REF!</v>
      </c>
      <c r="C372" s="3" t="e">
        <f>קבוצות!#REF!</f>
        <v>#REF!</v>
      </c>
      <c r="D372" s="3" t="e">
        <f>קבוצות!#REF!</f>
        <v>#REF!</v>
      </c>
      <c r="E372" s="4" t="e">
        <f>קבוצות!#REF!</f>
        <v>#REF!</v>
      </c>
      <c r="F372" s="3" t="e">
        <f>קבוצות!#REF!</f>
        <v>#REF!</v>
      </c>
      <c r="G372" s="3" t="e">
        <f>קבוצות!#REF!</f>
        <v>#REF!</v>
      </c>
      <c r="H372" s="3" t="e">
        <f>קבוצות!#REF!</f>
        <v>#REF!</v>
      </c>
      <c r="I372" s="3" t="e">
        <f>קבוצות!#REF!</f>
        <v>#REF!</v>
      </c>
      <c r="J372" s="3" t="e">
        <f>קבוצות!#REF!</f>
        <v>#REF!</v>
      </c>
      <c r="K372" s="3" t="e">
        <f>קבוצות!#REF!</f>
        <v>#REF!</v>
      </c>
      <c r="M372" s="3" t="e">
        <f>קבוצות!#REF!</f>
        <v>#REF!</v>
      </c>
    </row>
    <row r="373" spans="1:13" ht="13.8" x14ac:dyDescent="0.25">
      <c r="A373" s="3" t="e">
        <f>קבוצות!#REF!</f>
        <v>#REF!</v>
      </c>
      <c r="B373" s="3" t="e">
        <f>קבוצות!#REF!</f>
        <v>#REF!</v>
      </c>
      <c r="C373" s="3" t="e">
        <f>קבוצות!#REF!</f>
        <v>#REF!</v>
      </c>
      <c r="D373" s="3" t="e">
        <f>קבוצות!#REF!</f>
        <v>#REF!</v>
      </c>
      <c r="E373" s="4" t="e">
        <f>קבוצות!#REF!</f>
        <v>#REF!</v>
      </c>
      <c r="F373" s="3" t="e">
        <f>קבוצות!#REF!</f>
        <v>#REF!</v>
      </c>
      <c r="G373" s="3" t="e">
        <f>קבוצות!#REF!</f>
        <v>#REF!</v>
      </c>
      <c r="H373" s="3" t="e">
        <f>קבוצות!#REF!</f>
        <v>#REF!</v>
      </c>
      <c r="I373" s="3" t="e">
        <f>קבוצות!#REF!</f>
        <v>#REF!</v>
      </c>
      <c r="J373" s="3" t="e">
        <f>קבוצות!#REF!</f>
        <v>#REF!</v>
      </c>
      <c r="K373" s="3" t="e">
        <f>קבוצות!#REF!</f>
        <v>#REF!</v>
      </c>
      <c r="M373" s="3" t="e">
        <f>קבוצות!#REF!</f>
        <v>#REF!</v>
      </c>
    </row>
    <row r="374" spans="1:13" ht="13.8" x14ac:dyDescent="0.25">
      <c r="A374" s="3" t="e">
        <f>קבוצות!#REF!</f>
        <v>#REF!</v>
      </c>
      <c r="B374" s="3" t="e">
        <f>קבוצות!#REF!</f>
        <v>#REF!</v>
      </c>
      <c r="C374" s="3" t="e">
        <f>קבוצות!#REF!</f>
        <v>#REF!</v>
      </c>
      <c r="D374" s="3" t="e">
        <f>קבוצות!#REF!</f>
        <v>#REF!</v>
      </c>
      <c r="E374" s="4" t="e">
        <f>קבוצות!#REF!</f>
        <v>#REF!</v>
      </c>
      <c r="F374" s="3" t="e">
        <f>קבוצות!#REF!</f>
        <v>#REF!</v>
      </c>
      <c r="G374" s="3" t="e">
        <f>קבוצות!#REF!</f>
        <v>#REF!</v>
      </c>
      <c r="H374" s="3" t="e">
        <f>קבוצות!#REF!</f>
        <v>#REF!</v>
      </c>
      <c r="I374" s="3" t="e">
        <f>קבוצות!#REF!</f>
        <v>#REF!</v>
      </c>
      <c r="J374" s="3" t="e">
        <f>קבוצות!#REF!</f>
        <v>#REF!</v>
      </c>
      <c r="K374" s="3" t="e">
        <f>קבוצות!#REF!</f>
        <v>#REF!</v>
      </c>
      <c r="M374" s="3" t="e">
        <f>קבוצות!#REF!</f>
        <v>#REF!</v>
      </c>
    </row>
    <row r="375" spans="1:13" ht="13.8" x14ac:dyDescent="0.25">
      <c r="A375" s="3" t="e">
        <f>קבוצות!#REF!</f>
        <v>#REF!</v>
      </c>
      <c r="B375" s="3" t="e">
        <f>קבוצות!#REF!</f>
        <v>#REF!</v>
      </c>
      <c r="C375" s="3" t="e">
        <f>קבוצות!#REF!</f>
        <v>#REF!</v>
      </c>
      <c r="D375" s="3" t="e">
        <f>קבוצות!#REF!</f>
        <v>#REF!</v>
      </c>
      <c r="E375" s="4" t="e">
        <f>קבוצות!#REF!</f>
        <v>#REF!</v>
      </c>
      <c r="F375" s="3" t="e">
        <f>קבוצות!#REF!</f>
        <v>#REF!</v>
      </c>
      <c r="G375" s="3" t="e">
        <f>קבוצות!#REF!</f>
        <v>#REF!</v>
      </c>
      <c r="H375" s="3" t="e">
        <f>קבוצות!#REF!</f>
        <v>#REF!</v>
      </c>
      <c r="I375" s="3" t="e">
        <f>קבוצות!#REF!</f>
        <v>#REF!</v>
      </c>
      <c r="J375" s="3" t="e">
        <f>קבוצות!#REF!</f>
        <v>#REF!</v>
      </c>
      <c r="K375" s="3" t="e">
        <f>קבוצות!#REF!</f>
        <v>#REF!</v>
      </c>
      <c r="M375" s="3" t="e">
        <f>קבוצות!#REF!</f>
        <v>#REF!</v>
      </c>
    </row>
    <row r="376" spans="1:13" ht="13.8" x14ac:dyDescent="0.25">
      <c r="A376" s="3" t="e">
        <f>קבוצות!#REF!</f>
        <v>#REF!</v>
      </c>
      <c r="B376" s="3" t="e">
        <f>קבוצות!#REF!</f>
        <v>#REF!</v>
      </c>
      <c r="C376" s="3" t="e">
        <f>קבוצות!#REF!</f>
        <v>#REF!</v>
      </c>
      <c r="D376" s="3" t="e">
        <f>קבוצות!#REF!</f>
        <v>#REF!</v>
      </c>
      <c r="E376" s="4" t="e">
        <f>קבוצות!#REF!</f>
        <v>#REF!</v>
      </c>
      <c r="F376" s="3" t="e">
        <f>קבוצות!#REF!</f>
        <v>#REF!</v>
      </c>
      <c r="G376" s="3" t="e">
        <f>קבוצות!#REF!</f>
        <v>#REF!</v>
      </c>
      <c r="H376" s="3" t="e">
        <f>קבוצות!#REF!</f>
        <v>#REF!</v>
      </c>
      <c r="I376" s="3" t="e">
        <f>קבוצות!#REF!</f>
        <v>#REF!</v>
      </c>
      <c r="J376" s="3" t="e">
        <f>קבוצות!#REF!</f>
        <v>#REF!</v>
      </c>
      <c r="K376" s="3" t="e">
        <f>קבוצות!#REF!</f>
        <v>#REF!</v>
      </c>
      <c r="M376" s="3" t="e">
        <f>קבוצות!#REF!</f>
        <v>#REF!</v>
      </c>
    </row>
    <row r="377" spans="1:13" ht="13.8" x14ac:dyDescent="0.25">
      <c r="A377" s="3" t="e">
        <f>קבוצות!#REF!</f>
        <v>#REF!</v>
      </c>
      <c r="B377" s="3" t="e">
        <f>קבוצות!#REF!</f>
        <v>#REF!</v>
      </c>
      <c r="C377" s="3" t="e">
        <f>קבוצות!#REF!</f>
        <v>#REF!</v>
      </c>
      <c r="D377" s="3" t="e">
        <f>קבוצות!#REF!</f>
        <v>#REF!</v>
      </c>
      <c r="E377" s="4" t="e">
        <f>קבוצות!#REF!</f>
        <v>#REF!</v>
      </c>
      <c r="F377" s="3" t="e">
        <f>קבוצות!#REF!</f>
        <v>#REF!</v>
      </c>
      <c r="G377" s="3" t="e">
        <f>קבוצות!#REF!</f>
        <v>#REF!</v>
      </c>
      <c r="H377" s="3" t="e">
        <f>קבוצות!#REF!</f>
        <v>#REF!</v>
      </c>
      <c r="I377" s="3" t="e">
        <f>קבוצות!#REF!</f>
        <v>#REF!</v>
      </c>
      <c r="J377" s="3" t="e">
        <f>קבוצות!#REF!</f>
        <v>#REF!</v>
      </c>
      <c r="K377" s="3" t="e">
        <f>קבוצות!#REF!</f>
        <v>#REF!</v>
      </c>
      <c r="M377" s="3" t="e">
        <f>קבוצות!#REF!</f>
        <v>#REF!</v>
      </c>
    </row>
    <row r="378" spans="1:13" ht="13.8" x14ac:dyDescent="0.25">
      <c r="A378" s="3" t="e">
        <f>קבוצות!#REF!</f>
        <v>#REF!</v>
      </c>
      <c r="B378" s="3" t="e">
        <f>קבוצות!#REF!</f>
        <v>#REF!</v>
      </c>
      <c r="C378" s="3" t="e">
        <f>קבוצות!#REF!</f>
        <v>#REF!</v>
      </c>
      <c r="D378" s="3" t="e">
        <f>קבוצות!#REF!</f>
        <v>#REF!</v>
      </c>
      <c r="E378" s="4" t="e">
        <f>קבוצות!#REF!</f>
        <v>#REF!</v>
      </c>
      <c r="F378" s="3" t="e">
        <f>קבוצות!#REF!</f>
        <v>#REF!</v>
      </c>
      <c r="G378" s="3" t="e">
        <f>קבוצות!#REF!</f>
        <v>#REF!</v>
      </c>
      <c r="H378" s="3" t="e">
        <f>קבוצות!#REF!</f>
        <v>#REF!</v>
      </c>
      <c r="I378" s="3" t="e">
        <f>קבוצות!#REF!</f>
        <v>#REF!</v>
      </c>
      <c r="J378" s="3" t="e">
        <f>קבוצות!#REF!</f>
        <v>#REF!</v>
      </c>
      <c r="K378" s="3" t="e">
        <f>קבוצות!#REF!</f>
        <v>#REF!</v>
      </c>
      <c r="M378" s="3" t="e">
        <f>קבוצות!#REF!</f>
        <v>#REF!</v>
      </c>
    </row>
    <row r="379" spans="1:13" ht="13.8" x14ac:dyDescent="0.25">
      <c r="A379" s="3" t="e">
        <f>קבוצות!#REF!</f>
        <v>#REF!</v>
      </c>
      <c r="B379" s="3" t="e">
        <f>קבוצות!#REF!</f>
        <v>#REF!</v>
      </c>
      <c r="C379" s="3" t="e">
        <f>קבוצות!#REF!</f>
        <v>#REF!</v>
      </c>
      <c r="D379" s="3" t="e">
        <f>קבוצות!#REF!</f>
        <v>#REF!</v>
      </c>
      <c r="E379" s="4" t="e">
        <f>קבוצות!#REF!</f>
        <v>#REF!</v>
      </c>
      <c r="F379" s="3" t="e">
        <f>קבוצות!#REF!</f>
        <v>#REF!</v>
      </c>
      <c r="G379" s="3" t="e">
        <f>קבוצות!#REF!</f>
        <v>#REF!</v>
      </c>
      <c r="H379" s="3" t="e">
        <f>קבוצות!#REF!</f>
        <v>#REF!</v>
      </c>
      <c r="I379" s="3" t="e">
        <f>קבוצות!#REF!</f>
        <v>#REF!</v>
      </c>
      <c r="J379" s="3" t="e">
        <f>קבוצות!#REF!</f>
        <v>#REF!</v>
      </c>
      <c r="K379" s="3" t="e">
        <f>קבוצות!#REF!</f>
        <v>#REF!</v>
      </c>
      <c r="M379" s="3" t="e">
        <f>קבוצות!#REF!</f>
        <v>#REF!</v>
      </c>
    </row>
    <row r="380" spans="1:13" ht="13.8" x14ac:dyDescent="0.25">
      <c r="A380" s="3" t="e">
        <f>קבוצות!#REF!</f>
        <v>#REF!</v>
      </c>
      <c r="B380" s="3" t="e">
        <f>קבוצות!#REF!</f>
        <v>#REF!</v>
      </c>
      <c r="C380" s="3" t="e">
        <f>קבוצות!#REF!</f>
        <v>#REF!</v>
      </c>
      <c r="D380" s="3" t="e">
        <f>קבוצות!#REF!</f>
        <v>#REF!</v>
      </c>
      <c r="E380" s="4" t="e">
        <f>קבוצות!#REF!</f>
        <v>#REF!</v>
      </c>
      <c r="F380" s="3" t="e">
        <f>קבוצות!#REF!</f>
        <v>#REF!</v>
      </c>
      <c r="G380" s="3" t="e">
        <f>קבוצות!#REF!</f>
        <v>#REF!</v>
      </c>
      <c r="H380" s="3" t="e">
        <f>קבוצות!#REF!</f>
        <v>#REF!</v>
      </c>
      <c r="I380" s="3" t="e">
        <f>קבוצות!#REF!</f>
        <v>#REF!</v>
      </c>
      <c r="J380" s="3" t="e">
        <f>קבוצות!#REF!</f>
        <v>#REF!</v>
      </c>
      <c r="K380" s="3" t="e">
        <f>קבוצות!#REF!</f>
        <v>#REF!</v>
      </c>
      <c r="M380" s="3" t="e">
        <f>קבוצות!#REF!</f>
        <v>#REF!</v>
      </c>
    </row>
    <row r="381" spans="1:13" ht="13.8" x14ac:dyDescent="0.25">
      <c r="A381" s="3" t="e">
        <f>קבוצות!#REF!</f>
        <v>#REF!</v>
      </c>
      <c r="B381" s="3" t="e">
        <f>קבוצות!#REF!</f>
        <v>#REF!</v>
      </c>
      <c r="C381" s="3" t="e">
        <f>קבוצות!#REF!</f>
        <v>#REF!</v>
      </c>
      <c r="D381" s="3" t="e">
        <f>קבוצות!#REF!</f>
        <v>#REF!</v>
      </c>
      <c r="E381" s="4" t="e">
        <f>קבוצות!#REF!</f>
        <v>#REF!</v>
      </c>
      <c r="F381" s="3" t="e">
        <f>קבוצות!#REF!</f>
        <v>#REF!</v>
      </c>
      <c r="G381" s="3" t="e">
        <f>קבוצות!#REF!</f>
        <v>#REF!</v>
      </c>
      <c r="H381" s="3" t="e">
        <f>קבוצות!#REF!</f>
        <v>#REF!</v>
      </c>
      <c r="I381" s="3" t="e">
        <f>קבוצות!#REF!</f>
        <v>#REF!</v>
      </c>
      <c r="J381" s="3" t="e">
        <f>קבוצות!#REF!</f>
        <v>#REF!</v>
      </c>
      <c r="K381" s="3" t="e">
        <f>קבוצות!#REF!</f>
        <v>#REF!</v>
      </c>
      <c r="M381" s="3" t="e">
        <f>קבוצות!#REF!</f>
        <v>#REF!</v>
      </c>
    </row>
    <row r="382" spans="1:13" ht="13.8" x14ac:dyDescent="0.25">
      <c r="A382" s="3" t="e">
        <f>קבוצות!#REF!</f>
        <v>#REF!</v>
      </c>
      <c r="B382" s="3" t="e">
        <f>קבוצות!#REF!</f>
        <v>#REF!</v>
      </c>
      <c r="C382" s="3" t="e">
        <f>קבוצות!#REF!</f>
        <v>#REF!</v>
      </c>
      <c r="D382" s="3" t="e">
        <f>קבוצות!#REF!</f>
        <v>#REF!</v>
      </c>
      <c r="E382" s="4" t="e">
        <f>קבוצות!#REF!</f>
        <v>#REF!</v>
      </c>
      <c r="F382" s="3" t="e">
        <f>קבוצות!#REF!</f>
        <v>#REF!</v>
      </c>
      <c r="G382" s="3" t="e">
        <f>קבוצות!#REF!</f>
        <v>#REF!</v>
      </c>
      <c r="H382" s="3" t="e">
        <f>קבוצות!#REF!</f>
        <v>#REF!</v>
      </c>
      <c r="I382" s="3" t="e">
        <f>קבוצות!#REF!</f>
        <v>#REF!</v>
      </c>
      <c r="J382" s="3" t="e">
        <f>קבוצות!#REF!</f>
        <v>#REF!</v>
      </c>
      <c r="K382" s="3" t="e">
        <f>קבוצות!#REF!</f>
        <v>#REF!</v>
      </c>
      <c r="M382" s="3" t="e">
        <f>קבוצות!#REF!</f>
        <v>#REF!</v>
      </c>
    </row>
    <row r="383" spans="1:13" ht="13.8" x14ac:dyDescent="0.25">
      <c r="A383" s="3" t="e">
        <f>קבוצות!#REF!</f>
        <v>#REF!</v>
      </c>
      <c r="B383" s="3" t="e">
        <f>קבוצות!#REF!</f>
        <v>#REF!</v>
      </c>
      <c r="C383" s="3" t="e">
        <f>קבוצות!#REF!</f>
        <v>#REF!</v>
      </c>
      <c r="D383" s="3" t="e">
        <f>קבוצות!#REF!</f>
        <v>#REF!</v>
      </c>
      <c r="E383" s="4" t="e">
        <f>קבוצות!#REF!</f>
        <v>#REF!</v>
      </c>
      <c r="F383" s="3" t="e">
        <f>קבוצות!#REF!</f>
        <v>#REF!</v>
      </c>
      <c r="G383" s="3" t="e">
        <f>קבוצות!#REF!</f>
        <v>#REF!</v>
      </c>
      <c r="H383" s="3" t="e">
        <f>קבוצות!#REF!</f>
        <v>#REF!</v>
      </c>
      <c r="I383" s="3" t="e">
        <f>קבוצות!#REF!</f>
        <v>#REF!</v>
      </c>
      <c r="J383" s="3" t="e">
        <f>קבוצות!#REF!</f>
        <v>#REF!</v>
      </c>
      <c r="K383" s="3" t="e">
        <f>קבוצות!#REF!</f>
        <v>#REF!</v>
      </c>
      <c r="M383" s="3" t="e">
        <f>קבוצות!#REF!</f>
        <v>#REF!</v>
      </c>
    </row>
    <row r="384" spans="1:13" ht="13.8" x14ac:dyDescent="0.25">
      <c r="A384" s="3" t="e">
        <f>קבוצות!#REF!</f>
        <v>#REF!</v>
      </c>
      <c r="B384" s="3" t="e">
        <f>קבוצות!#REF!</f>
        <v>#REF!</v>
      </c>
      <c r="C384" s="3" t="e">
        <f>קבוצות!#REF!</f>
        <v>#REF!</v>
      </c>
      <c r="D384" s="3" t="e">
        <f>קבוצות!#REF!</f>
        <v>#REF!</v>
      </c>
      <c r="E384" s="4" t="e">
        <f>קבוצות!#REF!</f>
        <v>#REF!</v>
      </c>
      <c r="F384" s="3" t="e">
        <f>קבוצות!#REF!</f>
        <v>#REF!</v>
      </c>
      <c r="G384" s="3" t="e">
        <f>קבוצות!#REF!</f>
        <v>#REF!</v>
      </c>
      <c r="H384" s="3" t="e">
        <f>קבוצות!#REF!</f>
        <v>#REF!</v>
      </c>
      <c r="I384" s="3" t="e">
        <f>קבוצות!#REF!</f>
        <v>#REF!</v>
      </c>
      <c r="J384" s="3" t="e">
        <f>קבוצות!#REF!</f>
        <v>#REF!</v>
      </c>
      <c r="K384" s="3" t="e">
        <f>קבוצות!#REF!</f>
        <v>#REF!</v>
      </c>
      <c r="M384" s="3" t="e">
        <f>קבוצות!#REF!</f>
        <v>#REF!</v>
      </c>
    </row>
    <row r="385" spans="1:13" ht="13.8" x14ac:dyDescent="0.25">
      <c r="A385" s="3" t="e">
        <f>קבוצות!#REF!</f>
        <v>#REF!</v>
      </c>
      <c r="B385" s="3" t="e">
        <f>קבוצות!#REF!</f>
        <v>#REF!</v>
      </c>
      <c r="C385" s="3" t="e">
        <f>קבוצות!#REF!</f>
        <v>#REF!</v>
      </c>
      <c r="D385" s="3" t="e">
        <f>קבוצות!#REF!</f>
        <v>#REF!</v>
      </c>
      <c r="E385" s="4" t="e">
        <f>קבוצות!#REF!</f>
        <v>#REF!</v>
      </c>
      <c r="F385" s="3" t="e">
        <f>קבוצות!#REF!</f>
        <v>#REF!</v>
      </c>
      <c r="G385" s="3" t="e">
        <f>קבוצות!#REF!</f>
        <v>#REF!</v>
      </c>
      <c r="H385" s="3" t="e">
        <f>קבוצות!#REF!</f>
        <v>#REF!</v>
      </c>
      <c r="I385" s="3" t="e">
        <f>קבוצות!#REF!</f>
        <v>#REF!</v>
      </c>
      <c r="J385" s="3" t="e">
        <f>קבוצות!#REF!</f>
        <v>#REF!</v>
      </c>
      <c r="K385" s="3" t="e">
        <f>קבוצות!#REF!</f>
        <v>#REF!</v>
      </c>
      <c r="M385" s="3" t="e">
        <f>קבוצות!#REF!</f>
        <v>#REF!</v>
      </c>
    </row>
    <row r="386" spans="1:13" ht="13.8" x14ac:dyDescent="0.25">
      <c r="A386" s="3" t="e">
        <f>קבוצות!#REF!</f>
        <v>#REF!</v>
      </c>
      <c r="B386" s="3" t="e">
        <f>קבוצות!#REF!</f>
        <v>#REF!</v>
      </c>
      <c r="C386" s="3" t="e">
        <f>קבוצות!#REF!</f>
        <v>#REF!</v>
      </c>
      <c r="D386" s="3" t="e">
        <f>קבוצות!#REF!</f>
        <v>#REF!</v>
      </c>
      <c r="E386" s="4" t="e">
        <f>קבוצות!#REF!</f>
        <v>#REF!</v>
      </c>
      <c r="F386" s="3" t="e">
        <f>קבוצות!#REF!</f>
        <v>#REF!</v>
      </c>
      <c r="G386" s="3" t="e">
        <f>קבוצות!#REF!</f>
        <v>#REF!</v>
      </c>
      <c r="H386" s="3" t="e">
        <f>קבוצות!#REF!</f>
        <v>#REF!</v>
      </c>
      <c r="I386" s="3" t="e">
        <f>קבוצות!#REF!</f>
        <v>#REF!</v>
      </c>
      <c r="J386" s="3" t="e">
        <f>קבוצות!#REF!</f>
        <v>#REF!</v>
      </c>
      <c r="K386" s="3" t="e">
        <f>קבוצות!#REF!</f>
        <v>#REF!</v>
      </c>
      <c r="M386" s="3" t="e">
        <f>קבוצות!#REF!</f>
        <v>#REF!</v>
      </c>
    </row>
    <row r="387" spans="1:13" ht="13.8" x14ac:dyDescent="0.25">
      <c r="A387" s="3" t="e">
        <f>קבוצות!#REF!</f>
        <v>#REF!</v>
      </c>
      <c r="B387" s="3" t="e">
        <f>קבוצות!#REF!</f>
        <v>#REF!</v>
      </c>
      <c r="C387" s="3" t="e">
        <f>קבוצות!#REF!</f>
        <v>#REF!</v>
      </c>
      <c r="D387" s="3" t="e">
        <f>קבוצות!#REF!</f>
        <v>#REF!</v>
      </c>
      <c r="E387" s="4" t="e">
        <f>קבוצות!#REF!</f>
        <v>#REF!</v>
      </c>
      <c r="F387" s="3" t="e">
        <f>קבוצות!#REF!</f>
        <v>#REF!</v>
      </c>
      <c r="G387" s="3" t="e">
        <f>קבוצות!#REF!</f>
        <v>#REF!</v>
      </c>
      <c r="H387" s="3" t="e">
        <f>קבוצות!#REF!</f>
        <v>#REF!</v>
      </c>
      <c r="I387" s="3" t="e">
        <f>קבוצות!#REF!</f>
        <v>#REF!</v>
      </c>
      <c r="J387" s="3" t="e">
        <f>קבוצות!#REF!</f>
        <v>#REF!</v>
      </c>
      <c r="K387" s="3" t="e">
        <f>קבוצות!#REF!</f>
        <v>#REF!</v>
      </c>
      <c r="M387" s="3" t="e">
        <f>קבוצות!#REF!</f>
        <v>#REF!</v>
      </c>
    </row>
    <row r="388" spans="1:13" ht="13.8" x14ac:dyDescent="0.25">
      <c r="A388" s="3" t="e">
        <f>קבוצות!#REF!</f>
        <v>#REF!</v>
      </c>
      <c r="B388" s="3" t="e">
        <f>קבוצות!#REF!</f>
        <v>#REF!</v>
      </c>
      <c r="C388" s="3" t="e">
        <f>קבוצות!#REF!</f>
        <v>#REF!</v>
      </c>
      <c r="D388" s="3" t="e">
        <f>קבוצות!#REF!</f>
        <v>#REF!</v>
      </c>
      <c r="E388" s="4" t="e">
        <f>קבוצות!#REF!</f>
        <v>#REF!</v>
      </c>
      <c r="F388" s="3" t="e">
        <f>קבוצות!#REF!</f>
        <v>#REF!</v>
      </c>
      <c r="G388" s="3" t="e">
        <f>קבוצות!#REF!</f>
        <v>#REF!</v>
      </c>
      <c r="H388" s="3" t="e">
        <f>קבוצות!#REF!</f>
        <v>#REF!</v>
      </c>
      <c r="I388" s="3" t="e">
        <f>קבוצות!#REF!</f>
        <v>#REF!</v>
      </c>
      <c r="J388" s="3" t="e">
        <f>קבוצות!#REF!</f>
        <v>#REF!</v>
      </c>
      <c r="K388" s="3" t="e">
        <f>קבוצות!#REF!</f>
        <v>#REF!</v>
      </c>
      <c r="M388" s="3" t="e">
        <f>קבוצות!#REF!</f>
        <v>#REF!</v>
      </c>
    </row>
    <row r="389" spans="1:13" ht="13.8" x14ac:dyDescent="0.25">
      <c r="A389" s="3" t="e">
        <f>קבוצות!#REF!</f>
        <v>#REF!</v>
      </c>
      <c r="B389" s="3" t="e">
        <f>קבוצות!#REF!</f>
        <v>#REF!</v>
      </c>
      <c r="C389" s="3" t="e">
        <f>קבוצות!#REF!</f>
        <v>#REF!</v>
      </c>
      <c r="D389" s="3" t="e">
        <f>קבוצות!#REF!</f>
        <v>#REF!</v>
      </c>
      <c r="E389" s="4" t="e">
        <f>קבוצות!#REF!</f>
        <v>#REF!</v>
      </c>
      <c r="F389" s="3" t="e">
        <f>קבוצות!#REF!</f>
        <v>#REF!</v>
      </c>
      <c r="G389" s="3" t="e">
        <f>קבוצות!#REF!</f>
        <v>#REF!</v>
      </c>
      <c r="H389" s="3" t="e">
        <f>קבוצות!#REF!</f>
        <v>#REF!</v>
      </c>
      <c r="I389" s="3" t="e">
        <f>קבוצות!#REF!</f>
        <v>#REF!</v>
      </c>
      <c r="J389" s="3" t="e">
        <f>קבוצות!#REF!</f>
        <v>#REF!</v>
      </c>
      <c r="K389" s="3" t="e">
        <f>קבוצות!#REF!</f>
        <v>#REF!</v>
      </c>
      <c r="M389" s="3" t="e">
        <f>קבוצות!#REF!</f>
        <v>#REF!</v>
      </c>
    </row>
    <row r="390" spans="1:13" ht="13.8" x14ac:dyDescent="0.25">
      <c r="A390" s="3" t="e">
        <f>קבוצות!#REF!</f>
        <v>#REF!</v>
      </c>
      <c r="B390" s="3" t="e">
        <f>קבוצות!#REF!</f>
        <v>#REF!</v>
      </c>
      <c r="C390" s="3" t="e">
        <f>קבוצות!#REF!</f>
        <v>#REF!</v>
      </c>
      <c r="D390" s="3" t="e">
        <f>קבוצות!#REF!</f>
        <v>#REF!</v>
      </c>
      <c r="E390" s="4" t="e">
        <f>קבוצות!#REF!</f>
        <v>#REF!</v>
      </c>
      <c r="F390" s="3" t="e">
        <f>קבוצות!#REF!</f>
        <v>#REF!</v>
      </c>
      <c r="G390" s="3" t="e">
        <f>קבוצות!#REF!</f>
        <v>#REF!</v>
      </c>
      <c r="H390" s="3" t="e">
        <f>קבוצות!#REF!</f>
        <v>#REF!</v>
      </c>
      <c r="I390" s="3" t="e">
        <f>קבוצות!#REF!</f>
        <v>#REF!</v>
      </c>
      <c r="J390" s="3" t="e">
        <f>קבוצות!#REF!</f>
        <v>#REF!</v>
      </c>
      <c r="K390" s="3" t="e">
        <f>קבוצות!#REF!</f>
        <v>#REF!</v>
      </c>
      <c r="M390" s="3" t="e">
        <f>קבוצות!#REF!</f>
        <v>#REF!</v>
      </c>
    </row>
    <row r="391" spans="1:13" ht="13.8" x14ac:dyDescent="0.25">
      <c r="A391" s="3" t="e">
        <f>קבוצות!#REF!</f>
        <v>#REF!</v>
      </c>
      <c r="B391" s="3" t="e">
        <f>קבוצות!#REF!</f>
        <v>#REF!</v>
      </c>
      <c r="C391" s="3" t="e">
        <f>קבוצות!#REF!</f>
        <v>#REF!</v>
      </c>
      <c r="D391" s="3" t="e">
        <f>קבוצות!#REF!</f>
        <v>#REF!</v>
      </c>
      <c r="E391" s="4" t="e">
        <f>קבוצות!#REF!</f>
        <v>#REF!</v>
      </c>
      <c r="F391" s="3" t="e">
        <f>קבוצות!#REF!</f>
        <v>#REF!</v>
      </c>
      <c r="G391" s="3" t="e">
        <f>קבוצות!#REF!</f>
        <v>#REF!</v>
      </c>
      <c r="H391" s="3" t="e">
        <f>קבוצות!#REF!</f>
        <v>#REF!</v>
      </c>
      <c r="I391" s="3" t="e">
        <f>קבוצות!#REF!</f>
        <v>#REF!</v>
      </c>
      <c r="J391" s="3" t="e">
        <f>קבוצות!#REF!</f>
        <v>#REF!</v>
      </c>
      <c r="K391" s="3" t="e">
        <f>קבוצות!#REF!</f>
        <v>#REF!</v>
      </c>
      <c r="M391" s="3" t="e">
        <f>קבוצות!#REF!</f>
        <v>#REF!</v>
      </c>
    </row>
    <row r="392" spans="1:13" ht="13.8" x14ac:dyDescent="0.25">
      <c r="A392" s="3" t="e">
        <f>קבוצות!#REF!</f>
        <v>#REF!</v>
      </c>
      <c r="B392" s="3" t="e">
        <f>קבוצות!#REF!</f>
        <v>#REF!</v>
      </c>
      <c r="C392" s="3" t="e">
        <f>קבוצות!#REF!</f>
        <v>#REF!</v>
      </c>
      <c r="D392" s="3" t="e">
        <f>קבוצות!#REF!</f>
        <v>#REF!</v>
      </c>
      <c r="E392" s="4" t="e">
        <f>קבוצות!#REF!</f>
        <v>#REF!</v>
      </c>
      <c r="F392" s="3" t="e">
        <f>קבוצות!#REF!</f>
        <v>#REF!</v>
      </c>
      <c r="G392" s="3" t="e">
        <f>קבוצות!#REF!</f>
        <v>#REF!</v>
      </c>
      <c r="H392" s="3" t="e">
        <f>קבוצות!#REF!</f>
        <v>#REF!</v>
      </c>
      <c r="I392" s="3" t="e">
        <f>קבוצות!#REF!</f>
        <v>#REF!</v>
      </c>
      <c r="J392" s="3" t="e">
        <f>קבוצות!#REF!</f>
        <v>#REF!</v>
      </c>
      <c r="K392" s="3" t="e">
        <f>קבוצות!#REF!</f>
        <v>#REF!</v>
      </c>
      <c r="M392" s="3" t="e">
        <f>קבוצות!#REF!</f>
        <v>#REF!</v>
      </c>
    </row>
    <row r="393" spans="1:13" ht="13.8" x14ac:dyDescent="0.25">
      <c r="A393" s="3" t="e">
        <f>קבוצות!#REF!</f>
        <v>#REF!</v>
      </c>
      <c r="B393" s="3" t="e">
        <f>קבוצות!#REF!</f>
        <v>#REF!</v>
      </c>
      <c r="C393" s="3" t="e">
        <f>קבוצות!#REF!</f>
        <v>#REF!</v>
      </c>
      <c r="D393" s="3" t="e">
        <f>קבוצות!#REF!</f>
        <v>#REF!</v>
      </c>
      <c r="E393" s="4" t="e">
        <f>קבוצות!#REF!</f>
        <v>#REF!</v>
      </c>
      <c r="F393" s="3" t="e">
        <f>קבוצות!#REF!</f>
        <v>#REF!</v>
      </c>
      <c r="G393" s="3" t="e">
        <f>קבוצות!#REF!</f>
        <v>#REF!</v>
      </c>
      <c r="H393" s="3" t="e">
        <f>קבוצות!#REF!</f>
        <v>#REF!</v>
      </c>
      <c r="I393" s="3" t="e">
        <f>קבוצות!#REF!</f>
        <v>#REF!</v>
      </c>
      <c r="J393" s="3" t="e">
        <f>קבוצות!#REF!</f>
        <v>#REF!</v>
      </c>
      <c r="K393" s="3" t="e">
        <f>קבוצות!#REF!</f>
        <v>#REF!</v>
      </c>
      <c r="M393" s="3" t="e">
        <f>קבוצות!#REF!</f>
        <v>#REF!</v>
      </c>
    </row>
    <row r="394" spans="1:13" ht="13.8" x14ac:dyDescent="0.25">
      <c r="A394" s="3" t="e">
        <f>קבוצות!#REF!</f>
        <v>#REF!</v>
      </c>
      <c r="B394" s="3" t="e">
        <f>קבוצות!#REF!</f>
        <v>#REF!</v>
      </c>
      <c r="C394" s="3" t="e">
        <f>קבוצות!#REF!</f>
        <v>#REF!</v>
      </c>
      <c r="D394" s="3" t="e">
        <f>קבוצות!#REF!</f>
        <v>#REF!</v>
      </c>
      <c r="E394" s="4" t="e">
        <f>קבוצות!#REF!</f>
        <v>#REF!</v>
      </c>
      <c r="F394" s="3" t="e">
        <f>קבוצות!#REF!</f>
        <v>#REF!</v>
      </c>
      <c r="G394" s="3" t="e">
        <f>קבוצות!#REF!</f>
        <v>#REF!</v>
      </c>
      <c r="H394" s="3" t="e">
        <f>קבוצות!#REF!</f>
        <v>#REF!</v>
      </c>
      <c r="I394" s="3" t="e">
        <f>קבוצות!#REF!</f>
        <v>#REF!</v>
      </c>
      <c r="J394" s="3" t="e">
        <f>קבוצות!#REF!</f>
        <v>#REF!</v>
      </c>
      <c r="K394" s="3" t="e">
        <f>קבוצות!#REF!</f>
        <v>#REF!</v>
      </c>
      <c r="M394" s="3" t="e">
        <f>קבוצות!#REF!</f>
        <v>#REF!</v>
      </c>
    </row>
    <row r="395" spans="1:13" ht="13.8" x14ac:dyDescent="0.25">
      <c r="A395" s="3" t="e">
        <f>קבוצות!#REF!</f>
        <v>#REF!</v>
      </c>
      <c r="B395" s="3" t="e">
        <f>קבוצות!#REF!</f>
        <v>#REF!</v>
      </c>
      <c r="C395" s="3" t="e">
        <f>קבוצות!#REF!</f>
        <v>#REF!</v>
      </c>
      <c r="D395" s="3" t="e">
        <f>קבוצות!#REF!</f>
        <v>#REF!</v>
      </c>
      <c r="E395" s="4" t="e">
        <f>קבוצות!#REF!</f>
        <v>#REF!</v>
      </c>
      <c r="F395" s="3" t="e">
        <f>קבוצות!#REF!</f>
        <v>#REF!</v>
      </c>
      <c r="G395" s="3" t="e">
        <f>קבוצות!#REF!</f>
        <v>#REF!</v>
      </c>
      <c r="H395" s="3" t="e">
        <f>קבוצות!#REF!</f>
        <v>#REF!</v>
      </c>
      <c r="I395" s="3" t="e">
        <f>קבוצות!#REF!</f>
        <v>#REF!</v>
      </c>
      <c r="J395" s="3" t="e">
        <f>קבוצות!#REF!</f>
        <v>#REF!</v>
      </c>
      <c r="K395" s="3" t="e">
        <f>קבוצות!#REF!</f>
        <v>#REF!</v>
      </c>
      <c r="M395" s="3" t="e">
        <f>קבוצות!#REF!</f>
        <v>#REF!</v>
      </c>
    </row>
    <row r="396" spans="1:13" ht="13.8" x14ac:dyDescent="0.25">
      <c r="A396" s="3" t="e">
        <f>קבוצות!#REF!</f>
        <v>#REF!</v>
      </c>
      <c r="B396" s="3" t="e">
        <f>קבוצות!#REF!</f>
        <v>#REF!</v>
      </c>
      <c r="C396" s="3" t="e">
        <f>קבוצות!#REF!</f>
        <v>#REF!</v>
      </c>
      <c r="D396" s="3" t="e">
        <f>קבוצות!#REF!</f>
        <v>#REF!</v>
      </c>
      <c r="E396" s="4" t="e">
        <f>קבוצות!#REF!</f>
        <v>#REF!</v>
      </c>
      <c r="F396" s="3" t="e">
        <f>קבוצות!#REF!</f>
        <v>#REF!</v>
      </c>
      <c r="G396" s="3" t="e">
        <f>קבוצות!#REF!</f>
        <v>#REF!</v>
      </c>
      <c r="H396" s="3" t="e">
        <f>קבוצות!#REF!</f>
        <v>#REF!</v>
      </c>
      <c r="I396" s="3" t="e">
        <f>קבוצות!#REF!</f>
        <v>#REF!</v>
      </c>
      <c r="J396" s="3" t="e">
        <f>קבוצות!#REF!</f>
        <v>#REF!</v>
      </c>
      <c r="K396" s="3" t="e">
        <f>קבוצות!#REF!</f>
        <v>#REF!</v>
      </c>
      <c r="M396" s="3" t="e">
        <f>קבוצות!#REF!</f>
        <v>#REF!</v>
      </c>
    </row>
    <row r="397" spans="1:13" ht="13.8" x14ac:dyDescent="0.25">
      <c r="A397" s="3" t="e">
        <f>קבוצות!#REF!</f>
        <v>#REF!</v>
      </c>
      <c r="B397" s="3" t="e">
        <f>קבוצות!#REF!</f>
        <v>#REF!</v>
      </c>
      <c r="C397" s="3" t="e">
        <f>קבוצות!#REF!</f>
        <v>#REF!</v>
      </c>
      <c r="D397" s="3" t="e">
        <f>קבוצות!#REF!</f>
        <v>#REF!</v>
      </c>
      <c r="E397" s="4" t="e">
        <f>קבוצות!#REF!</f>
        <v>#REF!</v>
      </c>
      <c r="F397" s="3" t="e">
        <f>קבוצות!#REF!</f>
        <v>#REF!</v>
      </c>
      <c r="G397" s="3" t="e">
        <f>קבוצות!#REF!</f>
        <v>#REF!</v>
      </c>
      <c r="H397" s="3" t="e">
        <f>קבוצות!#REF!</f>
        <v>#REF!</v>
      </c>
      <c r="I397" s="3" t="e">
        <f>קבוצות!#REF!</f>
        <v>#REF!</v>
      </c>
      <c r="J397" s="3" t="e">
        <f>קבוצות!#REF!</f>
        <v>#REF!</v>
      </c>
      <c r="K397" s="3" t="e">
        <f>קבוצות!#REF!</f>
        <v>#REF!</v>
      </c>
      <c r="M397" s="3" t="e">
        <f>קבוצות!#REF!</f>
        <v>#REF!</v>
      </c>
    </row>
    <row r="398" spans="1:13" ht="13.8" x14ac:dyDescent="0.25">
      <c r="A398" s="3" t="e">
        <f>קבוצות!#REF!</f>
        <v>#REF!</v>
      </c>
      <c r="B398" s="3" t="e">
        <f>קבוצות!#REF!</f>
        <v>#REF!</v>
      </c>
      <c r="C398" s="3" t="e">
        <f>קבוצות!#REF!</f>
        <v>#REF!</v>
      </c>
      <c r="D398" s="3" t="e">
        <f>קבוצות!#REF!</f>
        <v>#REF!</v>
      </c>
      <c r="E398" s="4" t="e">
        <f>קבוצות!#REF!</f>
        <v>#REF!</v>
      </c>
      <c r="F398" s="3" t="e">
        <f>קבוצות!#REF!</f>
        <v>#REF!</v>
      </c>
      <c r="G398" s="3" t="e">
        <f>קבוצות!#REF!</f>
        <v>#REF!</v>
      </c>
      <c r="H398" s="3" t="e">
        <f>קבוצות!#REF!</f>
        <v>#REF!</v>
      </c>
      <c r="I398" s="3" t="e">
        <f>קבוצות!#REF!</f>
        <v>#REF!</v>
      </c>
      <c r="J398" s="3" t="e">
        <f>קבוצות!#REF!</f>
        <v>#REF!</v>
      </c>
      <c r="K398" s="3" t="e">
        <f>קבוצות!#REF!</f>
        <v>#REF!</v>
      </c>
      <c r="M398" s="3" t="e">
        <f>קבוצות!#REF!</f>
        <v>#REF!</v>
      </c>
    </row>
    <row r="399" spans="1:13" ht="13.8" x14ac:dyDescent="0.25">
      <c r="A399" s="3" t="e">
        <f>קבוצות!#REF!</f>
        <v>#REF!</v>
      </c>
      <c r="B399" s="3" t="e">
        <f>קבוצות!#REF!</f>
        <v>#REF!</v>
      </c>
      <c r="C399" s="3" t="e">
        <f>קבוצות!#REF!</f>
        <v>#REF!</v>
      </c>
      <c r="D399" s="3" t="e">
        <f>קבוצות!#REF!</f>
        <v>#REF!</v>
      </c>
      <c r="E399" s="4" t="e">
        <f>קבוצות!#REF!</f>
        <v>#REF!</v>
      </c>
      <c r="F399" s="3" t="e">
        <f>קבוצות!#REF!</f>
        <v>#REF!</v>
      </c>
      <c r="G399" s="3" t="e">
        <f>קבוצות!#REF!</f>
        <v>#REF!</v>
      </c>
      <c r="H399" s="3" t="e">
        <f>קבוצות!#REF!</f>
        <v>#REF!</v>
      </c>
      <c r="I399" s="3" t="e">
        <f>קבוצות!#REF!</f>
        <v>#REF!</v>
      </c>
      <c r="J399" s="3" t="e">
        <f>קבוצות!#REF!</f>
        <v>#REF!</v>
      </c>
      <c r="K399" s="3" t="e">
        <f>קבוצות!#REF!</f>
        <v>#REF!</v>
      </c>
      <c r="M399" s="3" t="e">
        <f>קבוצות!#REF!</f>
        <v>#REF!</v>
      </c>
    </row>
    <row r="400" spans="1:13" ht="13.8" x14ac:dyDescent="0.25">
      <c r="A400" s="3" t="e">
        <f>קבוצות!#REF!</f>
        <v>#REF!</v>
      </c>
      <c r="B400" s="3" t="e">
        <f>קבוצות!#REF!</f>
        <v>#REF!</v>
      </c>
      <c r="C400" s="3" t="e">
        <f>קבוצות!#REF!</f>
        <v>#REF!</v>
      </c>
      <c r="D400" s="3" t="e">
        <f>קבוצות!#REF!</f>
        <v>#REF!</v>
      </c>
      <c r="E400" s="4" t="e">
        <f>קבוצות!#REF!</f>
        <v>#REF!</v>
      </c>
      <c r="F400" s="3" t="e">
        <f>קבוצות!#REF!</f>
        <v>#REF!</v>
      </c>
      <c r="G400" s="3" t="e">
        <f>קבוצות!#REF!</f>
        <v>#REF!</v>
      </c>
      <c r="H400" s="3" t="e">
        <f>קבוצות!#REF!</f>
        <v>#REF!</v>
      </c>
      <c r="I400" s="3" t="e">
        <f>קבוצות!#REF!</f>
        <v>#REF!</v>
      </c>
      <c r="J400" s="3" t="e">
        <f>קבוצות!#REF!</f>
        <v>#REF!</v>
      </c>
      <c r="K400" s="3" t="e">
        <f>קבוצות!#REF!</f>
        <v>#REF!</v>
      </c>
      <c r="M400" s="3" t="e">
        <f>קבוצות!#REF!</f>
        <v>#REF!</v>
      </c>
    </row>
    <row r="401" spans="1:13" ht="13.8" x14ac:dyDescent="0.25">
      <c r="A401" s="3" t="e">
        <f>קבוצות!#REF!</f>
        <v>#REF!</v>
      </c>
      <c r="B401" s="3" t="e">
        <f>קבוצות!#REF!</f>
        <v>#REF!</v>
      </c>
      <c r="C401" s="3" t="e">
        <f>קבוצות!#REF!</f>
        <v>#REF!</v>
      </c>
      <c r="D401" s="3" t="e">
        <f>קבוצות!#REF!</f>
        <v>#REF!</v>
      </c>
      <c r="E401" s="4" t="e">
        <f>קבוצות!#REF!</f>
        <v>#REF!</v>
      </c>
      <c r="F401" s="3" t="e">
        <f>קבוצות!#REF!</f>
        <v>#REF!</v>
      </c>
      <c r="G401" s="3" t="e">
        <f>קבוצות!#REF!</f>
        <v>#REF!</v>
      </c>
      <c r="H401" s="3" t="e">
        <f>קבוצות!#REF!</f>
        <v>#REF!</v>
      </c>
      <c r="I401" s="3" t="e">
        <f>קבוצות!#REF!</f>
        <v>#REF!</v>
      </c>
      <c r="J401" s="3" t="e">
        <f>קבוצות!#REF!</f>
        <v>#REF!</v>
      </c>
      <c r="K401" s="3" t="e">
        <f>קבוצות!#REF!</f>
        <v>#REF!</v>
      </c>
      <c r="M401" s="3" t="e">
        <f>קבוצות!#REF!</f>
        <v>#REF!</v>
      </c>
    </row>
    <row r="402" spans="1:13" ht="13.8" x14ac:dyDescent="0.25">
      <c r="A402" s="3" t="e">
        <f>קבוצות!#REF!</f>
        <v>#REF!</v>
      </c>
      <c r="B402" s="3" t="e">
        <f>קבוצות!#REF!</f>
        <v>#REF!</v>
      </c>
      <c r="C402" s="3" t="e">
        <f>קבוצות!#REF!</f>
        <v>#REF!</v>
      </c>
      <c r="D402" s="3" t="e">
        <f>קבוצות!#REF!</f>
        <v>#REF!</v>
      </c>
      <c r="E402" s="4" t="e">
        <f>קבוצות!#REF!</f>
        <v>#REF!</v>
      </c>
      <c r="F402" s="3" t="e">
        <f>קבוצות!#REF!</f>
        <v>#REF!</v>
      </c>
      <c r="G402" s="3" t="e">
        <f>קבוצות!#REF!</f>
        <v>#REF!</v>
      </c>
      <c r="H402" s="3" t="e">
        <f>קבוצות!#REF!</f>
        <v>#REF!</v>
      </c>
      <c r="I402" s="3" t="e">
        <f>קבוצות!#REF!</f>
        <v>#REF!</v>
      </c>
      <c r="J402" s="3" t="e">
        <f>קבוצות!#REF!</f>
        <v>#REF!</v>
      </c>
      <c r="K402" s="3" t="e">
        <f>קבוצות!#REF!</f>
        <v>#REF!</v>
      </c>
      <c r="M402" s="3" t="e">
        <f>קבוצות!#REF!</f>
        <v>#REF!</v>
      </c>
    </row>
    <row r="403" spans="1:13" ht="13.8" x14ac:dyDescent="0.25">
      <c r="A403" s="3" t="e">
        <f>קבוצות!#REF!</f>
        <v>#REF!</v>
      </c>
      <c r="B403" s="3" t="e">
        <f>קבוצות!#REF!</f>
        <v>#REF!</v>
      </c>
      <c r="C403" s="3" t="e">
        <f>קבוצות!#REF!</f>
        <v>#REF!</v>
      </c>
      <c r="D403" s="3" t="e">
        <f>קבוצות!#REF!</f>
        <v>#REF!</v>
      </c>
      <c r="E403" s="4" t="e">
        <f>קבוצות!#REF!</f>
        <v>#REF!</v>
      </c>
      <c r="F403" s="3" t="e">
        <f>קבוצות!#REF!</f>
        <v>#REF!</v>
      </c>
      <c r="G403" s="3" t="e">
        <f>קבוצות!#REF!</f>
        <v>#REF!</v>
      </c>
      <c r="H403" s="3" t="e">
        <f>קבוצות!#REF!</f>
        <v>#REF!</v>
      </c>
      <c r="I403" s="3" t="e">
        <f>קבוצות!#REF!</f>
        <v>#REF!</v>
      </c>
      <c r="J403" s="3" t="e">
        <f>קבוצות!#REF!</f>
        <v>#REF!</v>
      </c>
      <c r="K403" s="3" t="e">
        <f>קבוצות!#REF!</f>
        <v>#REF!</v>
      </c>
      <c r="M403" s="3" t="e">
        <f>קבוצות!#REF!</f>
        <v>#REF!</v>
      </c>
    </row>
    <row r="404" spans="1:13" ht="13.8" x14ac:dyDescent="0.25">
      <c r="A404" s="3" t="e">
        <f>קבוצות!#REF!</f>
        <v>#REF!</v>
      </c>
      <c r="B404" s="3" t="e">
        <f>קבוצות!#REF!</f>
        <v>#REF!</v>
      </c>
      <c r="C404" s="3" t="e">
        <f>קבוצות!#REF!</f>
        <v>#REF!</v>
      </c>
      <c r="D404" s="3" t="e">
        <f>קבוצות!#REF!</f>
        <v>#REF!</v>
      </c>
      <c r="E404" s="4" t="e">
        <f>קבוצות!#REF!</f>
        <v>#REF!</v>
      </c>
      <c r="F404" s="3" t="e">
        <f>קבוצות!#REF!</f>
        <v>#REF!</v>
      </c>
      <c r="G404" s="3" t="e">
        <f>קבוצות!#REF!</f>
        <v>#REF!</v>
      </c>
      <c r="H404" s="3" t="e">
        <f>קבוצות!#REF!</f>
        <v>#REF!</v>
      </c>
      <c r="I404" s="3" t="e">
        <f>קבוצות!#REF!</f>
        <v>#REF!</v>
      </c>
      <c r="J404" s="3" t="e">
        <f>קבוצות!#REF!</f>
        <v>#REF!</v>
      </c>
      <c r="K404" s="3" t="e">
        <f>קבוצות!#REF!</f>
        <v>#REF!</v>
      </c>
      <c r="M404" s="3" t="e">
        <f>קבוצות!#REF!</f>
        <v>#REF!</v>
      </c>
    </row>
    <row r="405" spans="1:13" ht="13.8" x14ac:dyDescent="0.25">
      <c r="A405" s="3" t="e">
        <f>קבוצות!#REF!</f>
        <v>#REF!</v>
      </c>
      <c r="B405" s="3" t="e">
        <f>קבוצות!#REF!</f>
        <v>#REF!</v>
      </c>
      <c r="C405" s="3" t="e">
        <f>קבוצות!#REF!</f>
        <v>#REF!</v>
      </c>
      <c r="D405" s="3" t="e">
        <f>קבוצות!#REF!</f>
        <v>#REF!</v>
      </c>
      <c r="E405" s="4" t="e">
        <f>קבוצות!#REF!</f>
        <v>#REF!</v>
      </c>
      <c r="F405" s="3" t="e">
        <f>קבוצות!#REF!</f>
        <v>#REF!</v>
      </c>
      <c r="G405" s="3" t="e">
        <f>קבוצות!#REF!</f>
        <v>#REF!</v>
      </c>
      <c r="H405" s="3" t="e">
        <f>קבוצות!#REF!</f>
        <v>#REF!</v>
      </c>
      <c r="I405" s="3" t="e">
        <f>קבוצות!#REF!</f>
        <v>#REF!</v>
      </c>
      <c r="J405" s="3" t="e">
        <f>קבוצות!#REF!</f>
        <v>#REF!</v>
      </c>
      <c r="K405" s="3" t="e">
        <f>קבוצות!#REF!</f>
        <v>#REF!</v>
      </c>
      <c r="M405" s="3" t="e">
        <f>קבוצות!#REF!</f>
        <v>#REF!</v>
      </c>
    </row>
    <row r="406" spans="1:13" ht="13.8" x14ac:dyDescent="0.25">
      <c r="A406" s="3" t="e">
        <f>קבוצות!#REF!</f>
        <v>#REF!</v>
      </c>
      <c r="B406" s="3" t="e">
        <f>קבוצות!#REF!</f>
        <v>#REF!</v>
      </c>
      <c r="C406" s="3" t="e">
        <f>קבוצות!#REF!</f>
        <v>#REF!</v>
      </c>
      <c r="D406" s="3" t="e">
        <f>קבוצות!#REF!</f>
        <v>#REF!</v>
      </c>
      <c r="E406" s="4" t="e">
        <f>קבוצות!#REF!</f>
        <v>#REF!</v>
      </c>
      <c r="F406" s="3" t="e">
        <f>קבוצות!#REF!</f>
        <v>#REF!</v>
      </c>
      <c r="G406" s="3" t="e">
        <f>קבוצות!#REF!</f>
        <v>#REF!</v>
      </c>
      <c r="H406" s="3" t="e">
        <f>קבוצות!#REF!</f>
        <v>#REF!</v>
      </c>
      <c r="I406" s="3" t="e">
        <f>קבוצות!#REF!</f>
        <v>#REF!</v>
      </c>
      <c r="J406" s="3" t="e">
        <f>קבוצות!#REF!</f>
        <v>#REF!</v>
      </c>
      <c r="K406" s="3" t="e">
        <f>קבוצות!#REF!</f>
        <v>#REF!</v>
      </c>
      <c r="M406" s="3" t="e">
        <f>קבוצות!#REF!</f>
        <v>#REF!</v>
      </c>
    </row>
    <row r="407" spans="1:13" ht="13.8" x14ac:dyDescent="0.25">
      <c r="A407" s="3" t="e">
        <f>קבוצות!#REF!</f>
        <v>#REF!</v>
      </c>
      <c r="B407" s="3" t="e">
        <f>קבוצות!#REF!</f>
        <v>#REF!</v>
      </c>
      <c r="C407" s="3" t="e">
        <f>קבוצות!#REF!</f>
        <v>#REF!</v>
      </c>
      <c r="D407" s="3" t="e">
        <f>קבוצות!#REF!</f>
        <v>#REF!</v>
      </c>
      <c r="E407" s="4" t="e">
        <f>קבוצות!#REF!</f>
        <v>#REF!</v>
      </c>
      <c r="F407" s="3" t="e">
        <f>קבוצות!#REF!</f>
        <v>#REF!</v>
      </c>
      <c r="G407" s="3" t="e">
        <f>קבוצות!#REF!</f>
        <v>#REF!</v>
      </c>
      <c r="H407" s="3" t="e">
        <f>קבוצות!#REF!</f>
        <v>#REF!</v>
      </c>
      <c r="I407" s="3" t="e">
        <f>קבוצות!#REF!</f>
        <v>#REF!</v>
      </c>
      <c r="J407" s="3" t="e">
        <f>קבוצות!#REF!</f>
        <v>#REF!</v>
      </c>
      <c r="K407" s="3" t="e">
        <f>קבוצות!#REF!</f>
        <v>#REF!</v>
      </c>
      <c r="M407" s="3" t="e">
        <f>קבוצות!#REF!</f>
        <v>#REF!</v>
      </c>
    </row>
    <row r="408" spans="1:13" ht="13.8" x14ac:dyDescent="0.25">
      <c r="A408" s="3" t="e">
        <f>קבוצות!#REF!</f>
        <v>#REF!</v>
      </c>
      <c r="B408" s="3" t="e">
        <f>קבוצות!#REF!</f>
        <v>#REF!</v>
      </c>
      <c r="C408" s="3" t="e">
        <f>קבוצות!#REF!</f>
        <v>#REF!</v>
      </c>
      <c r="D408" s="3" t="e">
        <f>קבוצות!#REF!</f>
        <v>#REF!</v>
      </c>
      <c r="E408" s="4" t="e">
        <f>קבוצות!#REF!</f>
        <v>#REF!</v>
      </c>
      <c r="F408" s="3" t="e">
        <f>קבוצות!#REF!</f>
        <v>#REF!</v>
      </c>
      <c r="G408" s="3" t="e">
        <f>קבוצות!#REF!</f>
        <v>#REF!</v>
      </c>
      <c r="H408" s="3" t="e">
        <f>קבוצות!#REF!</f>
        <v>#REF!</v>
      </c>
      <c r="I408" s="3" t="e">
        <f>קבוצות!#REF!</f>
        <v>#REF!</v>
      </c>
      <c r="J408" s="3" t="e">
        <f>קבוצות!#REF!</f>
        <v>#REF!</v>
      </c>
      <c r="K408" s="3" t="e">
        <f>קבוצות!#REF!</f>
        <v>#REF!</v>
      </c>
      <c r="M408" s="3" t="e">
        <f>קבוצות!#REF!</f>
        <v>#REF!</v>
      </c>
    </row>
    <row r="409" spans="1:13" ht="13.8" x14ac:dyDescent="0.25">
      <c r="A409" s="3" t="e">
        <f>קבוצות!#REF!</f>
        <v>#REF!</v>
      </c>
      <c r="B409" s="3" t="e">
        <f>קבוצות!#REF!</f>
        <v>#REF!</v>
      </c>
      <c r="C409" s="3" t="e">
        <f>קבוצות!#REF!</f>
        <v>#REF!</v>
      </c>
      <c r="D409" s="3" t="e">
        <f>קבוצות!#REF!</f>
        <v>#REF!</v>
      </c>
      <c r="E409" s="4" t="e">
        <f>קבוצות!#REF!</f>
        <v>#REF!</v>
      </c>
      <c r="F409" s="3" t="e">
        <f>קבוצות!#REF!</f>
        <v>#REF!</v>
      </c>
      <c r="G409" s="3" t="e">
        <f>קבוצות!#REF!</f>
        <v>#REF!</v>
      </c>
      <c r="H409" s="3" t="e">
        <f>קבוצות!#REF!</f>
        <v>#REF!</v>
      </c>
      <c r="I409" s="3" t="e">
        <f>קבוצות!#REF!</f>
        <v>#REF!</v>
      </c>
      <c r="J409" s="3" t="e">
        <f>קבוצות!#REF!</f>
        <v>#REF!</v>
      </c>
      <c r="K409" s="3" t="e">
        <f>קבוצות!#REF!</f>
        <v>#REF!</v>
      </c>
      <c r="M409" s="3" t="e">
        <f>קבוצות!#REF!</f>
        <v>#REF!</v>
      </c>
    </row>
    <row r="410" spans="1:13" ht="13.8" x14ac:dyDescent="0.25">
      <c r="A410" s="3" t="e">
        <f>קבוצות!#REF!</f>
        <v>#REF!</v>
      </c>
      <c r="B410" s="3" t="e">
        <f>קבוצות!#REF!</f>
        <v>#REF!</v>
      </c>
      <c r="C410" s="3" t="e">
        <f>קבוצות!#REF!</f>
        <v>#REF!</v>
      </c>
      <c r="D410" s="3" t="e">
        <f>קבוצות!#REF!</f>
        <v>#REF!</v>
      </c>
      <c r="E410" s="4" t="e">
        <f>קבוצות!#REF!</f>
        <v>#REF!</v>
      </c>
      <c r="F410" s="3" t="e">
        <f>קבוצות!#REF!</f>
        <v>#REF!</v>
      </c>
      <c r="G410" s="3" t="e">
        <f>קבוצות!#REF!</f>
        <v>#REF!</v>
      </c>
      <c r="H410" s="3" t="e">
        <f>קבוצות!#REF!</f>
        <v>#REF!</v>
      </c>
      <c r="I410" s="3" t="e">
        <f>קבוצות!#REF!</f>
        <v>#REF!</v>
      </c>
      <c r="J410" s="3" t="e">
        <f>קבוצות!#REF!</f>
        <v>#REF!</v>
      </c>
      <c r="K410" s="3" t="e">
        <f>קבוצות!#REF!</f>
        <v>#REF!</v>
      </c>
      <c r="M410" s="3" t="e">
        <f>קבוצות!#REF!</f>
        <v>#REF!</v>
      </c>
    </row>
    <row r="411" spans="1:13" ht="13.8" x14ac:dyDescent="0.25">
      <c r="A411" s="3" t="e">
        <f>קבוצות!#REF!</f>
        <v>#REF!</v>
      </c>
      <c r="B411" s="3" t="e">
        <f>קבוצות!#REF!</f>
        <v>#REF!</v>
      </c>
      <c r="C411" s="3" t="e">
        <f>קבוצות!#REF!</f>
        <v>#REF!</v>
      </c>
      <c r="D411" s="3" t="e">
        <f>קבוצות!#REF!</f>
        <v>#REF!</v>
      </c>
      <c r="E411" s="4" t="e">
        <f>קבוצות!#REF!</f>
        <v>#REF!</v>
      </c>
      <c r="F411" s="3" t="e">
        <f>קבוצות!#REF!</f>
        <v>#REF!</v>
      </c>
      <c r="G411" s="3" t="e">
        <f>קבוצות!#REF!</f>
        <v>#REF!</v>
      </c>
      <c r="H411" s="3" t="e">
        <f>קבוצות!#REF!</f>
        <v>#REF!</v>
      </c>
      <c r="I411" s="3" t="e">
        <f>קבוצות!#REF!</f>
        <v>#REF!</v>
      </c>
      <c r="J411" s="3" t="e">
        <f>קבוצות!#REF!</f>
        <v>#REF!</v>
      </c>
      <c r="K411" s="3" t="e">
        <f>קבוצות!#REF!</f>
        <v>#REF!</v>
      </c>
      <c r="M411" s="3" t="e">
        <f>קבוצות!#REF!</f>
        <v>#REF!</v>
      </c>
    </row>
    <row r="412" spans="1:13" ht="13.8" x14ac:dyDescent="0.25">
      <c r="A412" s="3" t="e">
        <f>קבוצות!#REF!</f>
        <v>#REF!</v>
      </c>
      <c r="B412" s="3" t="e">
        <f>קבוצות!#REF!</f>
        <v>#REF!</v>
      </c>
      <c r="C412" s="3" t="e">
        <f>קבוצות!#REF!</f>
        <v>#REF!</v>
      </c>
      <c r="D412" s="3" t="e">
        <f>קבוצות!#REF!</f>
        <v>#REF!</v>
      </c>
      <c r="E412" s="4" t="e">
        <f>קבוצות!#REF!</f>
        <v>#REF!</v>
      </c>
      <c r="F412" s="3" t="e">
        <f>קבוצות!#REF!</f>
        <v>#REF!</v>
      </c>
      <c r="G412" s="3" t="e">
        <f>קבוצות!#REF!</f>
        <v>#REF!</v>
      </c>
      <c r="H412" s="3" t="e">
        <f>קבוצות!#REF!</f>
        <v>#REF!</v>
      </c>
      <c r="I412" s="3" t="e">
        <f>קבוצות!#REF!</f>
        <v>#REF!</v>
      </c>
      <c r="J412" s="3" t="e">
        <f>קבוצות!#REF!</f>
        <v>#REF!</v>
      </c>
      <c r="K412" s="3" t="e">
        <f>קבוצות!#REF!</f>
        <v>#REF!</v>
      </c>
      <c r="M412" s="3" t="e">
        <f>קבוצות!#REF!</f>
        <v>#REF!</v>
      </c>
    </row>
    <row r="413" spans="1:13" ht="13.8" x14ac:dyDescent="0.25">
      <c r="A413" s="3" t="e">
        <f>קבוצות!#REF!</f>
        <v>#REF!</v>
      </c>
      <c r="B413" s="3" t="e">
        <f>קבוצות!#REF!</f>
        <v>#REF!</v>
      </c>
      <c r="C413" s="3" t="e">
        <f>קבוצות!#REF!</f>
        <v>#REF!</v>
      </c>
      <c r="D413" s="3" t="e">
        <f>קבוצות!#REF!</f>
        <v>#REF!</v>
      </c>
      <c r="E413" s="4" t="e">
        <f>קבוצות!#REF!</f>
        <v>#REF!</v>
      </c>
      <c r="F413" s="3" t="e">
        <f>קבוצות!#REF!</f>
        <v>#REF!</v>
      </c>
      <c r="G413" s="3" t="e">
        <f>קבוצות!#REF!</f>
        <v>#REF!</v>
      </c>
      <c r="H413" s="3" t="e">
        <f>קבוצות!#REF!</f>
        <v>#REF!</v>
      </c>
      <c r="I413" s="3" t="e">
        <f>קבוצות!#REF!</f>
        <v>#REF!</v>
      </c>
      <c r="J413" s="3" t="e">
        <f>קבוצות!#REF!</f>
        <v>#REF!</v>
      </c>
      <c r="K413" s="3" t="e">
        <f>קבוצות!#REF!</f>
        <v>#REF!</v>
      </c>
      <c r="M413" s="3" t="e">
        <f>קבוצות!#REF!</f>
        <v>#REF!</v>
      </c>
    </row>
    <row r="414" spans="1:13" ht="13.8" x14ac:dyDescent="0.25">
      <c r="A414" s="3" t="e">
        <f>קבוצות!#REF!</f>
        <v>#REF!</v>
      </c>
      <c r="B414" s="3" t="e">
        <f>קבוצות!#REF!</f>
        <v>#REF!</v>
      </c>
      <c r="C414" s="3" t="e">
        <f>קבוצות!#REF!</f>
        <v>#REF!</v>
      </c>
      <c r="D414" s="3" t="e">
        <f>קבוצות!#REF!</f>
        <v>#REF!</v>
      </c>
      <c r="E414" s="4" t="e">
        <f>קבוצות!#REF!</f>
        <v>#REF!</v>
      </c>
      <c r="F414" s="3" t="e">
        <f>קבוצות!#REF!</f>
        <v>#REF!</v>
      </c>
      <c r="G414" s="3" t="e">
        <f>קבוצות!#REF!</f>
        <v>#REF!</v>
      </c>
      <c r="H414" s="3" t="e">
        <f>קבוצות!#REF!</f>
        <v>#REF!</v>
      </c>
      <c r="I414" s="3" t="e">
        <f>קבוצות!#REF!</f>
        <v>#REF!</v>
      </c>
      <c r="J414" s="3" t="e">
        <f>קבוצות!#REF!</f>
        <v>#REF!</v>
      </c>
      <c r="K414" s="3" t="e">
        <f>קבוצות!#REF!</f>
        <v>#REF!</v>
      </c>
      <c r="M414" s="3" t="e">
        <f>קבוצות!#REF!</f>
        <v>#REF!</v>
      </c>
    </row>
    <row r="415" spans="1:13" ht="13.8" x14ac:dyDescent="0.25">
      <c r="A415" s="3" t="e">
        <f>קבוצות!#REF!</f>
        <v>#REF!</v>
      </c>
      <c r="B415" s="3" t="e">
        <f>קבוצות!#REF!</f>
        <v>#REF!</v>
      </c>
      <c r="C415" s="3" t="e">
        <f>קבוצות!#REF!</f>
        <v>#REF!</v>
      </c>
      <c r="D415" s="3" t="e">
        <f>קבוצות!#REF!</f>
        <v>#REF!</v>
      </c>
      <c r="E415" s="4" t="e">
        <f>קבוצות!#REF!</f>
        <v>#REF!</v>
      </c>
      <c r="F415" s="3" t="e">
        <f>קבוצות!#REF!</f>
        <v>#REF!</v>
      </c>
      <c r="G415" s="3" t="e">
        <f>קבוצות!#REF!</f>
        <v>#REF!</v>
      </c>
      <c r="H415" s="3" t="e">
        <f>קבוצות!#REF!</f>
        <v>#REF!</v>
      </c>
      <c r="I415" s="3" t="e">
        <f>קבוצות!#REF!</f>
        <v>#REF!</v>
      </c>
      <c r="J415" s="3" t="e">
        <f>קבוצות!#REF!</f>
        <v>#REF!</v>
      </c>
      <c r="K415" s="3" t="e">
        <f>קבוצות!#REF!</f>
        <v>#REF!</v>
      </c>
      <c r="M415" s="3" t="e">
        <f>קבוצות!#REF!</f>
        <v>#REF!</v>
      </c>
    </row>
    <row r="416" spans="1:13" ht="13.8" x14ac:dyDescent="0.25">
      <c r="A416" s="3" t="e">
        <f>קבוצות!#REF!</f>
        <v>#REF!</v>
      </c>
      <c r="B416" s="3" t="e">
        <f>קבוצות!#REF!</f>
        <v>#REF!</v>
      </c>
      <c r="C416" s="3" t="e">
        <f>קבוצות!#REF!</f>
        <v>#REF!</v>
      </c>
      <c r="D416" s="3" t="e">
        <f>קבוצות!#REF!</f>
        <v>#REF!</v>
      </c>
      <c r="E416" s="4" t="e">
        <f>קבוצות!#REF!</f>
        <v>#REF!</v>
      </c>
      <c r="F416" s="3" t="e">
        <f>קבוצות!#REF!</f>
        <v>#REF!</v>
      </c>
      <c r="G416" s="3" t="e">
        <f>קבוצות!#REF!</f>
        <v>#REF!</v>
      </c>
      <c r="H416" s="3" t="e">
        <f>קבוצות!#REF!</f>
        <v>#REF!</v>
      </c>
      <c r="I416" s="3" t="e">
        <f>קבוצות!#REF!</f>
        <v>#REF!</v>
      </c>
      <c r="J416" s="3" t="e">
        <f>קבוצות!#REF!</f>
        <v>#REF!</v>
      </c>
      <c r="K416" s="3" t="e">
        <f>קבוצות!#REF!</f>
        <v>#REF!</v>
      </c>
      <c r="M416" s="3" t="e">
        <f>קבוצות!#REF!</f>
        <v>#REF!</v>
      </c>
    </row>
    <row r="417" spans="1:13" ht="13.8" x14ac:dyDescent="0.25">
      <c r="A417" s="3" t="e">
        <f>קבוצות!#REF!</f>
        <v>#REF!</v>
      </c>
      <c r="B417" s="3" t="e">
        <f>קבוצות!#REF!</f>
        <v>#REF!</v>
      </c>
      <c r="C417" s="3" t="e">
        <f>קבוצות!#REF!</f>
        <v>#REF!</v>
      </c>
      <c r="D417" s="3" t="e">
        <f>קבוצות!#REF!</f>
        <v>#REF!</v>
      </c>
      <c r="E417" s="4" t="e">
        <f>קבוצות!#REF!</f>
        <v>#REF!</v>
      </c>
      <c r="F417" s="3" t="e">
        <f>קבוצות!#REF!</f>
        <v>#REF!</v>
      </c>
      <c r="G417" s="3" t="e">
        <f>קבוצות!#REF!</f>
        <v>#REF!</v>
      </c>
      <c r="H417" s="3" t="e">
        <f>קבוצות!#REF!</f>
        <v>#REF!</v>
      </c>
      <c r="I417" s="3" t="e">
        <f>קבוצות!#REF!</f>
        <v>#REF!</v>
      </c>
      <c r="J417" s="3" t="e">
        <f>קבוצות!#REF!</f>
        <v>#REF!</v>
      </c>
      <c r="K417" s="3" t="e">
        <f>קבוצות!#REF!</f>
        <v>#REF!</v>
      </c>
      <c r="M417" s="3" t="e">
        <f>קבוצות!#REF!</f>
        <v>#REF!</v>
      </c>
    </row>
    <row r="418" spans="1:13" ht="13.8" x14ac:dyDescent="0.25">
      <c r="A418" s="3" t="e">
        <f>קבוצות!#REF!</f>
        <v>#REF!</v>
      </c>
      <c r="B418" s="3" t="e">
        <f>קבוצות!#REF!</f>
        <v>#REF!</v>
      </c>
      <c r="C418" s="3" t="e">
        <f>קבוצות!#REF!</f>
        <v>#REF!</v>
      </c>
      <c r="D418" s="3" t="e">
        <f>קבוצות!#REF!</f>
        <v>#REF!</v>
      </c>
      <c r="E418" s="4" t="e">
        <f>קבוצות!#REF!</f>
        <v>#REF!</v>
      </c>
      <c r="F418" s="3" t="e">
        <f>קבוצות!#REF!</f>
        <v>#REF!</v>
      </c>
      <c r="G418" s="3" t="e">
        <f>קבוצות!#REF!</f>
        <v>#REF!</v>
      </c>
      <c r="H418" s="3" t="e">
        <f>קבוצות!#REF!</f>
        <v>#REF!</v>
      </c>
      <c r="I418" s="3" t="e">
        <f>קבוצות!#REF!</f>
        <v>#REF!</v>
      </c>
      <c r="J418" s="3" t="e">
        <f>קבוצות!#REF!</f>
        <v>#REF!</v>
      </c>
      <c r="K418" s="3" t="e">
        <f>קבוצות!#REF!</f>
        <v>#REF!</v>
      </c>
      <c r="M418" s="3" t="e">
        <f>קבוצות!#REF!</f>
        <v>#REF!</v>
      </c>
    </row>
    <row r="419" spans="1:13" ht="13.8" x14ac:dyDescent="0.25">
      <c r="A419" s="3" t="e">
        <f>קבוצות!#REF!</f>
        <v>#REF!</v>
      </c>
      <c r="B419" s="3" t="e">
        <f>קבוצות!#REF!</f>
        <v>#REF!</v>
      </c>
      <c r="C419" s="3" t="e">
        <f>קבוצות!#REF!</f>
        <v>#REF!</v>
      </c>
      <c r="D419" s="3" t="e">
        <f>קבוצות!#REF!</f>
        <v>#REF!</v>
      </c>
      <c r="E419" s="4" t="e">
        <f>קבוצות!#REF!</f>
        <v>#REF!</v>
      </c>
      <c r="F419" s="3" t="e">
        <f>קבוצות!#REF!</f>
        <v>#REF!</v>
      </c>
      <c r="G419" s="3" t="e">
        <f>קבוצות!#REF!</f>
        <v>#REF!</v>
      </c>
      <c r="H419" s="3" t="e">
        <f>קבוצות!#REF!</f>
        <v>#REF!</v>
      </c>
      <c r="I419" s="3" t="e">
        <f>קבוצות!#REF!</f>
        <v>#REF!</v>
      </c>
      <c r="J419" s="3" t="e">
        <f>קבוצות!#REF!</f>
        <v>#REF!</v>
      </c>
      <c r="K419" s="3" t="e">
        <f>קבוצות!#REF!</f>
        <v>#REF!</v>
      </c>
      <c r="M419" s="3" t="e">
        <f>קבוצות!#REF!</f>
        <v>#REF!</v>
      </c>
    </row>
    <row r="420" spans="1:13" ht="13.8" x14ac:dyDescent="0.25">
      <c r="A420" s="3" t="e">
        <f>קבוצות!#REF!</f>
        <v>#REF!</v>
      </c>
      <c r="B420" s="3" t="e">
        <f>קבוצות!#REF!</f>
        <v>#REF!</v>
      </c>
      <c r="C420" s="3" t="e">
        <f>קבוצות!#REF!</f>
        <v>#REF!</v>
      </c>
      <c r="D420" s="3" t="e">
        <f>קבוצות!#REF!</f>
        <v>#REF!</v>
      </c>
      <c r="E420" s="4" t="e">
        <f>קבוצות!#REF!</f>
        <v>#REF!</v>
      </c>
      <c r="F420" s="3" t="e">
        <f>קבוצות!#REF!</f>
        <v>#REF!</v>
      </c>
      <c r="G420" s="3" t="e">
        <f>קבוצות!#REF!</f>
        <v>#REF!</v>
      </c>
      <c r="H420" s="3" t="e">
        <f>קבוצות!#REF!</f>
        <v>#REF!</v>
      </c>
      <c r="I420" s="3" t="e">
        <f>קבוצות!#REF!</f>
        <v>#REF!</v>
      </c>
      <c r="J420" s="3" t="e">
        <f>קבוצות!#REF!</f>
        <v>#REF!</v>
      </c>
      <c r="K420" s="3" t="e">
        <f>קבוצות!#REF!</f>
        <v>#REF!</v>
      </c>
      <c r="M420" s="3" t="e">
        <f>קבוצות!#REF!</f>
        <v>#REF!</v>
      </c>
    </row>
    <row r="421" spans="1:13" ht="13.8" x14ac:dyDescent="0.25">
      <c r="A421" s="3" t="e">
        <f>קבוצות!#REF!</f>
        <v>#REF!</v>
      </c>
      <c r="B421" s="3" t="e">
        <f>קבוצות!#REF!</f>
        <v>#REF!</v>
      </c>
      <c r="C421" s="3" t="e">
        <f>קבוצות!#REF!</f>
        <v>#REF!</v>
      </c>
      <c r="D421" s="3" t="e">
        <f>קבוצות!#REF!</f>
        <v>#REF!</v>
      </c>
      <c r="E421" s="4" t="e">
        <f>קבוצות!#REF!</f>
        <v>#REF!</v>
      </c>
      <c r="F421" s="3" t="e">
        <f>קבוצות!#REF!</f>
        <v>#REF!</v>
      </c>
      <c r="G421" s="3" t="e">
        <f>קבוצות!#REF!</f>
        <v>#REF!</v>
      </c>
      <c r="H421" s="3" t="e">
        <f>קבוצות!#REF!</f>
        <v>#REF!</v>
      </c>
      <c r="I421" s="3" t="e">
        <f>קבוצות!#REF!</f>
        <v>#REF!</v>
      </c>
      <c r="J421" s="3" t="e">
        <f>קבוצות!#REF!</f>
        <v>#REF!</v>
      </c>
      <c r="K421" s="3" t="e">
        <f>קבוצות!#REF!</f>
        <v>#REF!</v>
      </c>
      <c r="M421" s="3" t="e">
        <f>קבוצות!#REF!</f>
        <v>#REF!</v>
      </c>
    </row>
    <row r="422" spans="1:13" ht="13.8" x14ac:dyDescent="0.25">
      <c r="A422" s="3" t="e">
        <f>קבוצות!#REF!</f>
        <v>#REF!</v>
      </c>
      <c r="B422" s="3" t="e">
        <f>קבוצות!#REF!</f>
        <v>#REF!</v>
      </c>
      <c r="C422" s="3" t="e">
        <f>קבוצות!#REF!</f>
        <v>#REF!</v>
      </c>
      <c r="D422" s="3" t="e">
        <f>קבוצות!#REF!</f>
        <v>#REF!</v>
      </c>
      <c r="E422" s="4" t="e">
        <f>קבוצות!#REF!</f>
        <v>#REF!</v>
      </c>
      <c r="F422" s="3" t="e">
        <f>קבוצות!#REF!</f>
        <v>#REF!</v>
      </c>
      <c r="G422" s="3" t="e">
        <f>קבוצות!#REF!</f>
        <v>#REF!</v>
      </c>
      <c r="H422" s="3" t="e">
        <f>קבוצות!#REF!</f>
        <v>#REF!</v>
      </c>
      <c r="I422" s="3" t="e">
        <f>קבוצות!#REF!</f>
        <v>#REF!</v>
      </c>
      <c r="J422" s="3" t="e">
        <f>קבוצות!#REF!</f>
        <v>#REF!</v>
      </c>
      <c r="K422" s="3" t="e">
        <f>קבוצות!#REF!</f>
        <v>#REF!</v>
      </c>
      <c r="M422" s="3" t="e">
        <f>קבוצות!#REF!</f>
        <v>#REF!</v>
      </c>
    </row>
    <row r="423" spans="1:13" ht="13.8" x14ac:dyDescent="0.25">
      <c r="A423" s="3" t="e">
        <f>קבוצות!#REF!</f>
        <v>#REF!</v>
      </c>
      <c r="B423" s="3" t="e">
        <f>קבוצות!#REF!</f>
        <v>#REF!</v>
      </c>
      <c r="C423" s="3" t="e">
        <f>קבוצות!#REF!</f>
        <v>#REF!</v>
      </c>
      <c r="D423" s="3" t="e">
        <f>קבוצות!#REF!</f>
        <v>#REF!</v>
      </c>
      <c r="E423" s="4" t="e">
        <f>קבוצות!#REF!</f>
        <v>#REF!</v>
      </c>
      <c r="F423" s="3" t="e">
        <f>קבוצות!#REF!</f>
        <v>#REF!</v>
      </c>
      <c r="G423" s="3" t="e">
        <f>קבוצות!#REF!</f>
        <v>#REF!</v>
      </c>
      <c r="H423" s="3" t="e">
        <f>קבוצות!#REF!</f>
        <v>#REF!</v>
      </c>
      <c r="I423" s="3" t="e">
        <f>קבוצות!#REF!</f>
        <v>#REF!</v>
      </c>
      <c r="J423" s="3" t="e">
        <f>קבוצות!#REF!</f>
        <v>#REF!</v>
      </c>
      <c r="K423" s="3" t="e">
        <f>קבוצות!#REF!</f>
        <v>#REF!</v>
      </c>
      <c r="M423" s="3" t="e">
        <f>קבוצות!#REF!</f>
        <v>#REF!</v>
      </c>
    </row>
    <row r="424" spans="1:13" ht="13.8" x14ac:dyDescent="0.25">
      <c r="A424" s="3" t="e">
        <f>קבוצות!#REF!</f>
        <v>#REF!</v>
      </c>
      <c r="B424" s="3" t="e">
        <f>קבוצות!#REF!</f>
        <v>#REF!</v>
      </c>
      <c r="C424" s="3" t="e">
        <f>קבוצות!#REF!</f>
        <v>#REF!</v>
      </c>
      <c r="D424" s="3" t="e">
        <f>קבוצות!#REF!</f>
        <v>#REF!</v>
      </c>
      <c r="E424" s="4" t="e">
        <f>קבוצות!#REF!</f>
        <v>#REF!</v>
      </c>
      <c r="F424" s="3" t="e">
        <f>קבוצות!#REF!</f>
        <v>#REF!</v>
      </c>
      <c r="G424" s="3" t="e">
        <f>קבוצות!#REF!</f>
        <v>#REF!</v>
      </c>
      <c r="H424" s="3" t="e">
        <f>קבוצות!#REF!</f>
        <v>#REF!</v>
      </c>
      <c r="I424" s="3" t="e">
        <f>קבוצות!#REF!</f>
        <v>#REF!</v>
      </c>
      <c r="J424" s="3" t="e">
        <f>קבוצות!#REF!</f>
        <v>#REF!</v>
      </c>
      <c r="K424" s="3" t="e">
        <f>קבוצות!#REF!</f>
        <v>#REF!</v>
      </c>
      <c r="M424" s="3" t="e">
        <f>קבוצות!#REF!</f>
        <v>#REF!</v>
      </c>
    </row>
    <row r="425" spans="1:13" ht="13.8" x14ac:dyDescent="0.25">
      <c r="A425" s="3" t="e">
        <f>קבוצות!#REF!</f>
        <v>#REF!</v>
      </c>
      <c r="B425" s="3" t="e">
        <f>קבוצות!#REF!</f>
        <v>#REF!</v>
      </c>
      <c r="C425" s="3" t="e">
        <f>קבוצות!#REF!</f>
        <v>#REF!</v>
      </c>
      <c r="D425" s="3" t="e">
        <f>קבוצות!#REF!</f>
        <v>#REF!</v>
      </c>
      <c r="E425" s="4" t="e">
        <f>קבוצות!#REF!</f>
        <v>#REF!</v>
      </c>
      <c r="F425" s="3" t="e">
        <f>קבוצות!#REF!</f>
        <v>#REF!</v>
      </c>
      <c r="G425" s="3" t="e">
        <f>קבוצות!#REF!</f>
        <v>#REF!</v>
      </c>
      <c r="H425" s="3" t="e">
        <f>קבוצות!#REF!</f>
        <v>#REF!</v>
      </c>
      <c r="I425" s="3" t="e">
        <f>קבוצות!#REF!</f>
        <v>#REF!</v>
      </c>
      <c r="J425" s="3" t="e">
        <f>קבוצות!#REF!</f>
        <v>#REF!</v>
      </c>
      <c r="K425" s="3" t="e">
        <f>קבוצות!#REF!</f>
        <v>#REF!</v>
      </c>
      <c r="M425" s="3" t="e">
        <f>קבוצות!#REF!</f>
        <v>#REF!</v>
      </c>
    </row>
    <row r="426" spans="1:13" ht="13.8" x14ac:dyDescent="0.25">
      <c r="A426" s="3" t="e">
        <f>קבוצות!#REF!</f>
        <v>#REF!</v>
      </c>
      <c r="B426" s="3" t="e">
        <f>קבוצות!#REF!</f>
        <v>#REF!</v>
      </c>
      <c r="C426" s="3" t="e">
        <f>קבוצות!#REF!</f>
        <v>#REF!</v>
      </c>
      <c r="D426" s="3" t="e">
        <f>קבוצות!#REF!</f>
        <v>#REF!</v>
      </c>
      <c r="E426" s="4" t="e">
        <f>קבוצות!#REF!</f>
        <v>#REF!</v>
      </c>
      <c r="F426" s="3" t="e">
        <f>קבוצות!#REF!</f>
        <v>#REF!</v>
      </c>
      <c r="G426" s="3" t="e">
        <f>קבוצות!#REF!</f>
        <v>#REF!</v>
      </c>
      <c r="H426" s="3" t="e">
        <f>קבוצות!#REF!</f>
        <v>#REF!</v>
      </c>
      <c r="I426" s="3" t="e">
        <f>קבוצות!#REF!</f>
        <v>#REF!</v>
      </c>
      <c r="J426" s="3" t="e">
        <f>קבוצות!#REF!</f>
        <v>#REF!</v>
      </c>
      <c r="K426" s="3" t="e">
        <f>קבוצות!#REF!</f>
        <v>#REF!</v>
      </c>
      <c r="M426" s="3" t="e">
        <f>קבוצות!#REF!</f>
        <v>#REF!</v>
      </c>
    </row>
    <row r="427" spans="1:13" ht="13.8" x14ac:dyDescent="0.25">
      <c r="A427" s="3" t="e">
        <f>קבוצות!#REF!</f>
        <v>#REF!</v>
      </c>
      <c r="B427" s="3" t="e">
        <f>קבוצות!#REF!</f>
        <v>#REF!</v>
      </c>
      <c r="C427" s="3" t="e">
        <f>קבוצות!#REF!</f>
        <v>#REF!</v>
      </c>
      <c r="D427" s="3" t="e">
        <f>קבוצות!#REF!</f>
        <v>#REF!</v>
      </c>
      <c r="E427" s="4" t="e">
        <f>קבוצות!#REF!</f>
        <v>#REF!</v>
      </c>
      <c r="F427" s="3" t="e">
        <f>קבוצות!#REF!</f>
        <v>#REF!</v>
      </c>
      <c r="G427" s="3" t="e">
        <f>קבוצות!#REF!</f>
        <v>#REF!</v>
      </c>
      <c r="H427" s="3" t="e">
        <f>קבוצות!#REF!</f>
        <v>#REF!</v>
      </c>
      <c r="I427" s="3" t="e">
        <f>קבוצות!#REF!</f>
        <v>#REF!</v>
      </c>
      <c r="J427" s="3" t="e">
        <f>קבוצות!#REF!</f>
        <v>#REF!</v>
      </c>
      <c r="K427" s="3" t="e">
        <f>קבוצות!#REF!</f>
        <v>#REF!</v>
      </c>
      <c r="M427" s="3" t="e">
        <f>קבוצות!#REF!</f>
        <v>#REF!</v>
      </c>
    </row>
    <row r="428" spans="1:13" ht="13.8" x14ac:dyDescent="0.25">
      <c r="A428" s="3" t="e">
        <f>קבוצות!#REF!</f>
        <v>#REF!</v>
      </c>
      <c r="B428" s="3" t="e">
        <f>קבוצות!#REF!</f>
        <v>#REF!</v>
      </c>
      <c r="C428" s="3" t="e">
        <f>קבוצות!#REF!</f>
        <v>#REF!</v>
      </c>
      <c r="D428" s="3" t="e">
        <f>קבוצות!#REF!</f>
        <v>#REF!</v>
      </c>
      <c r="E428" s="4" t="e">
        <f>קבוצות!#REF!</f>
        <v>#REF!</v>
      </c>
      <c r="F428" s="3" t="e">
        <f>קבוצות!#REF!</f>
        <v>#REF!</v>
      </c>
      <c r="G428" s="3" t="e">
        <f>קבוצות!#REF!</f>
        <v>#REF!</v>
      </c>
      <c r="H428" s="3" t="e">
        <f>קבוצות!#REF!</f>
        <v>#REF!</v>
      </c>
      <c r="I428" s="3" t="e">
        <f>קבוצות!#REF!</f>
        <v>#REF!</v>
      </c>
      <c r="J428" s="3" t="e">
        <f>קבוצות!#REF!</f>
        <v>#REF!</v>
      </c>
      <c r="K428" s="3" t="e">
        <f>קבוצות!#REF!</f>
        <v>#REF!</v>
      </c>
      <c r="M428" s="3" t="e">
        <f>קבוצות!#REF!</f>
        <v>#REF!</v>
      </c>
    </row>
    <row r="429" spans="1:13" ht="13.8" x14ac:dyDescent="0.25">
      <c r="A429" s="3" t="e">
        <f>קבוצות!#REF!</f>
        <v>#REF!</v>
      </c>
      <c r="B429" s="3" t="e">
        <f>קבוצות!#REF!</f>
        <v>#REF!</v>
      </c>
      <c r="C429" s="3" t="e">
        <f>קבוצות!#REF!</f>
        <v>#REF!</v>
      </c>
      <c r="D429" s="3" t="e">
        <f>קבוצות!#REF!</f>
        <v>#REF!</v>
      </c>
      <c r="E429" s="4" t="e">
        <f>קבוצות!#REF!</f>
        <v>#REF!</v>
      </c>
      <c r="F429" s="3" t="e">
        <f>קבוצות!#REF!</f>
        <v>#REF!</v>
      </c>
      <c r="G429" s="3" t="e">
        <f>קבוצות!#REF!</f>
        <v>#REF!</v>
      </c>
      <c r="H429" s="3" t="e">
        <f>קבוצות!#REF!</f>
        <v>#REF!</v>
      </c>
      <c r="I429" s="3" t="e">
        <f>קבוצות!#REF!</f>
        <v>#REF!</v>
      </c>
      <c r="J429" s="3" t="e">
        <f>קבוצות!#REF!</f>
        <v>#REF!</v>
      </c>
      <c r="K429" s="3" t="e">
        <f>קבוצות!#REF!</f>
        <v>#REF!</v>
      </c>
      <c r="M429" s="3" t="e">
        <f>קבוצות!#REF!</f>
        <v>#REF!</v>
      </c>
    </row>
    <row r="430" spans="1:13" ht="13.8" x14ac:dyDescent="0.25">
      <c r="A430" s="3" t="e">
        <f>קבוצות!#REF!</f>
        <v>#REF!</v>
      </c>
      <c r="B430" s="3" t="e">
        <f>קבוצות!#REF!</f>
        <v>#REF!</v>
      </c>
      <c r="C430" s="3" t="e">
        <f>קבוצות!#REF!</f>
        <v>#REF!</v>
      </c>
      <c r="D430" s="3" t="e">
        <f>קבוצות!#REF!</f>
        <v>#REF!</v>
      </c>
      <c r="E430" s="4" t="e">
        <f>קבוצות!#REF!</f>
        <v>#REF!</v>
      </c>
      <c r="F430" s="3" t="e">
        <f>קבוצות!#REF!</f>
        <v>#REF!</v>
      </c>
      <c r="G430" s="3" t="e">
        <f>קבוצות!#REF!</f>
        <v>#REF!</v>
      </c>
      <c r="H430" s="3" t="e">
        <f>קבוצות!#REF!</f>
        <v>#REF!</v>
      </c>
      <c r="I430" s="3" t="e">
        <f>קבוצות!#REF!</f>
        <v>#REF!</v>
      </c>
      <c r="J430" s="3" t="e">
        <f>קבוצות!#REF!</f>
        <v>#REF!</v>
      </c>
      <c r="K430" s="3" t="e">
        <f>קבוצות!#REF!</f>
        <v>#REF!</v>
      </c>
      <c r="M430" s="3" t="e">
        <f>קבוצות!#REF!</f>
        <v>#REF!</v>
      </c>
    </row>
    <row r="431" spans="1:13" ht="13.8" x14ac:dyDescent="0.25">
      <c r="A431" s="3" t="e">
        <f>קבוצות!#REF!</f>
        <v>#REF!</v>
      </c>
      <c r="B431" s="3" t="e">
        <f>קבוצות!#REF!</f>
        <v>#REF!</v>
      </c>
      <c r="C431" s="3" t="e">
        <f>קבוצות!#REF!</f>
        <v>#REF!</v>
      </c>
      <c r="D431" s="3" t="e">
        <f>קבוצות!#REF!</f>
        <v>#REF!</v>
      </c>
      <c r="E431" s="4" t="e">
        <f>קבוצות!#REF!</f>
        <v>#REF!</v>
      </c>
      <c r="F431" s="3" t="e">
        <f>קבוצות!#REF!</f>
        <v>#REF!</v>
      </c>
      <c r="G431" s="3" t="e">
        <f>קבוצות!#REF!</f>
        <v>#REF!</v>
      </c>
      <c r="H431" s="3" t="e">
        <f>קבוצות!#REF!</f>
        <v>#REF!</v>
      </c>
      <c r="I431" s="3" t="e">
        <f>קבוצות!#REF!</f>
        <v>#REF!</v>
      </c>
      <c r="J431" s="3" t="e">
        <f>קבוצות!#REF!</f>
        <v>#REF!</v>
      </c>
      <c r="K431" s="3" t="e">
        <f>קבוצות!#REF!</f>
        <v>#REF!</v>
      </c>
      <c r="M431" s="3" t="e">
        <f>קבוצות!#REF!</f>
        <v>#REF!</v>
      </c>
    </row>
    <row r="432" spans="1:13" ht="13.8" x14ac:dyDescent="0.25">
      <c r="A432" s="3" t="e">
        <f>קבוצות!#REF!</f>
        <v>#REF!</v>
      </c>
      <c r="B432" s="3" t="e">
        <f>קבוצות!#REF!</f>
        <v>#REF!</v>
      </c>
      <c r="C432" s="3" t="e">
        <f>קבוצות!#REF!</f>
        <v>#REF!</v>
      </c>
      <c r="D432" s="3" t="e">
        <f>קבוצות!#REF!</f>
        <v>#REF!</v>
      </c>
      <c r="E432" s="4" t="e">
        <f>קבוצות!#REF!</f>
        <v>#REF!</v>
      </c>
      <c r="F432" s="3" t="e">
        <f>קבוצות!#REF!</f>
        <v>#REF!</v>
      </c>
      <c r="G432" s="3" t="e">
        <f>קבוצות!#REF!</f>
        <v>#REF!</v>
      </c>
      <c r="H432" s="3" t="e">
        <f>קבוצות!#REF!</f>
        <v>#REF!</v>
      </c>
      <c r="I432" s="3" t="e">
        <f>קבוצות!#REF!</f>
        <v>#REF!</v>
      </c>
      <c r="J432" s="3" t="e">
        <f>קבוצות!#REF!</f>
        <v>#REF!</v>
      </c>
      <c r="K432" s="3" t="e">
        <f>קבוצות!#REF!</f>
        <v>#REF!</v>
      </c>
      <c r="M432" s="3" t="e">
        <f>קבוצות!#REF!</f>
        <v>#REF!</v>
      </c>
    </row>
    <row r="433" spans="1:13" ht="13.8" x14ac:dyDescent="0.25">
      <c r="A433" s="3" t="e">
        <f>קבוצות!#REF!</f>
        <v>#REF!</v>
      </c>
      <c r="B433" s="3" t="e">
        <f>קבוצות!#REF!</f>
        <v>#REF!</v>
      </c>
      <c r="C433" s="3" t="e">
        <f>קבוצות!#REF!</f>
        <v>#REF!</v>
      </c>
      <c r="D433" s="3" t="e">
        <f>קבוצות!#REF!</f>
        <v>#REF!</v>
      </c>
      <c r="E433" s="4" t="e">
        <f>קבוצות!#REF!</f>
        <v>#REF!</v>
      </c>
      <c r="F433" s="3" t="e">
        <f>קבוצות!#REF!</f>
        <v>#REF!</v>
      </c>
      <c r="G433" s="3" t="e">
        <f>קבוצות!#REF!</f>
        <v>#REF!</v>
      </c>
      <c r="H433" s="3" t="e">
        <f>קבוצות!#REF!</f>
        <v>#REF!</v>
      </c>
      <c r="I433" s="3" t="e">
        <f>קבוצות!#REF!</f>
        <v>#REF!</v>
      </c>
      <c r="J433" s="3" t="e">
        <f>קבוצות!#REF!</f>
        <v>#REF!</v>
      </c>
      <c r="K433" s="3" t="e">
        <f>קבוצות!#REF!</f>
        <v>#REF!</v>
      </c>
      <c r="M433" s="3" t="e">
        <f>קבוצות!#REF!</f>
        <v>#REF!</v>
      </c>
    </row>
    <row r="434" spans="1:13" ht="13.8" x14ac:dyDescent="0.25">
      <c r="A434" s="3" t="e">
        <f>קבוצות!#REF!</f>
        <v>#REF!</v>
      </c>
      <c r="B434" s="3" t="e">
        <f>קבוצות!#REF!</f>
        <v>#REF!</v>
      </c>
      <c r="C434" s="3" t="e">
        <f>קבוצות!#REF!</f>
        <v>#REF!</v>
      </c>
      <c r="D434" s="3" t="e">
        <f>קבוצות!#REF!</f>
        <v>#REF!</v>
      </c>
      <c r="E434" s="4" t="e">
        <f>קבוצות!#REF!</f>
        <v>#REF!</v>
      </c>
      <c r="F434" s="3" t="e">
        <f>קבוצות!#REF!</f>
        <v>#REF!</v>
      </c>
      <c r="G434" s="3" t="e">
        <f>קבוצות!#REF!</f>
        <v>#REF!</v>
      </c>
      <c r="H434" s="3" t="e">
        <f>קבוצות!#REF!</f>
        <v>#REF!</v>
      </c>
      <c r="I434" s="3" t="e">
        <f>קבוצות!#REF!</f>
        <v>#REF!</v>
      </c>
      <c r="J434" s="3" t="e">
        <f>קבוצות!#REF!</f>
        <v>#REF!</v>
      </c>
      <c r="K434" s="3" t="e">
        <f>קבוצות!#REF!</f>
        <v>#REF!</v>
      </c>
      <c r="M434" s="3" t="e">
        <f>קבוצות!#REF!</f>
        <v>#REF!</v>
      </c>
    </row>
    <row r="435" spans="1:13" ht="13.8" x14ac:dyDescent="0.25">
      <c r="A435" s="3" t="e">
        <f>קבוצות!#REF!</f>
        <v>#REF!</v>
      </c>
      <c r="B435" s="3" t="e">
        <f>קבוצות!#REF!</f>
        <v>#REF!</v>
      </c>
      <c r="C435" s="3" t="e">
        <f>קבוצות!#REF!</f>
        <v>#REF!</v>
      </c>
      <c r="D435" s="3" t="e">
        <f>קבוצות!#REF!</f>
        <v>#REF!</v>
      </c>
      <c r="E435" s="4" t="e">
        <f>קבוצות!#REF!</f>
        <v>#REF!</v>
      </c>
      <c r="F435" s="3" t="e">
        <f>קבוצות!#REF!</f>
        <v>#REF!</v>
      </c>
      <c r="G435" s="3" t="e">
        <f>קבוצות!#REF!</f>
        <v>#REF!</v>
      </c>
      <c r="H435" s="3" t="e">
        <f>קבוצות!#REF!</f>
        <v>#REF!</v>
      </c>
      <c r="I435" s="3" t="e">
        <f>קבוצות!#REF!</f>
        <v>#REF!</v>
      </c>
      <c r="J435" s="3" t="e">
        <f>קבוצות!#REF!</f>
        <v>#REF!</v>
      </c>
      <c r="K435" s="3" t="e">
        <f>קבוצות!#REF!</f>
        <v>#REF!</v>
      </c>
      <c r="M435" s="3" t="e">
        <f>קבוצות!#REF!</f>
        <v>#REF!</v>
      </c>
    </row>
    <row r="436" spans="1:13" ht="13.8" x14ac:dyDescent="0.25">
      <c r="A436" s="3" t="e">
        <f>קבוצות!#REF!</f>
        <v>#REF!</v>
      </c>
      <c r="B436" s="3" t="e">
        <f>קבוצות!#REF!</f>
        <v>#REF!</v>
      </c>
      <c r="C436" s="3" t="e">
        <f>קבוצות!#REF!</f>
        <v>#REF!</v>
      </c>
      <c r="D436" s="3" t="e">
        <f>קבוצות!#REF!</f>
        <v>#REF!</v>
      </c>
      <c r="E436" s="4" t="e">
        <f>קבוצות!#REF!</f>
        <v>#REF!</v>
      </c>
      <c r="F436" s="3" t="e">
        <f>קבוצות!#REF!</f>
        <v>#REF!</v>
      </c>
      <c r="G436" s="3" t="e">
        <f>קבוצות!#REF!</f>
        <v>#REF!</v>
      </c>
      <c r="H436" s="3" t="e">
        <f>קבוצות!#REF!</f>
        <v>#REF!</v>
      </c>
      <c r="I436" s="3" t="e">
        <f>קבוצות!#REF!</f>
        <v>#REF!</v>
      </c>
      <c r="J436" s="3" t="e">
        <f>קבוצות!#REF!</f>
        <v>#REF!</v>
      </c>
      <c r="K436" s="3" t="e">
        <f>קבוצות!#REF!</f>
        <v>#REF!</v>
      </c>
      <c r="M436" s="3" t="e">
        <f>קבוצות!#REF!</f>
        <v>#REF!</v>
      </c>
    </row>
    <row r="437" spans="1:13" ht="13.8" x14ac:dyDescent="0.25">
      <c r="A437" s="3" t="e">
        <f>קבוצות!#REF!</f>
        <v>#REF!</v>
      </c>
      <c r="B437" s="3" t="e">
        <f>קבוצות!#REF!</f>
        <v>#REF!</v>
      </c>
      <c r="C437" s="3" t="e">
        <f>קבוצות!#REF!</f>
        <v>#REF!</v>
      </c>
      <c r="D437" s="3" t="e">
        <f>קבוצות!#REF!</f>
        <v>#REF!</v>
      </c>
      <c r="E437" s="4" t="e">
        <f>קבוצות!#REF!</f>
        <v>#REF!</v>
      </c>
      <c r="F437" s="3" t="e">
        <f>קבוצות!#REF!</f>
        <v>#REF!</v>
      </c>
      <c r="G437" s="3" t="e">
        <f>קבוצות!#REF!</f>
        <v>#REF!</v>
      </c>
      <c r="H437" s="3" t="e">
        <f>קבוצות!#REF!</f>
        <v>#REF!</v>
      </c>
      <c r="I437" s="3" t="e">
        <f>קבוצות!#REF!</f>
        <v>#REF!</v>
      </c>
      <c r="J437" s="3" t="e">
        <f>קבוצות!#REF!</f>
        <v>#REF!</v>
      </c>
      <c r="K437" s="3" t="e">
        <f>קבוצות!#REF!</f>
        <v>#REF!</v>
      </c>
      <c r="M437" s="3" t="e">
        <f>קבוצות!#REF!</f>
        <v>#REF!</v>
      </c>
    </row>
    <row r="438" spans="1:13" ht="13.8" x14ac:dyDescent="0.25">
      <c r="A438" s="3" t="e">
        <f>קבוצות!#REF!</f>
        <v>#REF!</v>
      </c>
      <c r="B438" s="3" t="e">
        <f>קבוצות!#REF!</f>
        <v>#REF!</v>
      </c>
      <c r="C438" s="3" t="e">
        <f>קבוצות!#REF!</f>
        <v>#REF!</v>
      </c>
      <c r="D438" s="3" t="e">
        <f>קבוצות!#REF!</f>
        <v>#REF!</v>
      </c>
      <c r="E438" s="4" t="e">
        <f>קבוצות!#REF!</f>
        <v>#REF!</v>
      </c>
      <c r="F438" s="3" t="e">
        <f>קבוצות!#REF!</f>
        <v>#REF!</v>
      </c>
      <c r="G438" s="3" t="e">
        <f>קבוצות!#REF!</f>
        <v>#REF!</v>
      </c>
      <c r="H438" s="3" t="e">
        <f>קבוצות!#REF!</f>
        <v>#REF!</v>
      </c>
      <c r="I438" s="3" t="e">
        <f>קבוצות!#REF!</f>
        <v>#REF!</v>
      </c>
      <c r="J438" s="3" t="e">
        <f>קבוצות!#REF!</f>
        <v>#REF!</v>
      </c>
      <c r="K438" s="3" t="e">
        <f>קבוצות!#REF!</f>
        <v>#REF!</v>
      </c>
      <c r="M438" s="3" t="e">
        <f>קבוצות!#REF!</f>
        <v>#REF!</v>
      </c>
    </row>
    <row r="439" spans="1:13" ht="13.8" x14ac:dyDescent="0.25">
      <c r="A439" s="3" t="e">
        <f>קבוצות!#REF!</f>
        <v>#REF!</v>
      </c>
      <c r="B439" s="3" t="e">
        <f>קבוצות!#REF!</f>
        <v>#REF!</v>
      </c>
      <c r="C439" s="3" t="e">
        <f>קבוצות!#REF!</f>
        <v>#REF!</v>
      </c>
      <c r="D439" s="3" t="e">
        <f>קבוצות!#REF!</f>
        <v>#REF!</v>
      </c>
      <c r="E439" s="4" t="e">
        <f>קבוצות!#REF!</f>
        <v>#REF!</v>
      </c>
      <c r="F439" s="3" t="e">
        <f>קבוצות!#REF!</f>
        <v>#REF!</v>
      </c>
      <c r="G439" s="3" t="e">
        <f>קבוצות!#REF!</f>
        <v>#REF!</v>
      </c>
      <c r="H439" s="3" t="e">
        <f>קבוצות!#REF!</f>
        <v>#REF!</v>
      </c>
      <c r="I439" s="3" t="e">
        <f>קבוצות!#REF!</f>
        <v>#REF!</v>
      </c>
      <c r="J439" s="3" t="e">
        <f>קבוצות!#REF!</f>
        <v>#REF!</v>
      </c>
      <c r="K439" s="3" t="e">
        <f>קבוצות!#REF!</f>
        <v>#REF!</v>
      </c>
      <c r="M439" s="3" t="e">
        <f>קבוצות!#REF!</f>
        <v>#REF!</v>
      </c>
    </row>
    <row r="440" spans="1:13" ht="13.8" x14ac:dyDescent="0.25">
      <c r="A440" s="3" t="e">
        <f>קבוצות!#REF!</f>
        <v>#REF!</v>
      </c>
      <c r="B440" s="3" t="e">
        <f>קבוצות!#REF!</f>
        <v>#REF!</v>
      </c>
      <c r="C440" s="3" t="e">
        <f>קבוצות!#REF!</f>
        <v>#REF!</v>
      </c>
      <c r="D440" s="3" t="e">
        <f>קבוצות!#REF!</f>
        <v>#REF!</v>
      </c>
      <c r="E440" s="4" t="e">
        <f>קבוצות!#REF!</f>
        <v>#REF!</v>
      </c>
      <c r="F440" s="3" t="e">
        <f>קבוצות!#REF!</f>
        <v>#REF!</v>
      </c>
      <c r="G440" s="3" t="e">
        <f>קבוצות!#REF!</f>
        <v>#REF!</v>
      </c>
      <c r="H440" s="3" t="e">
        <f>קבוצות!#REF!</f>
        <v>#REF!</v>
      </c>
      <c r="I440" s="3" t="e">
        <f>קבוצות!#REF!</f>
        <v>#REF!</v>
      </c>
      <c r="J440" s="3" t="e">
        <f>קבוצות!#REF!</f>
        <v>#REF!</v>
      </c>
      <c r="K440" s="3" t="e">
        <f>קבוצות!#REF!</f>
        <v>#REF!</v>
      </c>
      <c r="M440" s="3" t="e">
        <f>קבוצות!#REF!</f>
        <v>#REF!</v>
      </c>
    </row>
    <row r="441" spans="1:13" ht="13.8" x14ac:dyDescent="0.25">
      <c r="A441" s="3" t="e">
        <f>קבוצות!#REF!</f>
        <v>#REF!</v>
      </c>
      <c r="B441" s="3" t="e">
        <f>קבוצות!#REF!</f>
        <v>#REF!</v>
      </c>
      <c r="C441" s="3" t="e">
        <f>קבוצות!#REF!</f>
        <v>#REF!</v>
      </c>
      <c r="D441" s="3" t="e">
        <f>קבוצות!#REF!</f>
        <v>#REF!</v>
      </c>
      <c r="E441" s="4" t="e">
        <f>קבוצות!#REF!</f>
        <v>#REF!</v>
      </c>
      <c r="F441" s="3" t="e">
        <f>קבוצות!#REF!</f>
        <v>#REF!</v>
      </c>
      <c r="G441" s="3" t="e">
        <f>קבוצות!#REF!</f>
        <v>#REF!</v>
      </c>
      <c r="H441" s="3" t="e">
        <f>קבוצות!#REF!</f>
        <v>#REF!</v>
      </c>
      <c r="I441" s="3" t="e">
        <f>קבוצות!#REF!</f>
        <v>#REF!</v>
      </c>
      <c r="J441" s="3" t="e">
        <f>קבוצות!#REF!</f>
        <v>#REF!</v>
      </c>
      <c r="K441" s="3" t="e">
        <f>קבוצות!#REF!</f>
        <v>#REF!</v>
      </c>
      <c r="M441" s="3" t="e">
        <f>קבוצות!#REF!</f>
        <v>#REF!</v>
      </c>
    </row>
    <row r="442" spans="1:13" ht="13.8" x14ac:dyDescent="0.25">
      <c r="A442" s="3" t="e">
        <f>קבוצות!#REF!</f>
        <v>#REF!</v>
      </c>
      <c r="B442" s="3" t="e">
        <f>קבוצות!#REF!</f>
        <v>#REF!</v>
      </c>
      <c r="C442" s="3" t="e">
        <f>קבוצות!#REF!</f>
        <v>#REF!</v>
      </c>
      <c r="D442" s="3" t="e">
        <f>קבוצות!#REF!</f>
        <v>#REF!</v>
      </c>
      <c r="E442" s="4" t="e">
        <f>קבוצות!#REF!</f>
        <v>#REF!</v>
      </c>
      <c r="F442" s="3" t="e">
        <f>קבוצות!#REF!</f>
        <v>#REF!</v>
      </c>
      <c r="G442" s="3" t="e">
        <f>קבוצות!#REF!</f>
        <v>#REF!</v>
      </c>
      <c r="H442" s="3" t="e">
        <f>קבוצות!#REF!</f>
        <v>#REF!</v>
      </c>
      <c r="I442" s="3" t="e">
        <f>קבוצות!#REF!</f>
        <v>#REF!</v>
      </c>
      <c r="J442" s="3" t="e">
        <f>קבוצות!#REF!</f>
        <v>#REF!</v>
      </c>
      <c r="K442" s="3" t="e">
        <f>קבוצות!#REF!</f>
        <v>#REF!</v>
      </c>
      <c r="M442" s="3" t="e">
        <f>קבוצות!#REF!</f>
        <v>#REF!</v>
      </c>
    </row>
    <row r="443" spans="1:13" ht="13.8" x14ac:dyDescent="0.25">
      <c r="A443" s="3" t="e">
        <f>קבוצות!#REF!</f>
        <v>#REF!</v>
      </c>
      <c r="B443" s="3" t="e">
        <f>קבוצות!#REF!</f>
        <v>#REF!</v>
      </c>
      <c r="C443" s="3" t="e">
        <f>קבוצות!#REF!</f>
        <v>#REF!</v>
      </c>
      <c r="D443" s="3" t="e">
        <f>קבוצות!#REF!</f>
        <v>#REF!</v>
      </c>
      <c r="E443" s="4" t="e">
        <f>קבוצות!#REF!</f>
        <v>#REF!</v>
      </c>
      <c r="F443" s="3" t="e">
        <f>קבוצות!#REF!</f>
        <v>#REF!</v>
      </c>
      <c r="G443" s="3" t="e">
        <f>קבוצות!#REF!</f>
        <v>#REF!</v>
      </c>
      <c r="H443" s="3" t="e">
        <f>קבוצות!#REF!</f>
        <v>#REF!</v>
      </c>
      <c r="I443" s="3" t="e">
        <f>קבוצות!#REF!</f>
        <v>#REF!</v>
      </c>
      <c r="J443" s="3" t="e">
        <f>קבוצות!#REF!</f>
        <v>#REF!</v>
      </c>
      <c r="K443" s="3" t="e">
        <f>קבוצות!#REF!</f>
        <v>#REF!</v>
      </c>
      <c r="M443" s="3" t="e">
        <f>קבוצות!#REF!</f>
        <v>#REF!</v>
      </c>
    </row>
    <row r="444" spans="1:13" ht="13.8" x14ac:dyDescent="0.25">
      <c r="A444" s="3" t="e">
        <f>קבוצות!#REF!</f>
        <v>#REF!</v>
      </c>
      <c r="B444" s="3" t="e">
        <f>קבוצות!#REF!</f>
        <v>#REF!</v>
      </c>
      <c r="C444" s="3" t="e">
        <f>קבוצות!#REF!</f>
        <v>#REF!</v>
      </c>
      <c r="D444" s="3" t="e">
        <f>קבוצות!#REF!</f>
        <v>#REF!</v>
      </c>
      <c r="E444" s="4" t="e">
        <f>קבוצות!#REF!</f>
        <v>#REF!</v>
      </c>
      <c r="F444" s="3" t="e">
        <f>קבוצות!#REF!</f>
        <v>#REF!</v>
      </c>
      <c r="G444" s="3" t="e">
        <f>קבוצות!#REF!</f>
        <v>#REF!</v>
      </c>
      <c r="H444" s="3" t="e">
        <f>קבוצות!#REF!</f>
        <v>#REF!</v>
      </c>
      <c r="I444" s="3" t="e">
        <f>קבוצות!#REF!</f>
        <v>#REF!</v>
      </c>
      <c r="J444" s="3" t="e">
        <f>קבוצות!#REF!</f>
        <v>#REF!</v>
      </c>
      <c r="K444" s="3" t="e">
        <f>קבוצות!#REF!</f>
        <v>#REF!</v>
      </c>
      <c r="M444" s="3" t="e">
        <f>קבוצות!#REF!</f>
        <v>#REF!</v>
      </c>
    </row>
    <row r="445" spans="1:13" ht="13.8" x14ac:dyDescent="0.25">
      <c r="A445" s="3" t="e">
        <f>קבוצות!#REF!</f>
        <v>#REF!</v>
      </c>
      <c r="B445" s="3" t="e">
        <f>קבוצות!#REF!</f>
        <v>#REF!</v>
      </c>
      <c r="C445" s="3" t="e">
        <f>קבוצות!#REF!</f>
        <v>#REF!</v>
      </c>
      <c r="D445" s="3" t="e">
        <f>קבוצות!#REF!</f>
        <v>#REF!</v>
      </c>
      <c r="E445" s="4" t="e">
        <f>קבוצות!#REF!</f>
        <v>#REF!</v>
      </c>
      <c r="F445" s="3" t="e">
        <f>קבוצות!#REF!</f>
        <v>#REF!</v>
      </c>
      <c r="G445" s="3" t="e">
        <f>קבוצות!#REF!</f>
        <v>#REF!</v>
      </c>
      <c r="H445" s="3" t="e">
        <f>קבוצות!#REF!</f>
        <v>#REF!</v>
      </c>
      <c r="I445" s="3" t="e">
        <f>קבוצות!#REF!</f>
        <v>#REF!</v>
      </c>
      <c r="J445" s="3" t="e">
        <f>קבוצות!#REF!</f>
        <v>#REF!</v>
      </c>
      <c r="K445" s="3" t="e">
        <f>קבוצות!#REF!</f>
        <v>#REF!</v>
      </c>
      <c r="M445" s="3" t="e">
        <f>קבוצות!#REF!</f>
        <v>#REF!</v>
      </c>
    </row>
    <row r="446" spans="1:13" ht="13.8" x14ac:dyDescent="0.25">
      <c r="A446" s="3" t="e">
        <f>קבוצות!#REF!</f>
        <v>#REF!</v>
      </c>
      <c r="B446" s="3" t="e">
        <f>קבוצות!#REF!</f>
        <v>#REF!</v>
      </c>
      <c r="C446" s="3" t="e">
        <f>קבוצות!#REF!</f>
        <v>#REF!</v>
      </c>
      <c r="D446" s="3" t="e">
        <f>קבוצות!#REF!</f>
        <v>#REF!</v>
      </c>
      <c r="E446" s="4" t="e">
        <f>קבוצות!#REF!</f>
        <v>#REF!</v>
      </c>
      <c r="F446" s="3" t="e">
        <f>קבוצות!#REF!</f>
        <v>#REF!</v>
      </c>
      <c r="G446" s="3" t="e">
        <f>קבוצות!#REF!</f>
        <v>#REF!</v>
      </c>
      <c r="H446" s="3" t="e">
        <f>קבוצות!#REF!</f>
        <v>#REF!</v>
      </c>
      <c r="I446" s="3" t="e">
        <f>קבוצות!#REF!</f>
        <v>#REF!</v>
      </c>
      <c r="J446" s="3" t="e">
        <f>קבוצות!#REF!</f>
        <v>#REF!</v>
      </c>
      <c r="K446" s="3" t="e">
        <f>קבוצות!#REF!</f>
        <v>#REF!</v>
      </c>
      <c r="M446" s="3" t="e">
        <f>קבוצות!#REF!</f>
        <v>#REF!</v>
      </c>
    </row>
    <row r="447" spans="1:13" ht="13.8" x14ac:dyDescent="0.25">
      <c r="A447" s="3" t="e">
        <f>קבוצות!#REF!</f>
        <v>#REF!</v>
      </c>
      <c r="B447" s="3" t="e">
        <f>קבוצות!#REF!</f>
        <v>#REF!</v>
      </c>
      <c r="C447" s="3" t="e">
        <f>קבוצות!#REF!</f>
        <v>#REF!</v>
      </c>
      <c r="D447" s="3" t="e">
        <f>קבוצות!#REF!</f>
        <v>#REF!</v>
      </c>
      <c r="E447" s="4" t="e">
        <f>קבוצות!#REF!</f>
        <v>#REF!</v>
      </c>
      <c r="F447" s="3" t="e">
        <f>קבוצות!#REF!</f>
        <v>#REF!</v>
      </c>
      <c r="G447" s="3" t="e">
        <f>קבוצות!#REF!</f>
        <v>#REF!</v>
      </c>
      <c r="H447" s="3" t="e">
        <f>קבוצות!#REF!</f>
        <v>#REF!</v>
      </c>
      <c r="I447" s="3" t="e">
        <f>קבוצות!#REF!</f>
        <v>#REF!</v>
      </c>
      <c r="J447" s="3" t="e">
        <f>קבוצות!#REF!</f>
        <v>#REF!</v>
      </c>
      <c r="K447" s="3" t="e">
        <f>קבוצות!#REF!</f>
        <v>#REF!</v>
      </c>
      <c r="M447" s="3" t="e">
        <f>קבוצות!#REF!</f>
        <v>#REF!</v>
      </c>
    </row>
    <row r="448" spans="1:13" ht="13.8" x14ac:dyDescent="0.25">
      <c r="A448" s="3" t="e">
        <f>קבוצות!#REF!</f>
        <v>#REF!</v>
      </c>
      <c r="B448" s="3" t="e">
        <f>קבוצות!#REF!</f>
        <v>#REF!</v>
      </c>
      <c r="C448" s="3" t="e">
        <f>קבוצות!#REF!</f>
        <v>#REF!</v>
      </c>
      <c r="D448" s="3" t="e">
        <f>קבוצות!#REF!</f>
        <v>#REF!</v>
      </c>
      <c r="E448" s="4" t="e">
        <f>קבוצות!#REF!</f>
        <v>#REF!</v>
      </c>
      <c r="F448" s="3" t="e">
        <f>קבוצות!#REF!</f>
        <v>#REF!</v>
      </c>
      <c r="G448" s="3" t="e">
        <f>קבוצות!#REF!</f>
        <v>#REF!</v>
      </c>
      <c r="H448" s="3" t="e">
        <f>קבוצות!#REF!</f>
        <v>#REF!</v>
      </c>
      <c r="I448" s="3" t="e">
        <f>קבוצות!#REF!</f>
        <v>#REF!</v>
      </c>
      <c r="J448" s="3" t="e">
        <f>קבוצות!#REF!</f>
        <v>#REF!</v>
      </c>
      <c r="K448" s="3" t="e">
        <f>קבוצות!#REF!</f>
        <v>#REF!</v>
      </c>
      <c r="M448" s="3" t="e">
        <f>קבוצות!#REF!</f>
        <v>#REF!</v>
      </c>
    </row>
    <row r="449" spans="1:13" ht="13.8" x14ac:dyDescent="0.25">
      <c r="A449" s="3" t="e">
        <f>קבוצות!#REF!</f>
        <v>#REF!</v>
      </c>
      <c r="B449" s="3" t="e">
        <f>קבוצות!#REF!</f>
        <v>#REF!</v>
      </c>
      <c r="C449" s="3" t="e">
        <f>קבוצות!#REF!</f>
        <v>#REF!</v>
      </c>
      <c r="D449" s="3" t="e">
        <f>קבוצות!#REF!</f>
        <v>#REF!</v>
      </c>
      <c r="E449" s="4" t="e">
        <f>קבוצות!#REF!</f>
        <v>#REF!</v>
      </c>
      <c r="F449" s="3" t="e">
        <f>קבוצות!#REF!</f>
        <v>#REF!</v>
      </c>
      <c r="G449" s="3" t="e">
        <f>קבוצות!#REF!</f>
        <v>#REF!</v>
      </c>
      <c r="H449" s="3" t="e">
        <f>קבוצות!#REF!</f>
        <v>#REF!</v>
      </c>
      <c r="I449" s="3" t="e">
        <f>קבוצות!#REF!</f>
        <v>#REF!</v>
      </c>
      <c r="J449" s="3" t="e">
        <f>קבוצות!#REF!</f>
        <v>#REF!</v>
      </c>
      <c r="K449" s="3" t="e">
        <f>קבוצות!#REF!</f>
        <v>#REF!</v>
      </c>
      <c r="M449" s="3" t="e">
        <f>קבוצות!#REF!</f>
        <v>#REF!</v>
      </c>
    </row>
    <row r="450" spans="1:13" ht="13.8" x14ac:dyDescent="0.25">
      <c r="A450" s="3" t="e">
        <f>קבוצות!#REF!</f>
        <v>#REF!</v>
      </c>
      <c r="B450" s="3" t="e">
        <f>קבוצות!#REF!</f>
        <v>#REF!</v>
      </c>
      <c r="C450" s="3" t="e">
        <f>קבוצות!#REF!</f>
        <v>#REF!</v>
      </c>
      <c r="D450" s="3" t="e">
        <f>קבוצות!#REF!</f>
        <v>#REF!</v>
      </c>
      <c r="E450" s="4" t="e">
        <f>קבוצות!#REF!</f>
        <v>#REF!</v>
      </c>
      <c r="F450" s="3" t="e">
        <f>קבוצות!#REF!</f>
        <v>#REF!</v>
      </c>
      <c r="G450" s="3" t="e">
        <f>קבוצות!#REF!</f>
        <v>#REF!</v>
      </c>
      <c r="H450" s="3" t="e">
        <f>קבוצות!#REF!</f>
        <v>#REF!</v>
      </c>
      <c r="I450" s="3" t="e">
        <f>קבוצות!#REF!</f>
        <v>#REF!</v>
      </c>
      <c r="J450" s="3" t="e">
        <f>קבוצות!#REF!</f>
        <v>#REF!</v>
      </c>
      <c r="K450" s="3" t="e">
        <f>קבוצות!#REF!</f>
        <v>#REF!</v>
      </c>
      <c r="M450" s="3" t="e">
        <f>קבוצות!#REF!</f>
        <v>#REF!</v>
      </c>
    </row>
    <row r="451" spans="1:13" ht="13.8" x14ac:dyDescent="0.25">
      <c r="A451" s="3" t="e">
        <f>קבוצות!#REF!</f>
        <v>#REF!</v>
      </c>
      <c r="B451" s="3" t="e">
        <f>קבוצות!#REF!</f>
        <v>#REF!</v>
      </c>
      <c r="C451" s="3" t="e">
        <f>קבוצות!#REF!</f>
        <v>#REF!</v>
      </c>
      <c r="D451" s="3" t="e">
        <f>קבוצות!#REF!</f>
        <v>#REF!</v>
      </c>
      <c r="E451" s="4" t="e">
        <f>קבוצות!#REF!</f>
        <v>#REF!</v>
      </c>
      <c r="F451" s="3" t="e">
        <f>קבוצות!#REF!</f>
        <v>#REF!</v>
      </c>
      <c r="G451" s="3" t="e">
        <f>קבוצות!#REF!</f>
        <v>#REF!</v>
      </c>
      <c r="H451" s="3" t="e">
        <f>קבוצות!#REF!</f>
        <v>#REF!</v>
      </c>
      <c r="I451" s="3" t="e">
        <f>קבוצות!#REF!</f>
        <v>#REF!</v>
      </c>
      <c r="J451" s="3" t="e">
        <f>קבוצות!#REF!</f>
        <v>#REF!</v>
      </c>
      <c r="K451" s="3" t="e">
        <f>קבוצות!#REF!</f>
        <v>#REF!</v>
      </c>
      <c r="M451" s="3" t="e">
        <f>קבוצות!#REF!</f>
        <v>#REF!</v>
      </c>
    </row>
    <row r="452" spans="1:13" ht="13.8" x14ac:dyDescent="0.25">
      <c r="A452" s="3" t="e">
        <f>קבוצות!#REF!</f>
        <v>#REF!</v>
      </c>
      <c r="B452" s="3" t="e">
        <f>קבוצות!#REF!</f>
        <v>#REF!</v>
      </c>
      <c r="C452" s="3" t="e">
        <f>קבוצות!#REF!</f>
        <v>#REF!</v>
      </c>
      <c r="D452" s="3" t="e">
        <f>קבוצות!#REF!</f>
        <v>#REF!</v>
      </c>
      <c r="E452" s="4" t="e">
        <f>קבוצות!#REF!</f>
        <v>#REF!</v>
      </c>
      <c r="F452" s="3" t="e">
        <f>קבוצות!#REF!</f>
        <v>#REF!</v>
      </c>
      <c r="G452" s="3" t="e">
        <f>קבוצות!#REF!</f>
        <v>#REF!</v>
      </c>
      <c r="H452" s="3" t="e">
        <f>קבוצות!#REF!</f>
        <v>#REF!</v>
      </c>
      <c r="I452" s="3" t="e">
        <f>קבוצות!#REF!</f>
        <v>#REF!</v>
      </c>
      <c r="J452" s="3" t="e">
        <f>קבוצות!#REF!</f>
        <v>#REF!</v>
      </c>
      <c r="K452" s="3" t="e">
        <f>קבוצות!#REF!</f>
        <v>#REF!</v>
      </c>
      <c r="M452" s="3" t="e">
        <f>קבוצות!#REF!</f>
        <v>#REF!</v>
      </c>
    </row>
    <row r="453" spans="1:13" ht="13.8" x14ac:dyDescent="0.25">
      <c r="A453" s="3" t="e">
        <f>קבוצות!#REF!</f>
        <v>#REF!</v>
      </c>
      <c r="B453" s="3" t="e">
        <f>קבוצות!#REF!</f>
        <v>#REF!</v>
      </c>
      <c r="C453" s="3" t="e">
        <f>קבוצות!#REF!</f>
        <v>#REF!</v>
      </c>
      <c r="D453" s="3" t="e">
        <f>קבוצות!#REF!</f>
        <v>#REF!</v>
      </c>
      <c r="E453" s="4" t="e">
        <f>קבוצות!#REF!</f>
        <v>#REF!</v>
      </c>
      <c r="F453" s="3" t="e">
        <f>קבוצות!#REF!</f>
        <v>#REF!</v>
      </c>
      <c r="G453" s="3" t="e">
        <f>קבוצות!#REF!</f>
        <v>#REF!</v>
      </c>
      <c r="H453" s="3" t="e">
        <f>קבוצות!#REF!</f>
        <v>#REF!</v>
      </c>
      <c r="I453" s="3" t="e">
        <f>קבוצות!#REF!</f>
        <v>#REF!</v>
      </c>
      <c r="J453" s="3" t="e">
        <f>קבוצות!#REF!</f>
        <v>#REF!</v>
      </c>
      <c r="K453" s="3" t="e">
        <f>קבוצות!#REF!</f>
        <v>#REF!</v>
      </c>
      <c r="M453" s="3" t="e">
        <f>קבוצות!#REF!</f>
        <v>#REF!</v>
      </c>
    </row>
    <row r="454" spans="1:13" ht="13.8" x14ac:dyDescent="0.25">
      <c r="A454" s="3" t="e">
        <f>קבוצות!#REF!</f>
        <v>#REF!</v>
      </c>
      <c r="B454" s="3" t="e">
        <f>קבוצות!#REF!</f>
        <v>#REF!</v>
      </c>
      <c r="C454" s="3" t="e">
        <f>קבוצות!#REF!</f>
        <v>#REF!</v>
      </c>
      <c r="D454" s="3" t="e">
        <f>קבוצות!#REF!</f>
        <v>#REF!</v>
      </c>
      <c r="E454" s="4" t="e">
        <f>קבוצות!#REF!</f>
        <v>#REF!</v>
      </c>
      <c r="F454" s="3" t="e">
        <f>קבוצות!#REF!</f>
        <v>#REF!</v>
      </c>
      <c r="G454" s="3" t="e">
        <f>קבוצות!#REF!</f>
        <v>#REF!</v>
      </c>
      <c r="H454" s="3" t="e">
        <f>קבוצות!#REF!</f>
        <v>#REF!</v>
      </c>
      <c r="I454" s="3" t="e">
        <f>קבוצות!#REF!</f>
        <v>#REF!</v>
      </c>
      <c r="J454" s="3" t="e">
        <f>קבוצות!#REF!</f>
        <v>#REF!</v>
      </c>
      <c r="K454" s="3" t="e">
        <f>קבוצות!#REF!</f>
        <v>#REF!</v>
      </c>
      <c r="M454" s="3" t="e">
        <f>קבוצות!#REF!</f>
        <v>#REF!</v>
      </c>
    </row>
    <row r="455" spans="1:13" ht="13.8" x14ac:dyDescent="0.25">
      <c r="A455" s="3" t="e">
        <f>קבוצות!#REF!</f>
        <v>#REF!</v>
      </c>
      <c r="B455" s="3" t="e">
        <f>קבוצות!#REF!</f>
        <v>#REF!</v>
      </c>
      <c r="C455" s="3" t="e">
        <f>קבוצות!#REF!</f>
        <v>#REF!</v>
      </c>
      <c r="D455" s="3" t="e">
        <f>קבוצות!#REF!</f>
        <v>#REF!</v>
      </c>
      <c r="E455" s="4" t="e">
        <f>קבוצות!#REF!</f>
        <v>#REF!</v>
      </c>
      <c r="F455" s="3" t="e">
        <f>קבוצות!#REF!</f>
        <v>#REF!</v>
      </c>
      <c r="G455" s="3" t="e">
        <f>קבוצות!#REF!</f>
        <v>#REF!</v>
      </c>
      <c r="H455" s="3" t="e">
        <f>קבוצות!#REF!</f>
        <v>#REF!</v>
      </c>
      <c r="I455" s="3" t="e">
        <f>קבוצות!#REF!</f>
        <v>#REF!</v>
      </c>
      <c r="J455" s="3" t="e">
        <f>קבוצות!#REF!</f>
        <v>#REF!</v>
      </c>
      <c r="K455" s="3" t="e">
        <f>קבוצות!#REF!</f>
        <v>#REF!</v>
      </c>
      <c r="M455" s="3" t="e">
        <f>קבוצות!#REF!</f>
        <v>#REF!</v>
      </c>
    </row>
    <row r="456" spans="1:13" ht="13.8" x14ac:dyDescent="0.25">
      <c r="A456" s="3" t="e">
        <f>קבוצות!#REF!</f>
        <v>#REF!</v>
      </c>
      <c r="B456" s="3" t="e">
        <f>קבוצות!#REF!</f>
        <v>#REF!</v>
      </c>
      <c r="C456" s="3" t="e">
        <f>קבוצות!#REF!</f>
        <v>#REF!</v>
      </c>
      <c r="D456" s="3" t="e">
        <f>קבוצות!#REF!</f>
        <v>#REF!</v>
      </c>
      <c r="E456" s="4" t="e">
        <f>קבוצות!#REF!</f>
        <v>#REF!</v>
      </c>
      <c r="F456" s="3" t="e">
        <f>קבוצות!#REF!</f>
        <v>#REF!</v>
      </c>
      <c r="G456" s="3" t="e">
        <f>קבוצות!#REF!</f>
        <v>#REF!</v>
      </c>
      <c r="H456" s="3" t="e">
        <f>קבוצות!#REF!</f>
        <v>#REF!</v>
      </c>
      <c r="I456" s="3" t="e">
        <f>קבוצות!#REF!</f>
        <v>#REF!</v>
      </c>
      <c r="J456" s="3" t="e">
        <f>קבוצות!#REF!</f>
        <v>#REF!</v>
      </c>
      <c r="K456" s="3" t="e">
        <f>קבוצות!#REF!</f>
        <v>#REF!</v>
      </c>
      <c r="M456" s="3" t="e">
        <f>קבוצות!#REF!</f>
        <v>#REF!</v>
      </c>
    </row>
    <row r="457" spans="1:13" ht="13.8" x14ac:dyDescent="0.25">
      <c r="A457" s="3" t="e">
        <f>קבוצות!#REF!</f>
        <v>#REF!</v>
      </c>
      <c r="B457" s="3" t="e">
        <f>קבוצות!#REF!</f>
        <v>#REF!</v>
      </c>
      <c r="C457" s="3" t="e">
        <f>קבוצות!#REF!</f>
        <v>#REF!</v>
      </c>
      <c r="D457" s="3" t="e">
        <f>קבוצות!#REF!</f>
        <v>#REF!</v>
      </c>
      <c r="E457" s="4" t="e">
        <f>קבוצות!#REF!</f>
        <v>#REF!</v>
      </c>
      <c r="F457" s="3" t="e">
        <f>קבוצות!#REF!</f>
        <v>#REF!</v>
      </c>
      <c r="G457" s="3" t="e">
        <f>קבוצות!#REF!</f>
        <v>#REF!</v>
      </c>
      <c r="H457" s="3" t="e">
        <f>קבוצות!#REF!</f>
        <v>#REF!</v>
      </c>
      <c r="I457" s="3" t="e">
        <f>קבוצות!#REF!</f>
        <v>#REF!</v>
      </c>
      <c r="J457" s="3" t="e">
        <f>קבוצות!#REF!</f>
        <v>#REF!</v>
      </c>
      <c r="K457" s="3" t="e">
        <f>קבוצות!#REF!</f>
        <v>#REF!</v>
      </c>
      <c r="M457" s="3" t="e">
        <f>קבוצות!#REF!</f>
        <v>#REF!</v>
      </c>
    </row>
    <row r="458" spans="1:13" ht="13.8" x14ac:dyDescent="0.25">
      <c r="A458" s="3" t="e">
        <f>קבוצות!#REF!</f>
        <v>#REF!</v>
      </c>
      <c r="B458" s="3" t="e">
        <f>קבוצות!#REF!</f>
        <v>#REF!</v>
      </c>
      <c r="C458" s="3" t="e">
        <f>קבוצות!#REF!</f>
        <v>#REF!</v>
      </c>
      <c r="D458" s="3" t="e">
        <f>קבוצות!#REF!</f>
        <v>#REF!</v>
      </c>
      <c r="E458" s="4" t="e">
        <f>קבוצות!#REF!</f>
        <v>#REF!</v>
      </c>
      <c r="F458" s="3" t="e">
        <f>קבוצות!#REF!</f>
        <v>#REF!</v>
      </c>
      <c r="G458" s="3" t="e">
        <f>קבוצות!#REF!</f>
        <v>#REF!</v>
      </c>
      <c r="H458" s="3" t="e">
        <f>קבוצות!#REF!</f>
        <v>#REF!</v>
      </c>
      <c r="I458" s="3" t="e">
        <f>קבוצות!#REF!</f>
        <v>#REF!</v>
      </c>
      <c r="J458" s="3" t="e">
        <f>קבוצות!#REF!</f>
        <v>#REF!</v>
      </c>
      <c r="K458" s="3" t="e">
        <f>קבוצות!#REF!</f>
        <v>#REF!</v>
      </c>
      <c r="M458" s="3" t="e">
        <f>קבוצות!#REF!</f>
        <v>#REF!</v>
      </c>
    </row>
    <row r="459" spans="1:13" ht="13.8" x14ac:dyDescent="0.25">
      <c r="A459" s="3" t="e">
        <f>קבוצות!#REF!</f>
        <v>#REF!</v>
      </c>
      <c r="B459" s="3" t="e">
        <f>קבוצות!#REF!</f>
        <v>#REF!</v>
      </c>
      <c r="C459" s="3" t="e">
        <f>קבוצות!#REF!</f>
        <v>#REF!</v>
      </c>
      <c r="D459" s="3" t="e">
        <f>קבוצות!#REF!</f>
        <v>#REF!</v>
      </c>
      <c r="E459" s="4" t="e">
        <f>קבוצות!#REF!</f>
        <v>#REF!</v>
      </c>
      <c r="F459" s="3" t="e">
        <f>קבוצות!#REF!</f>
        <v>#REF!</v>
      </c>
      <c r="G459" s="3" t="e">
        <f>קבוצות!#REF!</f>
        <v>#REF!</v>
      </c>
      <c r="H459" s="3" t="e">
        <f>קבוצות!#REF!</f>
        <v>#REF!</v>
      </c>
      <c r="I459" s="3" t="e">
        <f>קבוצות!#REF!</f>
        <v>#REF!</v>
      </c>
      <c r="J459" s="3" t="e">
        <f>קבוצות!#REF!</f>
        <v>#REF!</v>
      </c>
      <c r="K459" s="3" t="e">
        <f>קבוצות!#REF!</f>
        <v>#REF!</v>
      </c>
      <c r="M459" s="3" t="e">
        <f>קבוצות!#REF!</f>
        <v>#REF!</v>
      </c>
    </row>
    <row r="460" spans="1:13" ht="13.8" x14ac:dyDescent="0.25">
      <c r="A460" s="3" t="e">
        <f>קבוצות!#REF!</f>
        <v>#REF!</v>
      </c>
      <c r="B460" s="3" t="e">
        <f>קבוצות!#REF!</f>
        <v>#REF!</v>
      </c>
      <c r="C460" s="3" t="e">
        <f>קבוצות!#REF!</f>
        <v>#REF!</v>
      </c>
      <c r="D460" s="3" t="e">
        <f>קבוצות!#REF!</f>
        <v>#REF!</v>
      </c>
      <c r="E460" s="4" t="e">
        <f>קבוצות!#REF!</f>
        <v>#REF!</v>
      </c>
      <c r="F460" s="3" t="e">
        <f>קבוצות!#REF!</f>
        <v>#REF!</v>
      </c>
      <c r="G460" s="3" t="e">
        <f>קבוצות!#REF!</f>
        <v>#REF!</v>
      </c>
      <c r="H460" s="3" t="e">
        <f>קבוצות!#REF!</f>
        <v>#REF!</v>
      </c>
      <c r="I460" s="3" t="e">
        <f>קבוצות!#REF!</f>
        <v>#REF!</v>
      </c>
      <c r="J460" s="3" t="e">
        <f>קבוצות!#REF!</f>
        <v>#REF!</v>
      </c>
      <c r="K460" s="3" t="e">
        <f>קבוצות!#REF!</f>
        <v>#REF!</v>
      </c>
      <c r="M460" s="3" t="e">
        <f>קבוצות!#REF!</f>
        <v>#REF!</v>
      </c>
    </row>
    <row r="461" spans="1:13" ht="13.8" x14ac:dyDescent="0.25">
      <c r="A461" s="3" t="e">
        <f>קבוצות!#REF!</f>
        <v>#REF!</v>
      </c>
      <c r="B461" s="3" t="e">
        <f>קבוצות!#REF!</f>
        <v>#REF!</v>
      </c>
      <c r="C461" s="3" t="e">
        <f>קבוצות!#REF!</f>
        <v>#REF!</v>
      </c>
      <c r="D461" s="3" t="e">
        <f>קבוצות!#REF!</f>
        <v>#REF!</v>
      </c>
      <c r="E461" s="4" t="e">
        <f>קבוצות!#REF!</f>
        <v>#REF!</v>
      </c>
      <c r="F461" s="3" t="e">
        <f>קבוצות!#REF!</f>
        <v>#REF!</v>
      </c>
      <c r="G461" s="3" t="e">
        <f>קבוצות!#REF!</f>
        <v>#REF!</v>
      </c>
      <c r="H461" s="3" t="e">
        <f>קבוצות!#REF!</f>
        <v>#REF!</v>
      </c>
      <c r="I461" s="3" t="e">
        <f>קבוצות!#REF!</f>
        <v>#REF!</v>
      </c>
      <c r="J461" s="3" t="e">
        <f>קבוצות!#REF!</f>
        <v>#REF!</v>
      </c>
      <c r="K461" s="3" t="e">
        <f>קבוצות!#REF!</f>
        <v>#REF!</v>
      </c>
      <c r="M461" s="3" t="e">
        <f>קבוצות!#REF!</f>
        <v>#REF!</v>
      </c>
    </row>
    <row r="462" spans="1:13" ht="13.8" x14ac:dyDescent="0.25">
      <c r="A462" s="3" t="e">
        <f>קבוצות!#REF!</f>
        <v>#REF!</v>
      </c>
      <c r="B462" s="3" t="e">
        <f>קבוצות!#REF!</f>
        <v>#REF!</v>
      </c>
      <c r="C462" s="3" t="e">
        <f>קבוצות!#REF!</f>
        <v>#REF!</v>
      </c>
      <c r="D462" s="3" t="e">
        <f>קבוצות!#REF!</f>
        <v>#REF!</v>
      </c>
      <c r="E462" s="4" t="e">
        <f>קבוצות!#REF!</f>
        <v>#REF!</v>
      </c>
      <c r="F462" s="3" t="e">
        <f>קבוצות!#REF!</f>
        <v>#REF!</v>
      </c>
      <c r="G462" s="3" t="e">
        <f>קבוצות!#REF!</f>
        <v>#REF!</v>
      </c>
      <c r="H462" s="3" t="e">
        <f>קבוצות!#REF!</f>
        <v>#REF!</v>
      </c>
      <c r="I462" s="3" t="e">
        <f>קבוצות!#REF!</f>
        <v>#REF!</v>
      </c>
      <c r="J462" s="3" t="e">
        <f>קבוצות!#REF!</f>
        <v>#REF!</v>
      </c>
      <c r="K462" s="3" t="e">
        <f>קבוצות!#REF!</f>
        <v>#REF!</v>
      </c>
      <c r="M462" s="3" t="e">
        <f>קבוצות!#REF!</f>
        <v>#REF!</v>
      </c>
    </row>
    <row r="463" spans="1:13" ht="13.8" x14ac:dyDescent="0.25">
      <c r="A463" s="3" t="e">
        <f>קבוצות!#REF!</f>
        <v>#REF!</v>
      </c>
      <c r="B463" s="3" t="e">
        <f>קבוצות!#REF!</f>
        <v>#REF!</v>
      </c>
      <c r="C463" s="3" t="e">
        <f>קבוצות!#REF!</f>
        <v>#REF!</v>
      </c>
      <c r="D463" s="3" t="e">
        <f>קבוצות!#REF!</f>
        <v>#REF!</v>
      </c>
      <c r="E463" s="4" t="e">
        <f>קבוצות!#REF!</f>
        <v>#REF!</v>
      </c>
      <c r="F463" s="3" t="e">
        <f>קבוצות!#REF!</f>
        <v>#REF!</v>
      </c>
      <c r="G463" s="3" t="e">
        <f>קבוצות!#REF!</f>
        <v>#REF!</v>
      </c>
      <c r="H463" s="3" t="e">
        <f>קבוצות!#REF!</f>
        <v>#REF!</v>
      </c>
      <c r="I463" s="3" t="e">
        <f>קבוצות!#REF!</f>
        <v>#REF!</v>
      </c>
      <c r="J463" s="3" t="e">
        <f>קבוצות!#REF!</f>
        <v>#REF!</v>
      </c>
      <c r="K463" s="3" t="e">
        <f>קבוצות!#REF!</f>
        <v>#REF!</v>
      </c>
      <c r="M463" s="3" t="e">
        <f>קבוצות!#REF!</f>
        <v>#REF!</v>
      </c>
    </row>
    <row r="464" spans="1:13" ht="13.8" x14ac:dyDescent="0.25">
      <c r="A464" s="3" t="e">
        <f>קבוצות!#REF!</f>
        <v>#REF!</v>
      </c>
      <c r="B464" s="3" t="e">
        <f>קבוצות!#REF!</f>
        <v>#REF!</v>
      </c>
      <c r="C464" s="3" t="e">
        <f>קבוצות!#REF!</f>
        <v>#REF!</v>
      </c>
      <c r="D464" s="3" t="e">
        <f>קבוצות!#REF!</f>
        <v>#REF!</v>
      </c>
      <c r="E464" s="4" t="e">
        <f>קבוצות!#REF!</f>
        <v>#REF!</v>
      </c>
      <c r="F464" s="3" t="e">
        <f>קבוצות!#REF!</f>
        <v>#REF!</v>
      </c>
      <c r="G464" s="3" t="e">
        <f>קבוצות!#REF!</f>
        <v>#REF!</v>
      </c>
      <c r="H464" s="3" t="e">
        <f>קבוצות!#REF!</f>
        <v>#REF!</v>
      </c>
      <c r="I464" s="3" t="e">
        <f>קבוצות!#REF!</f>
        <v>#REF!</v>
      </c>
      <c r="J464" s="3" t="e">
        <f>קבוצות!#REF!</f>
        <v>#REF!</v>
      </c>
      <c r="K464" s="3" t="e">
        <f>קבוצות!#REF!</f>
        <v>#REF!</v>
      </c>
      <c r="M464" s="3" t="e">
        <f>קבוצות!#REF!</f>
        <v>#REF!</v>
      </c>
    </row>
    <row r="465" spans="1:13" ht="13.8" x14ac:dyDescent="0.25">
      <c r="A465" s="3" t="e">
        <f>קבוצות!#REF!</f>
        <v>#REF!</v>
      </c>
      <c r="B465" s="3" t="e">
        <f>קבוצות!#REF!</f>
        <v>#REF!</v>
      </c>
      <c r="C465" s="3" t="e">
        <f>קבוצות!#REF!</f>
        <v>#REF!</v>
      </c>
      <c r="D465" s="3" t="e">
        <f>קבוצות!#REF!</f>
        <v>#REF!</v>
      </c>
      <c r="E465" s="4" t="e">
        <f>קבוצות!#REF!</f>
        <v>#REF!</v>
      </c>
      <c r="F465" s="3" t="e">
        <f>קבוצות!#REF!</f>
        <v>#REF!</v>
      </c>
      <c r="G465" s="3" t="e">
        <f>קבוצות!#REF!</f>
        <v>#REF!</v>
      </c>
      <c r="H465" s="3" t="e">
        <f>קבוצות!#REF!</f>
        <v>#REF!</v>
      </c>
      <c r="I465" s="3" t="e">
        <f>קבוצות!#REF!</f>
        <v>#REF!</v>
      </c>
      <c r="J465" s="3" t="e">
        <f>קבוצות!#REF!</f>
        <v>#REF!</v>
      </c>
      <c r="K465" s="3" t="e">
        <f>קבוצות!#REF!</f>
        <v>#REF!</v>
      </c>
      <c r="M465" s="3" t="e">
        <f>קבוצות!#REF!</f>
        <v>#REF!</v>
      </c>
    </row>
    <row r="466" spans="1:13" ht="13.8" x14ac:dyDescent="0.25">
      <c r="A466" s="3" t="e">
        <f>קבוצות!#REF!</f>
        <v>#REF!</v>
      </c>
      <c r="B466" s="3" t="e">
        <f>קבוצות!#REF!</f>
        <v>#REF!</v>
      </c>
      <c r="C466" s="3" t="e">
        <f>קבוצות!#REF!</f>
        <v>#REF!</v>
      </c>
      <c r="D466" s="3" t="e">
        <f>קבוצות!#REF!</f>
        <v>#REF!</v>
      </c>
      <c r="E466" s="4" t="e">
        <f>קבוצות!#REF!</f>
        <v>#REF!</v>
      </c>
      <c r="F466" s="3" t="e">
        <f>קבוצות!#REF!</f>
        <v>#REF!</v>
      </c>
      <c r="G466" s="3" t="e">
        <f>קבוצות!#REF!</f>
        <v>#REF!</v>
      </c>
      <c r="H466" s="3" t="e">
        <f>קבוצות!#REF!</f>
        <v>#REF!</v>
      </c>
      <c r="I466" s="3" t="e">
        <f>קבוצות!#REF!</f>
        <v>#REF!</v>
      </c>
      <c r="J466" s="3" t="e">
        <f>קבוצות!#REF!</f>
        <v>#REF!</v>
      </c>
      <c r="K466" s="3" t="e">
        <f>קבוצות!#REF!</f>
        <v>#REF!</v>
      </c>
      <c r="M466" s="3" t="e">
        <f>קבוצות!#REF!</f>
        <v>#REF!</v>
      </c>
    </row>
    <row r="467" spans="1:13" ht="13.8" x14ac:dyDescent="0.25">
      <c r="A467" s="3" t="e">
        <f>קבוצות!#REF!</f>
        <v>#REF!</v>
      </c>
      <c r="B467" s="3" t="e">
        <f>קבוצות!#REF!</f>
        <v>#REF!</v>
      </c>
      <c r="C467" s="3" t="e">
        <f>קבוצות!#REF!</f>
        <v>#REF!</v>
      </c>
      <c r="D467" s="3" t="e">
        <f>קבוצות!#REF!</f>
        <v>#REF!</v>
      </c>
      <c r="E467" s="4" t="e">
        <f>קבוצות!#REF!</f>
        <v>#REF!</v>
      </c>
      <c r="F467" s="3" t="e">
        <f>קבוצות!#REF!</f>
        <v>#REF!</v>
      </c>
      <c r="G467" s="3" t="e">
        <f>קבוצות!#REF!</f>
        <v>#REF!</v>
      </c>
      <c r="H467" s="3" t="e">
        <f>קבוצות!#REF!</f>
        <v>#REF!</v>
      </c>
      <c r="I467" s="3" t="e">
        <f>קבוצות!#REF!</f>
        <v>#REF!</v>
      </c>
      <c r="J467" s="3" t="e">
        <f>קבוצות!#REF!</f>
        <v>#REF!</v>
      </c>
      <c r="K467" s="3" t="e">
        <f>קבוצות!#REF!</f>
        <v>#REF!</v>
      </c>
      <c r="M467" s="3" t="e">
        <f>קבוצות!#REF!</f>
        <v>#REF!</v>
      </c>
    </row>
    <row r="468" spans="1:13" ht="13.8" x14ac:dyDescent="0.25">
      <c r="A468" s="3" t="e">
        <f>קבוצות!#REF!</f>
        <v>#REF!</v>
      </c>
      <c r="B468" s="3" t="e">
        <f>קבוצות!#REF!</f>
        <v>#REF!</v>
      </c>
      <c r="C468" s="3" t="e">
        <f>קבוצות!#REF!</f>
        <v>#REF!</v>
      </c>
      <c r="D468" s="3" t="e">
        <f>קבוצות!#REF!</f>
        <v>#REF!</v>
      </c>
      <c r="E468" s="4" t="e">
        <f>קבוצות!#REF!</f>
        <v>#REF!</v>
      </c>
      <c r="F468" s="3" t="e">
        <f>קבוצות!#REF!</f>
        <v>#REF!</v>
      </c>
      <c r="G468" s="3" t="e">
        <f>קבוצות!#REF!</f>
        <v>#REF!</v>
      </c>
      <c r="H468" s="3" t="e">
        <f>קבוצות!#REF!</f>
        <v>#REF!</v>
      </c>
      <c r="I468" s="3" t="e">
        <f>קבוצות!#REF!</f>
        <v>#REF!</v>
      </c>
      <c r="J468" s="3" t="e">
        <f>קבוצות!#REF!</f>
        <v>#REF!</v>
      </c>
      <c r="K468" s="3" t="e">
        <f>קבוצות!#REF!</f>
        <v>#REF!</v>
      </c>
      <c r="M468" s="3" t="e">
        <f>קבוצות!#REF!</f>
        <v>#REF!</v>
      </c>
    </row>
    <row r="469" spans="1:13" ht="13.8" x14ac:dyDescent="0.25">
      <c r="A469" s="3" t="e">
        <f>קבוצות!#REF!</f>
        <v>#REF!</v>
      </c>
      <c r="B469" s="3" t="e">
        <f>קבוצות!#REF!</f>
        <v>#REF!</v>
      </c>
      <c r="C469" s="3" t="e">
        <f>קבוצות!#REF!</f>
        <v>#REF!</v>
      </c>
      <c r="D469" s="3" t="e">
        <f>קבוצות!#REF!</f>
        <v>#REF!</v>
      </c>
      <c r="E469" s="4" t="e">
        <f>קבוצות!#REF!</f>
        <v>#REF!</v>
      </c>
      <c r="F469" s="3" t="e">
        <f>קבוצות!#REF!</f>
        <v>#REF!</v>
      </c>
      <c r="G469" s="3" t="e">
        <f>קבוצות!#REF!</f>
        <v>#REF!</v>
      </c>
      <c r="H469" s="3" t="e">
        <f>קבוצות!#REF!</f>
        <v>#REF!</v>
      </c>
      <c r="I469" s="3" t="e">
        <f>קבוצות!#REF!</f>
        <v>#REF!</v>
      </c>
      <c r="J469" s="3" t="e">
        <f>קבוצות!#REF!</f>
        <v>#REF!</v>
      </c>
      <c r="K469" s="3" t="e">
        <f>קבוצות!#REF!</f>
        <v>#REF!</v>
      </c>
      <c r="M469" s="3" t="e">
        <f>קבוצות!#REF!</f>
        <v>#REF!</v>
      </c>
    </row>
    <row r="470" spans="1:13" ht="13.8" x14ac:dyDescent="0.25">
      <c r="A470" s="3" t="e">
        <f>קבוצות!#REF!</f>
        <v>#REF!</v>
      </c>
      <c r="B470" s="3" t="e">
        <f>קבוצות!#REF!</f>
        <v>#REF!</v>
      </c>
      <c r="C470" s="3" t="e">
        <f>קבוצות!#REF!</f>
        <v>#REF!</v>
      </c>
      <c r="D470" s="3" t="e">
        <f>קבוצות!#REF!</f>
        <v>#REF!</v>
      </c>
      <c r="E470" s="4" t="e">
        <f>קבוצות!#REF!</f>
        <v>#REF!</v>
      </c>
      <c r="F470" s="3" t="e">
        <f>קבוצות!#REF!</f>
        <v>#REF!</v>
      </c>
      <c r="G470" s="3" t="e">
        <f>קבוצות!#REF!</f>
        <v>#REF!</v>
      </c>
      <c r="H470" s="3" t="e">
        <f>קבוצות!#REF!</f>
        <v>#REF!</v>
      </c>
      <c r="I470" s="3" t="e">
        <f>קבוצות!#REF!</f>
        <v>#REF!</v>
      </c>
      <c r="J470" s="3" t="e">
        <f>קבוצות!#REF!</f>
        <v>#REF!</v>
      </c>
      <c r="K470" s="3" t="e">
        <f>קבוצות!#REF!</f>
        <v>#REF!</v>
      </c>
      <c r="M470" s="3" t="e">
        <f>קבוצות!#REF!</f>
        <v>#REF!</v>
      </c>
    </row>
    <row r="471" spans="1:13" ht="13.8" x14ac:dyDescent="0.25">
      <c r="A471" s="3" t="e">
        <f>קבוצות!#REF!</f>
        <v>#REF!</v>
      </c>
      <c r="B471" s="3" t="e">
        <f>קבוצות!#REF!</f>
        <v>#REF!</v>
      </c>
      <c r="C471" s="3" t="e">
        <f>קבוצות!#REF!</f>
        <v>#REF!</v>
      </c>
      <c r="D471" s="3" t="e">
        <f>קבוצות!#REF!</f>
        <v>#REF!</v>
      </c>
      <c r="E471" s="4" t="e">
        <f>קבוצות!#REF!</f>
        <v>#REF!</v>
      </c>
      <c r="F471" s="3" t="e">
        <f>קבוצות!#REF!</f>
        <v>#REF!</v>
      </c>
      <c r="G471" s="3" t="e">
        <f>קבוצות!#REF!</f>
        <v>#REF!</v>
      </c>
      <c r="H471" s="3" t="e">
        <f>קבוצות!#REF!</f>
        <v>#REF!</v>
      </c>
      <c r="I471" s="3" t="e">
        <f>קבוצות!#REF!</f>
        <v>#REF!</v>
      </c>
      <c r="J471" s="3" t="e">
        <f>קבוצות!#REF!</f>
        <v>#REF!</v>
      </c>
      <c r="K471" s="3" t="e">
        <f>קבוצות!#REF!</f>
        <v>#REF!</v>
      </c>
      <c r="M471" s="3" t="e">
        <f>קבוצות!#REF!</f>
        <v>#REF!</v>
      </c>
    </row>
    <row r="472" spans="1:13" ht="13.8" x14ac:dyDescent="0.25">
      <c r="A472" s="3" t="e">
        <f>קבוצות!#REF!</f>
        <v>#REF!</v>
      </c>
      <c r="B472" s="3" t="e">
        <f>קבוצות!#REF!</f>
        <v>#REF!</v>
      </c>
      <c r="C472" s="3" t="e">
        <f>קבוצות!#REF!</f>
        <v>#REF!</v>
      </c>
      <c r="D472" s="3" t="e">
        <f>קבוצות!#REF!</f>
        <v>#REF!</v>
      </c>
      <c r="E472" s="4" t="e">
        <f>קבוצות!#REF!</f>
        <v>#REF!</v>
      </c>
      <c r="F472" s="3" t="e">
        <f>קבוצות!#REF!</f>
        <v>#REF!</v>
      </c>
      <c r="G472" s="3" t="e">
        <f>קבוצות!#REF!</f>
        <v>#REF!</v>
      </c>
      <c r="H472" s="3" t="e">
        <f>קבוצות!#REF!</f>
        <v>#REF!</v>
      </c>
      <c r="I472" s="3" t="e">
        <f>קבוצות!#REF!</f>
        <v>#REF!</v>
      </c>
      <c r="J472" s="3" t="e">
        <f>קבוצות!#REF!</f>
        <v>#REF!</v>
      </c>
      <c r="K472" s="3" t="e">
        <f>קבוצות!#REF!</f>
        <v>#REF!</v>
      </c>
      <c r="M472" s="3" t="e">
        <f>קבוצות!#REF!</f>
        <v>#REF!</v>
      </c>
    </row>
    <row r="473" spans="1:13" ht="13.8" x14ac:dyDescent="0.25">
      <c r="A473" s="3" t="e">
        <f>קבוצות!#REF!</f>
        <v>#REF!</v>
      </c>
      <c r="B473" s="3" t="e">
        <f>קבוצות!#REF!</f>
        <v>#REF!</v>
      </c>
      <c r="C473" s="3" t="e">
        <f>קבוצות!#REF!</f>
        <v>#REF!</v>
      </c>
      <c r="D473" s="3" t="e">
        <f>קבוצות!#REF!</f>
        <v>#REF!</v>
      </c>
      <c r="E473" s="4" t="e">
        <f>קבוצות!#REF!</f>
        <v>#REF!</v>
      </c>
      <c r="F473" s="3" t="e">
        <f>קבוצות!#REF!</f>
        <v>#REF!</v>
      </c>
      <c r="G473" s="3" t="e">
        <f>קבוצות!#REF!</f>
        <v>#REF!</v>
      </c>
      <c r="H473" s="3" t="e">
        <f>קבוצות!#REF!</f>
        <v>#REF!</v>
      </c>
      <c r="I473" s="3" t="e">
        <f>קבוצות!#REF!</f>
        <v>#REF!</v>
      </c>
      <c r="J473" s="3" t="e">
        <f>קבוצות!#REF!</f>
        <v>#REF!</v>
      </c>
      <c r="K473" s="3" t="e">
        <f>קבוצות!#REF!</f>
        <v>#REF!</v>
      </c>
      <c r="M473" s="3" t="e">
        <f>קבוצות!#REF!</f>
        <v>#REF!</v>
      </c>
    </row>
    <row r="474" spans="1:13" ht="13.8" x14ac:dyDescent="0.25">
      <c r="A474" s="3" t="e">
        <f>קבוצות!#REF!</f>
        <v>#REF!</v>
      </c>
      <c r="B474" s="3" t="e">
        <f>קבוצות!#REF!</f>
        <v>#REF!</v>
      </c>
      <c r="C474" s="3" t="e">
        <f>קבוצות!#REF!</f>
        <v>#REF!</v>
      </c>
      <c r="D474" s="3" t="e">
        <f>קבוצות!#REF!</f>
        <v>#REF!</v>
      </c>
      <c r="E474" s="4" t="e">
        <f>קבוצות!#REF!</f>
        <v>#REF!</v>
      </c>
      <c r="F474" s="3" t="e">
        <f>קבוצות!#REF!</f>
        <v>#REF!</v>
      </c>
      <c r="G474" s="3" t="e">
        <f>קבוצות!#REF!</f>
        <v>#REF!</v>
      </c>
      <c r="H474" s="3" t="e">
        <f>קבוצות!#REF!</f>
        <v>#REF!</v>
      </c>
      <c r="I474" s="3" t="e">
        <f>קבוצות!#REF!</f>
        <v>#REF!</v>
      </c>
      <c r="J474" s="3" t="e">
        <f>קבוצות!#REF!</f>
        <v>#REF!</v>
      </c>
      <c r="K474" s="3" t="e">
        <f>קבוצות!#REF!</f>
        <v>#REF!</v>
      </c>
      <c r="M474" s="3" t="e">
        <f>קבוצות!#REF!</f>
        <v>#REF!</v>
      </c>
    </row>
    <row r="475" spans="1:13" ht="13.8" x14ac:dyDescent="0.25">
      <c r="A475" s="3" t="e">
        <f>קבוצות!#REF!</f>
        <v>#REF!</v>
      </c>
      <c r="B475" s="3" t="e">
        <f>קבוצות!#REF!</f>
        <v>#REF!</v>
      </c>
      <c r="C475" s="3" t="e">
        <f>קבוצות!#REF!</f>
        <v>#REF!</v>
      </c>
      <c r="D475" s="3" t="e">
        <f>קבוצות!#REF!</f>
        <v>#REF!</v>
      </c>
      <c r="E475" s="4" t="e">
        <f>קבוצות!#REF!</f>
        <v>#REF!</v>
      </c>
      <c r="F475" s="3" t="e">
        <f>קבוצות!#REF!</f>
        <v>#REF!</v>
      </c>
      <c r="G475" s="3" t="e">
        <f>קבוצות!#REF!</f>
        <v>#REF!</v>
      </c>
      <c r="H475" s="3" t="e">
        <f>קבוצות!#REF!</f>
        <v>#REF!</v>
      </c>
      <c r="I475" s="3" t="e">
        <f>קבוצות!#REF!</f>
        <v>#REF!</v>
      </c>
      <c r="J475" s="3" t="e">
        <f>קבוצות!#REF!</f>
        <v>#REF!</v>
      </c>
      <c r="K475" s="3" t="e">
        <f>קבוצות!#REF!</f>
        <v>#REF!</v>
      </c>
      <c r="M475" s="3" t="e">
        <f>קבוצות!#REF!</f>
        <v>#REF!</v>
      </c>
    </row>
    <row r="476" spans="1:13" ht="13.8" x14ac:dyDescent="0.25">
      <c r="A476" s="3" t="e">
        <f>קבוצות!#REF!</f>
        <v>#REF!</v>
      </c>
      <c r="B476" s="3" t="e">
        <f>קבוצות!#REF!</f>
        <v>#REF!</v>
      </c>
      <c r="C476" s="3" t="e">
        <f>קבוצות!#REF!</f>
        <v>#REF!</v>
      </c>
      <c r="D476" s="3" t="e">
        <f>קבוצות!#REF!</f>
        <v>#REF!</v>
      </c>
      <c r="E476" s="4" t="e">
        <f>קבוצות!#REF!</f>
        <v>#REF!</v>
      </c>
      <c r="F476" s="3" t="e">
        <f>קבוצות!#REF!</f>
        <v>#REF!</v>
      </c>
      <c r="G476" s="3" t="e">
        <f>קבוצות!#REF!</f>
        <v>#REF!</v>
      </c>
      <c r="H476" s="3" t="e">
        <f>קבוצות!#REF!</f>
        <v>#REF!</v>
      </c>
      <c r="I476" s="3" t="e">
        <f>קבוצות!#REF!</f>
        <v>#REF!</v>
      </c>
      <c r="J476" s="3" t="e">
        <f>קבוצות!#REF!</f>
        <v>#REF!</v>
      </c>
      <c r="K476" s="3" t="e">
        <f>קבוצות!#REF!</f>
        <v>#REF!</v>
      </c>
      <c r="M476" s="3" t="e">
        <f>קבוצות!#REF!</f>
        <v>#REF!</v>
      </c>
    </row>
    <row r="477" spans="1:13" ht="13.8" x14ac:dyDescent="0.25">
      <c r="A477" s="3" t="e">
        <f>קבוצות!#REF!</f>
        <v>#REF!</v>
      </c>
      <c r="B477" s="3" t="e">
        <f>קבוצות!#REF!</f>
        <v>#REF!</v>
      </c>
      <c r="C477" s="3" t="e">
        <f>קבוצות!#REF!</f>
        <v>#REF!</v>
      </c>
      <c r="D477" s="3" t="e">
        <f>קבוצות!#REF!</f>
        <v>#REF!</v>
      </c>
      <c r="E477" s="4" t="e">
        <f>קבוצות!#REF!</f>
        <v>#REF!</v>
      </c>
      <c r="F477" s="3" t="e">
        <f>קבוצות!#REF!</f>
        <v>#REF!</v>
      </c>
      <c r="G477" s="3" t="e">
        <f>קבוצות!#REF!</f>
        <v>#REF!</v>
      </c>
      <c r="H477" s="3" t="e">
        <f>קבוצות!#REF!</f>
        <v>#REF!</v>
      </c>
      <c r="I477" s="3" t="e">
        <f>קבוצות!#REF!</f>
        <v>#REF!</v>
      </c>
      <c r="J477" s="3" t="e">
        <f>קבוצות!#REF!</f>
        <v>#REF!</v>
      </c>
      <c r="K477" s="3" t="e">
        <f>קבוצות!#REF!</f>
        <v>#REF!</v>
      </c>
      <c r="M477" s="3" t="e">
        <f>קבוצות!#REF!</f>
        <v>#REF!</v>
      </c>
    </row>
    <row r="478" spans="1:13" ht="13.8" x14ac:dyDescent="0.25">
      <c r="A478" s="3" t="e">
        <f>קבוצות!#REF!</f>
        <v>#REF!</v>
      </c>
      <c r="B478" s="3" t="e">
        <f>קבוצות!#REF!</f>
        <v>#REF!</v>
      </c>
      <c r="C478" s="3" t="e">
        <f>קבוצות!#REF!</f>
        <v>#REF!</v>
      </c>
      <c r="D478" s="3" t="e">
        <f>קבוצות!#REF!</f>
        <v>#REF!</v>
      </c>
      <c r="E478" s="4" t="e">
        <f>קבוצות!#REF!</f>
        <v>#REF!</v>
      </c>
      <c r="F478" s="3" t="e">
        <f>קבוצות!#REF!</f>
        <v>#REF!</v>
      </c>
      <c r="G478" s="3" t="e">
        <f>קבוצות!#REF!</f>
        <v>#REF!</v>
      </c>
      <c r="H478" s="3" t="e">
        <f>קבוצות!#REF!</f>
        <v>#REF!</v>
      </c>
      <c r="I478" s="3" t="e">
        <f>קבוצות!#REF!</f>
        <v>#REF!</v>
      </c>
      <c r="J478" s="3" t="e">
        <f>קבוצות!#REF!</f>
        <v>#REF!</v>
      </c>
      <c r="K478" s="3" t="e">
        <f>קבוצות!#REF!</f>
        <v>#REF!</v>
      </c>
      <c r="M478" s="3" t="e">
        <f>קבוצות!#REF!</f>
        <v>#REF!</v>
      </c>
    </row>
    <row r="479" spans="1:13" ht="13.8" x14ac:dyDescent="0.25">
      <c r="A479" s="3" t="e">
        <f>קבוצות!#REF!</f>
        <v>#REF!</v>
      </c>
      <c r="B479" s="3" t="e">
        <f>קבוצות!#REF!</f>
        <v>#REF!</v>
      </c>
      <c r="C479" s="3" t="e">
        <f>קבוצות!#REF!</f>
        <v>#REF!</v>
      </c>
      <c r="D479" s="3" t="e">
        <f>קבוצות!#REF!</f>
        <v>#REF!</v>
      </c>
      <c r="E479" s="4" t="e">
        <f>קבוצות!#REF!</f>
        <v>#REF!</v>
      </c>
      <c r="F479" s="3" t="e">
        <f>קבוצות!#REF!</f>
        <v>#REF!</v>
      </c>
      <c r="G479" s="3" t="e">
        <f>קבוצות!#REF!</f>
        <v>#REF!</v>
      </c>
      <c r="H479" s="3" t="e">
        <f>קבוצות!#REF!</f>
        <v>#REF!</v>
      </c>
      <c r="I479" s="3" t="e">
        <f>קבוצות!#REF!</f>
        <v>#REF!</v>
      </c>
      <c r="J479" s="3" t="e">
        <f>קבוצות!#REF!</f>
        <v>#REF!</v>
      </c>
      <c r="K479" s="3" t="e">
        <f>קבוצות!#REF!</f>
        <v>#REF!</v>
      </c>
      <c r="M479" s="3" t="e">
        <f>קבוצות!#REF!</f>
        <v>#REF!</v>
      </c>
    </row>
    <row r="480" spans="1:13" ht="13.8" x14ac:dyDescent="0.25">
      <c r="A480" s="3" t="e">
        <f>קבוצות!#REF!</f>
        <v>#REF!</v>
      </c>
      <c r="B480" s="3" t="e">
        <f>קבוצות!#REF!</f>
        <v>#REF!</v>
      </c>
      <c r="C480" s="3" t="e">
        <f>קבוצות!#REF!</f>
        <v>#REF!</v>
      </c>
      <c r="D480" s="3" t="e">
        <f>קבוצות!#REF!</f>
        <v>#REF!</v>
      </c>
      <c r="E480" s="4" t="e">
        <f>קבוצות!#REF!</f>
        <v>#REF!</v>
      </c>
      <c r="F480" s="3" t="e">
        <f>קבוצות!#REF!</f>
        <v>#REF!</v>
      </c>
      <c r="G480" s="3" t="e">
        <f>קבוצות!#REF!</f>
        <v>#REF!</v>
      </c>
      <c r="H480" s="3" t="e">
        <f>קבוצות!#REF!</f>
        <v>#REF!</v>
      </c>
      <c r="I480" s="3" t="e">
        <f>קבוצות!#REF!</f>
        <v>#REF!</v>
      </c>
      <c r="J480" s="3" t="e">
        <f>קבוצות!#REF!</f>
        <v>#REF!</v>
      </c>
      <c r="K480" s="3" t="e">
        <f>קבוצות!#REF!</f>
        <v>#REF!</v>
      </c>
      <c r="M480" s="3" t="e">
        <f>קבוצות!#REF!</f>
        <v>#REF!</v>
      </c>
    </row>
    <row r="481" spans="1:13" ht="13.8" x14ac:dyDescent="0.25">
      <c r="A481" s="3" t="e">
        <f>קבוצות!#REF!</f>
        <v>#REF!</v>
      </c>
      <c r="B481" s="3" t="e">
        <f>קבוצות!#REF!</f>
        <v>#REF!</v>
      </c>
      <c r="C481" s="3" t="e">
        <f>קבוצות!#REF!</f>
        <v>#REF!</v>
      </c>
      <c r="D481" s="3" t="e">
        <f>קבוצות!#REF!</f>
        <v>#REF!</v>
      </c>
      <c r="E481" s="4" t="e">
        <f>קבוצות!#REF!</f>
        <v>#REF!</v>
      </c>
      <c r="F481" s="3" t="e">
        <f>קבוצות!#REF!</f>
        <v>#REF!</v>
      </c>
      <c r="G481" s="3" t="e">
        <f>קבוצות!#REF!</f>
        <v>#REF!</v>
      </c>
      <c r="H481" s="3" t="e">
        <f>קבוצות!#REF!</f>
        <v>#REF!</v>
      </c>
      <c r="I481" s="3" t="e">
        <f>קבוצות!#REF!</f>
        <v>#REF!</v>
      </c>
      <c r="J481" s="3" t="e">
        <f>קבוצות!#REF!</f>
        <v>#REF!</v>
      </c>
      <c r="K481" s="3" t="e">
        <f>קבוצות!#REF!</f>
        <v>#REF!</v>
      </c>
      <c r="M481" s="3" t="e">
        <f>קבוצות!#REF!</f>
        <v>#REF!</v>
      </c>
    </row>
    <row r="482" spans="1:13" ht="13.8" x14ac:dyDescent="0.25">
      <c r="A482" s="3" t="e">
        <f>קבוצות!#REF!</f>
        <v>#REF!</v>
      </c>
      <c r="B482" s="3" t="e">
        <f>קבוצות!#REF!</f>
        <v>#REF!</v>
      </c>
      <c r="C482" s="3" t="e">
        <f>קבוצות!#REF!</f>
        <v>#REF!</v>
      </c>
      <c r="D482" s="3" t="e">
        <f>קבוצות!#REF!</f>
        <v>#REF!</v>
      </c>
      <c r="E482" s="4" t="e">
        <f>קבוצות!#REF!</f>
        <v>#REF!</v>
      </c>
      <c r="F482" s="3" t="e">
        <f>קבוצות!#REF!</f>
        <v>#REF!</v>
      </c>
      <c r="G482" s="3" t="e">
        <f>קבוצות!#REF!</f>
        <v>#REF!</v>
      </c>
      <c r="H482" s="3" t="e">
        <f>קבוצות!#REF!</f>
        <v>#REF!</v>
      </c>
      <c r="I482" s="3" t="e">
        <f>קבוצות!#REF!</f>
        <v>#REF!</v>
      </c>
      <c r="J482" s="3" t="e">
        <f>קבוצות!#REF!</f>
        <v>#REF!</v>
      </c>
      <c r="K482" s="3" t="e">
        <f>קבוצות!#REF!</f>
        <v>#REF!</v>
      </c>
      <c r="M482" s="3" t="e">
        <f>קבוצות!#REF!</f>
        <v>#REF!</v>
      </c>
    </row>
    <row r="483" spans="1:13" ht="13.8" x14ac:dyDescent="0.25">
      <c r="A483" s="3" t="e">
        <f>קבוצות!#REF!</f>
        <v>#REF!</v>
      </c>
      <c r="B483" s="3" t="e">
        <f>קבוצות!#REF!</f>
        <v>#REF!</v>
      </c>
      <c r="C483" s="3" t="e">
        <f>קבוצות!#REF!</f>
        <v>#REF!</v>
      </c>
      <c r="D483" s="3" t="e">
        <f>קבוצות!#REF!</f>
        <v>#REF!</v>
      </c>
      <c r="E483" s="4" t="e">
        <f>קבוצות!#REF!</f>
        <v>#REF!</v>
      </c>
      <c r="F483" s="3" t="e">
        <f>קבוצות!#REF!</f>
        <v>#REF!</v>
      </c>
      <c r="G483" s="3" t="e">
        <f>קבוצות!#REF!</f>
        <v>#REF!</v>
      </c>
      <c r="H483" s="3" t="e">
        <f>קבוצות!#REF!</f>
        <v>#REF!</v>
      </c>
      <c r="I483" s="3" t="e">
        <f>קבוצות!#REF!</f>
        <v>#REF!</v>
      </c>
      <c r="J483" s="3" t="e">
        <f>קבוצות!#REF!</f>
        <v>#REF!</v>
      </c>
      <c r="K483" s="3" t="e">
        <f>קבוצות!#REF!</f>
        <v>#REF!</v>
      </c>
      <c r="M483" s="3" t="e">
        <f>קבוצות!#REF!</f>
        <v>#REF!</v>
      </c>
    </row>
    <row r="484" spans="1:13" ht="13.8" x14ac:dyDescent="0.25">
      <c r="A484" s="3" t="e">
        <f>קבוצות!#REF!</f>
        <v>#REF!</v>
      </c>
      <c r="B484" s="3" t="e">
        <f>קבוצות!#REF!</f>
        <v>#REF!</v>
      </c>
      <c r="C484" s="3" t="e">
        <f>קבוצות!#REF!</f>
        <v>#REF!</v>
      </c>
      <c r="D484" s="3" t="e">
        <f>קבוצות!#REF!</f>
        <v>#REF!</v>
      </c>
      <c r="E484" s="4" t="e">
        <f>קבוצות!#REF!</f>
        <v>#REF!</v>
      </c>
      <c r="F484" s="3" t="e">
        <f>קבוצות!#REF!</f>
        <v>#REF!</v>
      </c>
      <c r="G484" s="3" t="e">
        <f>קבוצות!#REF!</f>
        <v>#REF!</v>
      </c>
      <c r="H484" s="3" t="e">
        <f>קבוצות!#REF!</f>
        <v>#REF!</v>
      </c>
      <c r="I484" s="3" t="e">
        <f>קבוצות!#REF!</f>
        <v>#REF!</v>
      </c>
      <c r="J484" s="3" t="e">
        <f>קבוצות!#REF!</f>
        <v>#REF!</v>
      </c>
      <c r="K484" s="3" t="e">
        <f>קבוצות!#REF!</f>
        <v>#REF!</v>
      </c>
      <c r="M484" s="3" t="e">
        <f>קבוצות!#REF!</f>
        <v>#REF!</v>
      </c>
    </row>
    <row r="485" spans="1:13" ht="13.8" x14ac:dyDescent="0.25">
      <c r="A485" s="3" t="e">
        <f>קבוצות!#REF!</f>
        <v>#REF!</v>
      </c>
      <c r="B485" s="3" t="e">
        <f>קבוצות!#REF!</f>
        <v>#REF!</v>
      </c>
      <c r="C485" s="3" t="e">
        <f>קבוצות!#REF!</f>
        <v>#REF!</v>
      </c>
      <c r="D485" s="3" t="e">
        <f>קבוצות!#REF!</f>
        <v>#REF!</v>
      </c>
      <c r="E485" s="4" t="e">
        <f>קבוצות!#REF!</f>
        <v>#REF!</v>
      </c>
      <c r="F485" s="3" t="e">
        <f>קבוצות!#REF!</f>
        <v>#REF!</v>
      </c>
      <c r="G485" s="3" t="e">
        <f>קבוצות!#REF!</f>
        <v>#REF!</v>
      </c>
      <c r="H485" s="3" t="e">
        <f>קבוצות!#REF!</f>
        <v>#REF!</v>
      </c>
      <c r="I485" s="3" t="e">
        <f>קבוצות!#REF!</f>
        <v>#REF!</v>
      </c>
      <c r="J485" s="3" t="e">
        <f>קבוצות!#REF!</f>
        <v>#REF!</v>
      </c>
      <c r="K485" s="3" t="e">
        <f>קבוצות!#REF!</f>
        <v>#REF!</v>
      </c>
      <c r="M485" s="3" t="e">
        <f>קבוצות!#REF!</f>
        <v>#REF!</v>
      </c>
    </row>
    <row r="486" spans="1:13" ht="13.8" x14ac:dyDescent="0.25">
      <c r="A486" s="3" t="e">
        <f>קבוצות!#REF!</f>
        <v>#REF!</v>
      </c>
      <c r="B486" s="3" t="e">
        <f>קבוצות!#REF!</f>
        <v>#REF!</v>
      </c>
      <c r="C486" s="3" t="e">
        <f>קבוצות!#REF!</f>
        <v>#REF!</v>
      </c>
      <c r="D486" s="3" t="e">
        <f>קבוצות!#REF!</f>
        <v>#REF!</v>
      </c>
      <c r="E486" s="4" t="e">
        <f>קבוצות!#REF!</f>
        <v>#REF!</v>
      </c>
      <c r="F486" s="3" t="e">
        <f>קבוצות!#REF!</f>
        <v>#REF!</v>
      </c>
      <c r="G486" s="3" t="e">
        <f>קבוצות!#REF!</f>
        <v>#REF!</v>
      </c>
      <c r="H486" s="3" t="e">
        <f>קבוצות!#REF!</f>
        <v>#REF!</v>
      </c>
      <c r="I486" s="3" t="e">
        <f>קבוצות!#REF!</f>
        <v>#REF!</v>
      </c>
      <c r="J486" s="3" t="e">
        <f>קבוצות!#REF!</f>
        <v>#REF!</v>
      </c>
      <c r="K486" s="3" t="e">
        <f>קבוצות!#REF!</f>
        <v>#REF!</v>
      </c>
      <c r="M486" s="3" t="e">
        <f>קבוצות!#REF!</f>
        <v>#REF!</v>
      </c>
    </row>
    <row r="487" spans="1:13" ht="13.8" x14ac:dyDescent="0.25">
      <c r="A487" s="3" t="e">
        <f>קבוצות!#REF!</f>
        <v>#REF!</v>
      </c>
      <c r="B487" s="3" t="e">
        <f>קבוצות!#REF!</f>
        <v>#REF!</v>
      </c>
      <c r="C487" s="3" t="e">
        <f>קבוצות!#REF!</f>
        <v>#REF!</v>
      </c>
      <c r="D487" s="3" t="e">
        <f>קבוצות!#REF!</f>
        <v>#REF!</v>
      </c>
      <c r="E487" s="4" t="e">
        <f>קבוצות!#REF!</f>
        <v>#REF!</v>
      </c>
      <c r="F487" s="3" t="e">
        <f>קבוצות!#REF!</f>
        <v>#REF!</v>
      </c>
      <c r="G487" s="3" t="e">
        <f>קבוצות!#REF!</f>
        <v>#REF!</v>
      </c>
      <c r="H487" s="3" t="e">
        <f>קבוצות!#REF!</f>
        <v>#REF!</v>
      </c>
      <c r="I487" s="3" t="e">
        <f>קבוצות!#REF!</f>
        <v>#REF!</v>
      </c>
      <c r="J487" s="3" t="e">
        <f>קבוצות!#REF!</f>
        <v>#REF!</v>
      </c>
      <c r="K487" s="3" t="e">
        <f>קבוצות!#REF!</f>
        <v>#REF!</v>
      </c>
      <c r="M487" s="3" t="e">
        <f>קבוצות!#REF!</f>
        <v>#REF!</v>
      </c>
    </row>
    <row r="488" spans="1:13" ht="13.8" x14ac:dyDescent="0.25">
      <c r="A488" s="3" t="e">
        <f>קבוצות!#REF!</f>
        <v>#REF!</v>
      </c>
      <c r="B488" s="3" t="e">
        <f>קבוצות!#REF!</f>
        <v>#REF!</v>
      </c>
      <c r="C488" s="3" t="e">
        <f>קבוצות!#REF!</f>
        <v>#REF!</v>
      </c>
      <c r="D488" s="3" t="e">
        <f>קבוצות!#REF!</f>
        <v>#REF!</v>
      </c>
      <c r="E488" s="4" t="e">
        <f>קבוצות!#REF!</f>
        <v>#REF!</v>
      </c>
      <c r="F488" s="3" t="e">
        <f>קבוצות!#REF!</f>
        <v>#REF!</v>
      </c>
      <c r="G488" s="3" t="e">
        <f>קבוצות!#REF!</f>
        <v>#REF!</v>
      </c>
      <c r="H488" s="3" t="e">
        <f>קבוצות!#REF!</f>
        <v>#REF!</v>
      </c>
      <c r="I488" s="3" t="e">
        <f>קבוצות!#REF!</f>
        <v>#REF!</v>
      </c>
      <c r="J488" s="3" t="e">
        <f>קבוצות!#REF!</f>
        <v>#REF!</v>
      </c>
      <c r="K488" s="3" t="e">
        <f>קבוצות!#REF!</f>
        <v>#REF!</v>
      </c>
      <c r="M488" s="3" t="e">
        <f>קבוצות!#REF!</f>
        <v>#REF!</v>
      </c>
    </row>
    <row r="489" spans="1:13" ht="13.8" x14ac:dyDescent="0.25">
      <c r="A489" s="3" t="e">
        <f>קבוצות!#REF!</f>
        <v>#REF!</v>
      </c>
      <c r="B489" s="3" t="e">
        <f>קבוצות!#REF!</f>
        <v>#REF!</v>
      </c>
      <c r="C489" s="3" t="e">
        <f>קבוצות!#REF!</f>
        <v>#REF!</v>
      </c>
      <c r="D489" s="3" t="e">
        <f>קבוצות!#REF!</f>
        <v>#REF!</v>
      </c>
      <c r="E489" s="4" t="e">
        <f>קבוצות!#REF!</f>
        <v>#REF!</v>
      </c>
      <c r="F489" s="3" t="e">
        <f>קבוצות!#REF!</f>
        <v>#REF!</v>
      </c>
      <c r="G489" s="3" t="e">
        <f>קבוצות!#REF!</f>
        <v>#REF!</v>
      </c>
      <c r="H489" s="3" t="e">
        <f>קבוצות!#REF!</f>
        <v>#REF!</v>
      </c>
      <c r="I489" s="3" t="e">
        <f>קבוצות!#REF!</f>
        <v>#REF!</v>
      </c>
      <c r="J489" s="3" t="e">
        <f>קבוצות!#REF!</f>
        <v>#REF!</v>
      </c>
      <c r="K489" s="3" t="e">
        <f>קבוצות!#REF!</f>
        <v>#REF!</v>
      </c>
      <c r="M489" s="3" t="e">
        <f>קבוצות!#REF!</f>
        <v>#REF!</v>
      </c>
    </row>
    <row r="490" spans="1:13" ht="13.8" x14ac:dyDescent="0.25">
      <c r="A490" s="3" t="e">
        <f>קבוצות!#REF!</f>
        <v>#REF!</v>
      </c>
      <c r="B490" s="3" t="e">
        <f>קבוצות!#REF!</f>
        <v>#REF!</v>
      </c>
      <c r="C490" s="3" t="e">
        <f>קבוצות!#REF!</f>
        <v>#REF!</v>
      </c>
      <c r="D490" s="3" t="e">
        <f>קבוצות!#REF!</f>
        <v>#REF!</v>
      </c>
      <c r="E490" s="4" t="e">
        <f>קבוצות!#REF!</f>
        <v>#REF!</v>
      </c>
      <c r="F490" s="3" t="e">
        <f>קבוצות!#REF!</f>
        <v>#REF!</v>
      </c>
      <c r="G490" s="3" t="e">
        <f>קבוצות!#REF!</f>
        <v>#REF!</v>
      </c>
      <c r="H490" s="3" t="e">
        <f>קבוצות!#REF!</f>
        <v>#REF!</v>
      </c>
      <c r="I490" s="3" t="e">
        <f>קבוצות!#REF!</f>
        <v>#REF!</v>
      </c>
      <c r="J490" s="3" t="e">
        <f>קבוצות!#REF!</f>
        <v>#REF!</v>
      </c>
      <c r="K490" s="3" t="e">
        <f>קבוצות!#REF!</f>
        <v>#REF!</v>
      </c>
      <c r="M490" s="3" t="e">
        <f>קבוצות!#REF!</f>
        <v>#REF!</v>
      </c>
    </row>
    <row r="491" spans="1:13" ht="13.8" x14ac:dyDescent="0.25">
      <c r="A491" s="3" t="e">
        <f>קבוצות!#REF!</f>
        <v>#REF!</v>
      </c>
      <c r="B491" s="3" t="e">
        <f>קבוצות!#REF!</f>
        <v>#REF!</v>
      </c>
      <c r="C491" s="3" t="e">
        <f>קבוצות!#REF!</f>
        <v>#REF!</v>
      </c>
      <c r="D491" s="3" t="e">
        <f>קבוצות!#REF!</f>
        <v>#REF!</v>
      </c>
      <c r="E491" s="4" t="e">
        <f>קבוצות!#REF!</f>
        <v>#REF!</v>
      </c>
      <c r="F491" s="3" t="e">
        <f>קבוצות!#REF!</f>
        <v>#REF!</v>
      </c>
      <c r="G491" s="3" t="e">
        <f>קבוצות!#REF!</f>
        <v>#REF!</v>
      </c>
      <c r="H491" s="3" t="e">
        <f>קבוצות!#REF!</f>
        <v>#REF!</v>
      </c>
      <c r="I491" s="3" t="e">
        <f>קבוצות!#REF!</f>
        <v>#REF!</v>
      </c>
      <c r="J491" s="3" t="e">
        <f>קבוצות!#REF!</f>
        <v>#REF!</v>
      </c>
      <c r="K491" s="3" t="e">
        <f>קבוצות!#REF!</f>
        <v>#REF!</v>
      </c>
      <c r="M491" s="3" t="e">
        <f>קבוצות!#REF!</f>
        <v>#REF!</v>
      </c>
    </row>
    <row r="492" spans="1:13" ht="13.8" x14ac:dyDescent="0.25">
      <c r="A492" s="3" t="e">
        <f>קבוצות!#REF!</f>
        <v>#REF!</v>
      </c>
      <c r="B492" s="3" t="e">
        <f>קבוצות!#REF!</f>
        <v>#REF!</v>
      </c>
      <c r="C492" s="3" t="e">
        <f>קבוצות!#REF!</f>
        <v>#REF!</v>
      </c>
      <c r="D492" s="3" t="e">
        <f>קבוצות!#REF!</f>
        <v>#REF!</v>
      </c>
      <c r="E492" s="4" t="e">
        <f>קבוצות!#REF!</f>
        <v>#REF!</v>
      </c>
      <c r="F492" s="3" t="e">
        <f>קבוצות!#REF!</f>
        <v>#REF!</v>
      </c>
      <c r="G492" s="3" t="e">
        <f>קבוצות!#REF!</f>
        <v>#REF!</v>
      </c>
      <c r="H492" s="3" t="e">
        <f>קבוצות!#REF!</f>
        <v>#REF!</v>
      </c>
      <c r="I492" s="3" t="e">
        <f>קבוצות!#REF!</f>
        <v>#REF!</v>
      </c>
      <c r="J492" s="3" t="e">
        <f>קבוצות!#REF!</f>
        <v>#REF!</v>
      </c>
      <c r="K492" s="3" t="e">
        <f>קבוצות!#REF!</f>
        <v>#REF!</v>
      </c>
      <c r="M492" s="3" t="e">
        <f>קבוצות!#REF!</f>
        <v>#REF!</v>
      </c>
    </row>
    <row r="493" spans="1:13" ht="13.8" x14ac:dyDescent="0.25">
      <c r="A493" s="3" t="e">
        <f>קבוצות!#REF!</f>
        <v>#REF!</v>
      </c>
      <c r="B493" s="3" t="e">
        <f>קבוצות!#REF!</f>
        <v>#REF!</v>
      </c>
      <c r="C493" s="3" t="e">
        <f>קבוצות!#REF!</f>
        <v>#REF!</v>
      </c>
      <c r="D493" s="3" t="e">
        <f>קבוצות!#REF!</f>
        <v>#REF!</v>
      </c>
      <c r="E493" s="4" t="e">
        <f>קבוצות!#REF!</f>
        <v>#REF!</v>
      </c>
      <c r="F493" s="3" t="e">
        <f>קבוצות!#REF!</f>
        <v>#REF!</v>
      </c>
      <c r="G493" s="3" t="e">
        <f>קבוצות!#REF!</f>
        <v>#REF!</v>
      </c>
      <c r="H493" s="3" t="e">
        <f>קבוצות!#REF!</f>
        <v>#REF!</v>
      </c>
      <c r="I493" s="3" t="e">
        <f>קבוצות!#REF!</f>
        <v>#REF!</v>
      </c>
      <c r="J493" s="3" t="e">
        <f>קבוצות!#REF!</f>
        <v>#REF!</v>
      </c>
      <c r="K493" s="3" t="e">
        <f>קבוצות!#REF!</f>
        <v>#REF!</v>
      </c>
      <c r="M493" s="3" t="e">
        <f>קבוצות!#REF!</f>
        <v>#REF!</v>
      </c>
    </row>
    <row r="494" spans="1:13" ht="13.8" x14ac:dyDescent="0.25">
      <c r="A494" s="3" t="e">
        <f>קבוצות!#REF!</f>
        <v>#REF!</v>
      </c>
      <c r="B494" s="3" t="e">
        <f>קבוצות!#REF!</f>
        <v>#REF!</v>
      </c>
      <c r="C494" s="3" t="e">
        <f>קבוצות!#REF!</f>
        <v>#REF!</v>
      </c>
      <c r="D494" s="3" t="e">
        <f>קבוצות!#REF!</f>
        <v>#REF!</v>
      </c>
      <c r="E494" s="4" t="e">
        <f>קבוצות!#REF!</f>
        <v>#REF!</v>
      </c>
      <c r="F494" s="3" t="e">
        <f>קבוצות!#REF!</f>
        <v>#REF!</v>
      </c>
      <c r="G494" s="3" t="e">
        <f>קבוצות!#REF!</f>
        <v>#REF!</v>
      </c>
      <c r="H494" s="3" t="e">
        <f>קבוצות!#REF!</f>
        <v>#REF!</v>
      </c>
      <c r="I494" s="3" t="e">
        <f>קבוצות!#REF!</f>
        <v>#REF!</v>
      </c>
      <c r="J494" s="3" t="e">
        <f>קבוצות!#REF!</f>
        <v>#REF!</v>
      </c>
      <c r="K494" s="3" t="e">
        <f>קבוצות!#REF!</f>
        <v>#REF!</v>
      </c>
      <c r="M494" s="3" t="e">
        <f>קבוצות!#REF!</f>
        <v>#REF!</v>
      </c>
    </row>
    <row r="495" spans="1:13" ht="13.8" x14ac:dyDescent="0.25">
      <c r="A495" s="3" t="e">
        <f>קבוצות!#REF!</f>
        <v>#REF!</v>
      </c>
      <c r="B495" s="3" t="e">
        <f>קבוצות!#REF!</f>
        <v>#REF!</v>
      </c>
      <c r="C495" s="3" t="e">
        <f>קבוצות!#REF!</f>
        <v>#REF!</v>
      </c>
      <c r="D495" s="3" t="e">
        <f>קבוצות!#REF!</f>
        <v>#REF!</v>
      </c>
      <c r="E495" s="4" t="e">
        <f>קבוצות!#REF!</f>
        <v>#REF!</v>
      </c>
      <c r="F495" s="3" t="e">
        <f>קבוצות!#REF!</f>
        <v>#REF!</v>
      </c>
      <c r="G495" s="3" t="e">
        <f>קבוצות!#REF!</f>
        <v>#REF!</v>
      </c>
      <c r="H495" s="3" t="e">
        <f>קבוצות!#REF!</f>
        <v>#REF!</v>
      </c>
      <c r="I495" s="3" t="e">
        <f>קבוצות!#REF!</f>
        <v>#REF!</v>
      </c>
      <c r="J495" s="3" t="e">
        <f>קבוצות!#REF!</f>
        <v>#REF!</v>
      </c>
      <c r="K495" s="3" t="e">
        <f>קבוצות!#REF!</f>
        <v>#REF!</v>
      </c>
      <c r="M495" s="3" t="e">
        <f>קבוצות!#REF!</f>
        <v>#REF!</v>
      </c>
    </row>
    <row r="496" spans="1:13" ht="13.8" x14ac:dyDescent="0.25">
      <c r="A496" s="3" t="e">
        <f>קבוצות!#REF!</f>
        <v>#REF!</v>
      </c>
      <c r="B496" s="3" t="e">
        <f>קבוצות!#REF!</f>
        <v>#REF!</v>
      </c>
      <c r="C496" s="3" t="e">
        <f>קבוצות!#REF!</f>
        <v>#REF!</v>
      </c>
      <c r="D496" s="3" t="e">
        <f>קבוצות!#REF!</f>
        <v>#REF!</v>
      </c>
      <c r="E496" s="4" t="e">
        <f>קבוצות!#REF!</f>
        <v>#REF!</v>
      </c>
      <c r="F496" s="3" t="e">
        <f>קבוצות!#REF!</f>
        <v>#REF!</v>
      </c>
      <c r="G496" s="3" t="e">
        <f>קבוצות!#REF!</f>
        <v>#REF!</v>
      </c>
      <c r="H496" s="3" t="e">
        <f>קבוצות!#REF!</f>
        <v>#REF!</v>
      </c>
      <c r="I496" s="3" t="e">
        <f>קבוצות!#REF!</f>
        <v>#REF!</v>
      </c>
      <c r="J496" s="3" t="e">
        <f>קבוצות!#REF!</f>
        <v>#REF!</v>
      </c>
      <c r="K496" s="3" t="e">
        <f>קבוצות!#REF!</f>
        <v>#REF!</v>
      </c>
      <c r="M496" s="3" t="e">
        <f>קבוצות!#REF!</f>
        <v>#REF!</v>
      </c>
    </row>
    <row r="497" spans="1:13" ht="13.8" x14ac:dyDescent="0.25">
      <c r="A497" s="3" t="e">
        <f>קבוצות!#REF!</f>
        <v>#REF!</v>
      </c>
      <c r="B497" s="3" t="e">
        <f>קבוצות!#REF!</f>
        <v>#REF!</v>
      </c>
      <c r="C497" s="3" t="e">
        <f>קבוצות!#REF!</f>
        <v>#REF!</v>
      </c>
      <c r="D497" s="3" t="e">
        <f>קבוצות!#REF!</f>
        <v>#REF!</v>
      </c>
      <c r="E497" s="4" t="e">
        <f>קבוצות!#REF!</f>
        <v>#REF!</v>
      </c>
      <c r="F497" s="3" t="e">
        <f>קבוצות!#REF!</f>
        <v>#REF!</v>
      </c>
      <c r="G497" s="3" t="e">
        <f>קבוצות!#REF!</f>
        <v>#REF!</v>
      </c>
      <c r="H497" s="3" t="e">
        <f>קבוצות!#REF!</f>
        <v>#REF!</v>
      </c>
      <c r="I497" s="3" t="e">
        <f>קבוצות!#REF!</f>
        <v>#REF!</v>
      </c>
      <c r="J497" s="3" t="e">
        <f>קבוצות!#REF!</f>
        <v>#REF!</v>
      </c>
      <c r="K497" s="3" t="e">
        <f>קבוצות!#REF!</f>
        <v>#REF!</v>
      </c>
      <c r="M497" s="3" t="e">
        <f>קבוצות!#REF!</f>
        <v>#REF!</v>
      </c>
    </row>
    <row r="498" spans="1:13" ht="13.8" x14ac:dyDescent="0.25">
      <c r="A498" s="3" t="e">
        <f>קבוצות!#REF!</f>
        <v>#REF!</v>
      </c>
      <c r="B498" s="3" t="e">
        <f>קבוצות!#REF!</f>
        <v>#REF!</v>
      </c>
      <c r="C498" s="3" t="e">
        <f>קבוצות!#REF!</f>
        <v>#REF!</v>
      </c>
      <c r="D498" s="3" t="e">
        <f>קבוצות!#REF!</f>
        <v>#REF!</v>
      </c>
      <c r="E498" s="4" t="e">
        <f>קבוצות!#REF!</f>
        <v>#REF!</v>
      </c>
      <c r="F498" s="3" t="e">
        <f>קבוצות!#REF!</f>
        <v>#REF!</v>
      </c>
      <c r="G498" s="3" t="e">
        <f>קבוצות!#REF!</f>
        <v>#REF!</v>
      </c>
      <c r="H498" s="3" t="e">
        <f>קבוצות!#REF!</f>
        <v>#REF!</v>
      </c>
      <c r="I498" s="3" t="e">
        <f>קבוצות!#REF!</f>
        <v>#REF!</v>
      </c>
      <c r="J498" s="3" t="e">
        <f>קבוצות!#REF!</f>
        <v>#REF!</v>
      </c>
      <c r="K498" s="3" t="e">
        <f>קבוצות!#REF!</f>
        <v>#REF!</v>
      </c>
      <c r="M498" s="3" t="e">
        <f>קבוצות!#REF!</f>
        <v>#REF!</v>
      </c>
    </row>
    <row r="499" spans="1:13" ht="13.8" x14ac:dyDescent="0.25">
      <c r="A499" s="3" t="e">
        <f>קבוצות!#REF!</f>
        <v>#REF!</v>
      </c>
      <c r="B499" s="3" t="e">
        <f>קבוצות!#REF!</f>
        <v>#REF!</v>
      </c>
      <c r="C499" s="3" t="e">
        <f>קבוצות!#REF!</f>
        <v>#REF!</v>
      </c>
      <c r="D499" s="3" t="e">
        <f>קבוצות!#REF!</f>
        <v>#REF!</v>
      </c>
      <c r="E499" s="4" t="e">
        <f>קבוצות!#REF!</f>
        <v>#REF!</v>
      </c>
      <c r="F499" s="3" t="e">
        <f>קבוצות!#REF!</f>
        <v>#REF!</v>
      </c>
      <c r="G499" s="3" t="e">
        <f>קבוצות!#REF!</f>
        <v>#REF!</v>
      </c>
      <c r="H499" s="3" t="e">
        <f>קבוצות!#REF!</f>
        <v>#REF!</v>
      </c>
      <c r="I499" s="3" t="e">
        <f>קבוצות!#REF!</f>
        <v>#REF!</v>
      </c>
      <c r="J499" s="3" t="e">
        <f>קבוצות!#REF!</f>
        <v>#REF!</v>
      </c>
      <c r="K499" s="3" t="e">
        <f>קבוצות!#REF!</f>
        <v>#REF!</v>
      </c>
      <c r="M499" s="3" t="e">
        <f>קבוצות!#REF!</f>
        <v>#REF!</v>
      </c>
    </row>
    <row r="500" spans="1:13" ht="13.8" x14ac:dyDescent="0.25">
      <c r="A500" s="3" t="e">
        <f>קבוצות!#REF!</f>
        <v>#REF!</v>
      </c>
      <c r="B500" s="3" t="e">
        <f>קבוצות!#REF!</f>
        <v>#REF!</v>
      </c>
      <c r="C500" s="3" t="e">
        <f>קבוצות!#REF!</f>
        <v>#REF!</v>
      </c>
      <c r="D500" s="3" t="e">
        <f>קבוצות!#REF!</f>
        <v>#REF!</v>
      </c>
      <c r="E500" s="4" t="e">
        <f>קבוצות!#REF!</f>
        <v>#REF!</v>
      </c>
      <c r="F500" s="3" t="e">
        <f>קבוצות!#REF!</f>
        <v>#REF!</v>
      </c>
      <c r="G500" s="3" t="e">
        <f>קבוצות!#REF!</f>
        <v>#REF!</v>
      </c>
      <c r="H500" s="3" t="e">
        <f>קבוצות!#REF!</f>
        <v>#REF!</v>
      </c>
      <c r="I500" s="3" t="e">
        <f>קבוצות!#REF!</f>
        <v>#REF!</v>
      </c>
      <c r="J500" s="3" t="e">
        <f>קבוצות!#REF!</f>
        <v>#REF!</v>
      </c>
      <c r="K500" s="3" t="e">
        <f>קבוצות!#REF!</f>
        <v>#REF!</v>
      </c>
      <c r="M500" s="3" t="e">
        <f>קבוצות!#REF!</f>
        <v>#REF!</v>
      </c>
    </row>
    <row r="501" spans="1:13" ht="13.8" x14ac:dyDescent="0.25">
      <c r="A501" s="3" t="e">
        <f>קבוצות!#REF!</f>
        <v>#REF!</v>
      </c>
      <c r="B501" s="3" t="e">
        <f>קבוצות!#REF!</f>
        <v>#REF!</v>
      </c>
      <c r="C501" s="3" t="e">
        <f>קבוצות!#REF!</f>
        <v>#REF!</v>
      </c>
      <c r="D501" s="3" t="e">
        <f>קבוצות!#REF!</f>
        <v>#REF!</v>
      </c>
      <c r="E501" s="4" t="e">
        <f>קבוצות!#REF!</f>
        <v>#REF!</v>
      </c>
      <c r="F501" s="3" t="e">
        <f>קבוצות!#REF!</f>
        <v>#REF!</v>
      </c>
      <c r="G501" s="3" t="e">
        <f>קבוצות!#REF!</f>
        <v>#REF!</v>
      </c>
      <c r="H501" s="3" t="e">
        <f>קבוצות!#REF!</f>
        <v>#REF!</v>
      </c>
      <c r="I501" s="3" t="e">
        <f>קבוצות!#REF!</f>
        <v>#REF!</v>
      </c>
      <c r="J501" s="3" t="e">
        <f>קבוצות!#REF!</f>
        <v>#REF!</v>
      </c>
      <c r="K501" s="3" t="e">
        <f>קבוצות!#REF!</f>
        <v>#REF!</v>
      </c>
      <c r="M501" s="3" t="e">
        <f>קבוצות!#REF!</f>
        <v>#REF!</v>
      </c>
    </row>
    <row r="502" spans="1:13" ht="13.8" x14ac:dyDescent="0.25">
      <c r="A502" s="3" t="e">
        <f>קבוצות!#REF!</f>
        <v>#REF!</v>
      </c>
      <c r="B502" s="3" t="e">
        <f>קבוצות!#REF!</f>
        <v>#REF!</v>
      </c>
      <c r="C502" s="3" t="e">
        <f>קבוצות!#REF!</f>
        <v>#REF!</v>
      </c>
      <c r="D502" s="3" t="e">
        <f>קבוצות!#REF!</f>
        <v>#REF!</v>
      </c>
      <c r="E502" s="4" t="e">
        <f>קבוצות!#REF!</f>
        <v>#REF!</v>
      </c>
      <c r="F502" s="3" t="e">
        <f>קבוצות!#REF!</f>
        <v>#REF!</v>
      </c>
      <c r="G502" s="3" t="e">
        <f>קבוצות!#REF!</f>
        <v>#REF!</v>
      </c>
      <c r="H502" s="3" t="e">
        <f>קבוצות!#REF!</f>
        <v>#REF!</v>
      </c>
      <c r="I502" s="3" t="e">
        <f>קבוצות!#REF!</f>
        <v>#REF!</v>
      </c>
      <c r="J502" s="3" t="e">
        <f>קבוצות!#REF!</f>
        <v>#REF!</v>
      </c>
      <c r="K502" s="3" t="e">
        <f>קבוצות!#REF!</f>
        <v>#REF!</v>
      </c>
      <c r="M502" s="3" t="e">
        <f>קבוצות!#REF!</f>
        <v>#REF!</v>
      </c>
    </row>
    <row r="503" spans="1:13" ht="13.8" x14ac:dyDescent="0.25">
      <c r="A503" s="3" t="e">
        <f>קבוצות!#REF!</f>
        <v>#REF!</v>
      </c>
      <c r="B503" s="3" t="e">
        <f>קבוצות!#REF!</f>
        <v>#REF!</v>
      </c>
      <c r="C503" s="3" t="e">
        <f>קבוצות!#REF!</f>
        <v>#REF!</v>
      </c>
      <c r="D503" s="3" t="e">
        <f>קבוצות!#REF!</f>
        <v>#REF!</v>
      </c>
      <c r="E503" s="4" t="e">
        <f>קבוצות!#REF!</f>
        <v>#REF!</v>
      </c>
      <c r="F503" s="3" t="e">
        <f>קבוצות!#REF!</f>
        <v>#REF!</v>
      </c>
      <c r="G503" s="3" t="e">
        <f>קבוצות!#REF!</f>
        <v>#REF!</v>
      </c>
      <c r="H503" s="3" t="e">
        <f>קבוצות!#REF!</f>
        <v>#REF!</v>
      </c>
      <c r="I503" s="3" t="e">
        <f>קבוצות!#REF!</f>
        <v>#REF!</v>
      </c>
      <c r="J503" s="3" t="e">
        <f>קבוצות!#REF!</f>
        <v>#REF!</v>
      </c>
      <c r="K503" s="3" t="e">
        <f>קבוצות!#REF!</f>
        <v>#REF!</v>
      </c>
      <c r="M503" s="3" t="e">
        <f>קבוצות!#REF!</f>
        <v>#REF!</v>
      </c>
    </row>
    <row r="504" spans="1:13" ht="13.8" x14ac:dyDescent="0.25">
      <c r="A504" s="3" t="e">
        <f>קבוצות!#REF!</f>
        <v>#REF!</v>
      </c>
      <c r="B504" s="3" t="e">
        <f>קבוצות!#REF!</f>
        <v>#REF!</v>
      </c>
      <c r="C504" s="3" t="e">
        <f>קבוצות!#REF!</f>
        <v>#REF!</v>
      </c>
      <c r="D504" s="3" t="e">
        <f>קבוצות!#REF!</f>
        <v>#REF!</v>
      </c>
      <c r="E504" s="4" t="e">
        <f>קבוצות!#REF!</f>
        <v>#REF!</v>
      </c>
      <c r="F504" s="3" t="e">
        <f>קבוצות!#REF!</f>
        <v>#REF!</v>
      </c>
      <c r="G504" s="3" t="e">
        <f>קבוצות!#REF!</f>
        <v>#REF!</v>
      </c>
      <c r="H504" s="3" t="e">
        <f>קבוצות!#REF!</f>
        <v>#REF!</v>
      </c>
      <c r="I504" s="3" t="e">
        <f>קבוצות!#REF!</f>
        <v>#REF!</v>
      </c>
      <c r="J504" s="3" t="e">
        <f>קבוצות!#REF!</f>
        <v>#REF!</v>
      </c>
      <c r="K504" s="3" t="e">
        <f>קבוצות!#REF!</f>
        <v>#REF!</v>
      </c>
      <c r="M504" s="3" t="e">
        <f>קבוצות!#REF!</f>
        <v>#REF!</v>
      </c>
    </row>
    <row r="505" spans="1:13" ht="13.8" x14ac:dyDescent="0.25">
      <c r="A505" s="3" t="e">
        <f>קבוצות!#REF!</f>
        <v>#REF!</v>
      </c>
      <c r="B505" s="3" t="e">
        <f>קבוצות!#REF!</f>
        <v>#REF!</v>
      </c>
      <c r="C505" s="3" t="e">
        <f>קבוצות!#REF!</f>
        <v>#REF!</v>
      </c>
      <c r="D505" s="3" t="e">
        <f>קבוצות!#REF!</f>
        <v>#REF!</v>
      </c>
      <c r="E505" s="4" t="e">
        <f>קבוצות!#REF!</f>
        <v>#REF!</v>
      </c>
      <c r="F505" s="3" t="e">
        <f>קבוצות!#REF!</f>
        <v>#REF!</v>
      </c>
      <c r="G505" s="3" t="e">
        <f>קבוצות!#REF!</f>
        <v>#REF!</v>
      </c>
      <c r="H505" s="3" t="e">
        <f>קבוצות!#REF!</f>
        <v>#REF!</v>
      </c>
      <c r="I505" s="3" t="e">
        <f>קבוצות!#REF!</f>
        <v>#REF!</v>
      </c>
      <c r="J505" s="3" t="e">
        <f>קבוצות!#REF!</f>
        <v>#REF!</v>
      </c>
      <c r="K505" s="3" t="e">
        <f>קבוצות!#REF!</f>
        <v>#REF!</v>
      </c>
      <c r="M505" s="3" t="e">
        <f>קבוצות!#REF!</f>
        <v>#REF!</v>
      </c>
    </row>
    <row r="506" spans="1:13" ht="13.8" x14ac:dyDescent="0.25">
      <c r="A506" s="3" t="e">
        <f>קבוצות!#REF!</f>
        <v>#REF!</v>
      </c>
      <c r="B506" s="3" t="e">
        <f>קבוצות!#REF!</f>
        <v>#REF!</v>
      </c>
      <c r="C506" s="3" t="e">
        <f>קבוצות!#REF!</f>
        <v>#REF!</v>
      </c>
      <c r="D506" s="3" t="e">
        <f>קבוצות!#REF!</f>
        <v>#REF!</v>
      </c>
      <c r="E506" s="4" t="e">
        <f>קבוצות!#REF!</f>
        <v>#REF!</v>
      </c>
      <c r="F506" s="3" t="e">
        <f>קבוצות!#REF!</f>
        <v>#REF!</v>
      </c>
      <c r="G506" s="3" t="e">
        <f>קבוצות!#REF!</f>
        <v>#REF!</v>
      </c>
      <c r="H506" s="3" t="e">
        <f>קבוצות!#REF!</f>
        <v>#REF!</v>
      </c>
      <c r="I506" s="3" t="e">
        <f>קבוצות!#REF!</f>
        <v>#REF!</v>
      </c>
      <c r="J506" s="3" t="e">
        <f>קבוצות!#REF!</f>
        <v>#REF!</v>
      </c>
      <c r="K506" s="3" t="e">
        <f>קבוצות!#REF!</f>
        <v>#REF!</v>
      </c>
      <c r="M506" s="3" t="e">
        <f>קבוצות!#REF!</f>
        <v>#REF!</v>
      </c>
    </row>
    <row r="507" spans="1:13" ht="13.8" x14ac:dyDescent="0.25">
      <c r="A507" s="3" t="e">
        <f>קבוצות!#REF!</f>
        <v>#REF!</v>
      </c>
      <c r="B507" s="3" t="e">
        <f>קבוצות!#REF!</f>
        <v>#REF!</v>
      </c>
      <c r="C507" s="3" t="e">
        <f>קבוצות!#REF!</f>
        <v>#REF!</v>
      </c>
      <c r="D507" s="3" t="e">
        <f>קבוצות!#REF!</f>
        <v>#REF!</v>
      </c>
      <c r="E507" s="4" t="e">
        <f>קבוצות!#REF!</f>
        <v>#REF!</v>
      </c>
      <c r="F507" s="3" t="e">
        <f>קבוצות!#REF!</f>
        <v>#REF!</v>
      </c>
      <c r="G507" s="3" t="e">
        <f>קבוצות!#REF!</f>
        <v>#REF!</v>
      </c>
      <c r="H507" s="3" t="e">
        <f>קבוצות!#REF!</f>
        <v>#REF!</v>
      </c>
      <c r="I507" s="3" t="e">
        <f>קבוצות!#REF!</f>
        <v>#REF!</v>
      </c>
      <c r="J507" s="3" t="e">
        <f>קבוצות!#REF!</f>
        <v>#REF!</v>
      </c>
      <c r="K507" s="3" t="e">
        <f>קבוצות!#REF!</f>
        <v>#REF!</v>
      </c>
      <c r="M507" s="3" t="e">
        <f>קבוצות!#REF!</f>
        <v>#REF!</v>
      </c>
    </row>
    <row r="508" spans="1:13" ht="13.8" x14ac:dyDescent="0.25">
      <c r="A508" s="3" t="e">
        <f>קבוצות!#REF!</f>
        <v>#REF!</v>
      </c>
      <c r="B508" s="3" t="e">
        <f>קבוצות!#REF!</f>
        <v>#REF!</v>
      </c>
      <c r="C508" s="3" t="e">
        <f>קבוצות!#REF!</f>
        <v>#REF!</v>
      </c>
      <c r="D508" s="3" t="e">
        <f>קבוצות!#REF!</f>
        <v>#REF!</v>
      </c>
      <c r="E508" s="4" t="e">
        <f>קבוצות!#REF!</f>
        <v>#REF!</v>
      </c>
      <c r="F508" s="3" t="e">
        <f>קבוצות!#REF!</f>
        <v>#REF!</v>
      </c>
      <c r="G508" s="3" t="e">
        <f>קבוצות!#REF!</f>
        <v>#REF!</v>
      </c>
      <c r="H508" s="3" t="e">
        <f>קבוצות!#REF!</f>
        <v>#REF!</v>
      </c>
      <c r="I508" s="3" t="e">
        <f>קבוצות!#REF!</f>
        <v>#REF!</v>
      </c>
      <c r="J508" s="3" t="e">
        <f>קבוצות!#REF!</f>
        <v>#REF!</v>
      </c>
      <c r="K508" s="3" t="e">
        <f>קבוצות!#REF!</f>
        <v>#REF!</v>
      </c>
      <c r="M508" s="3" t="e">
        <f>קבוצות!#REF!</f>
        <v>#REF!</v>
      </c>
    </row>
    <row r="509" spans="1:13" ht="13.8" x14ac:dyDescent="0.25">
      <c r="A509" s="3" t="e">
        <f>קבוצות!#REF!</f>
        <v>#REF!</v>
      </c>
      <c r="B509" s="3" t="e">
        <f>קבוצות!#REF!</f>
        <v>#REF!</v>
      </c>
      <c r="C509" s="3" t="e">
        <f>קבוצות!#REF!</f>
        <v>#REF!</v>
      </c>
      <c r="D509" s="3" t="e">
        <f>קבוצות!#REF!</f>
        <v>#REF!</v>
      </c>
      <c r="E509" s="4" t="e">
        <f>קבוצות!#REF!</f>
        <v>#REF!</v>
      </c>
      <c r="F509" s="3" t="e">
        <f>קבוצות!#REF!</f>
        <v>#REF!</v>
      </c>
      <c r="G509" s="3" t="e">
        <f>קבוצות!#REF!</f>
        <v>#REF!</v>
      </c>
      <c r="H509" s="3" t="e">
        <f>קבוצות!#REF!</f>
        <v>#REF!</v>
      </c>
      <c r="I509" s="3" t="e">
        <f>קבוצות!#REF!</f>
        <v>#REF!</v>
      </c>
      <c r="J509" s="3" t="e">
        <f>קבוצות!#REF!</f>
        <v>#REF!</v>
      </c>
      <c r="K509" s="3" t="e">
        <f>קבוצות!#REF!</f>
        <v>#REF!</v>
      </c>
      <c r="M509" s="3" t="e">
        <f>קבוצות!#REF!</f>
        <v>#REF!</v>
      </c>
    </row>
    <row r="510" spans="1:13" ht="13.8" x14ac:dyDescent="0.25">
      <c r="A510" s="3" t="e">
        <f>קבוצות!#REF!</f>
        <v>#REF!</v>
      </c>
      <c r="B510" s="3" t="e">
        <f>קבוצות!#REF!</f>
        <v>#REF!</v>
      </c>
      <c r="C510" s="3" t="e">
        <f>קבוצות!#REF!</f>
        <v>#REF!</v>
      </c>
      <c r="D510" s="3" t="e">
        <f>קבוצות!#REF!</f>
        <v>#REF!</v>
      </c>
      <c r="E510" s="4" t="e">
        <f>קבוצות!#REF!</f>
        <v>#REF!</v>
      </c>
      <c r="F510" s="3" t="e">
        <f>קבוצות!#REF!</f>
        <v>#REF!</v>
      </c>
      <c r="G510" s="3" t="e">
        <f>קבוצות!#REF!</f>
        <v>#REF!</v>
      </c>
      <c r="H510" s="3" t="e">
        <f>קבוצות!#REF!</f>
        <v>#REF!</v>
      </c>
      <c r="I510" s="3" t="e">
        <f>קבוצות!#REF!</f>
        <v>#REF!</v>
      </c>
      <c r="J510" s="3" t="e">
        <f>קבוצות!#REF!</f>
        <v>#REF!</v>
      </c>
      <c r="K510" s="3" t="e">
        <f>קבוצות!#REF!</f>
        <v>#REF!</v>
      </c>
      <c r="M510" s="3" t="e">
        <f>קבוצות!#REF!</f>
        <v>#REF!</v>
      </c>
    </row>
    <row r="511" spans="1:13" ht="13.8" x14ac:dyDescent="0.25">
      <c r="A511" s="3" t="e">
        <f>קבוצות!#REF!</f>
        <v>#REF!</v>
      </c>
      <c r="B511" s="3" t="e">
        <f>קבוצות!#REF!</f>
        <v>#REF!</v>
      </c>
      <c r="C511" s="3" t="e">
        <f>קבוצות!#REF!</f>
        <v>#REF!</v>
      </c>
      <c r="D511" s="3" t="e">
        <f>קבוצות!#REF!</f>
        <v>#REF!</v>
      </c>
      <c r="E511" s="4" t="e">
        <f>קבוצות!#REF!</f>
        <v>#REF!</v>
      </c>
      <c r="F511" s="3" t="e">
        <f>קבוצות!#REF!</f>
        <v>#REF!</v>
      </c>
      <c r="G511" s="3" t="e">
        <f>קבוצות!#REF!</f>
        <v>#REF!</v>
      </c>
      <c r="H511" s="3" t="e">
        <f>קבוצות!#REF!</f>
        <v>#REF!</v>
      </c>
      <c r="I511" s="3" t="e">
        <f>קבוצות!#REF!</f>
        <v>#REF!</v>
      </c>
      <c r="J511" s="3" t="e">
        <f>קבוצות!#REF!</f>
        <v>#REF!</v>
      </c>
      <c r="K511" s="3" t="e">
        <f>קבוצות!#REF!</f>
        <v>#REF!</v>
      </c>
      <c r="M511" s="3" t="e">
        <f>קבוצות!#REF!</f>
        <v>#REF!</v>
      </c>
    </row>
    <row r="512" spans="1:13" ht="13.8" x14ac:dyDescent="0.25">
      <c r="A512" s="3" t="e">
        <f>קבוצות!#REF!</f>
        <v>#REF!</v>
      </c>
      <c r="B512" s="3" t="e">
        <f>קבוצות!#REF!</f>
        <v>#REF!</v>
      </c>
      <c r="C512" s="3" t="e">
        <f>קבוצות!#REF!</f>
        <v>#REF!</v>
      </c>
      <c r="D512" s="3" t="e">
        <f>קבוצות!#REF!</f>
        <v>#REF!</v>
      </c>
      <c r="E512" s="4" t="e">
        <f>קבוצות!#REF!</f>
        <v>#REF!</v>
      </c>
      <c r="F512" s="3" t="e">
        <f>קבוצות!#REF!</f>
        <v>#REF!</v>
      </c>
      <c r="G512" s="3" t="e">
        <f>קבוצות!#REF!</f>
        <v>#REF!</v>
      </c>
      <c r="H512" s="3" t="e">
        <f>קבוצות!#REF!</f>
        <v>#REF!</v>
      </c>
      <c r="I512" s="3" t="e">
        <f>קבוצות!#REF!</f>
        <v>#REF!</v>
      </c>
      <c r="J512" s="3" t="e">
        <f>קבוצות!#REF!</f>
        <v>#REF!</v>
      </c>
      <c r="K512" s="3" t="e">
        <f>קבוצות!#REF!</f>
        <v>#REF!</v>
      </c>
      <c r="M512" s="3" t="e">
        <f>קבוצות!#REF!</f>
        <v>#REF!</v>
      </c>
    </row>
    <row r="513" spans="1:13" ht="13.8" x14ac:dyDescent="0.25">
      <c r="A513" s="3" t="e">
        <f>קבוצות!#REF!</f>
        <v>#REF!</v>
      </c>
      <c r="B513" s="3" t="e">
        <f>קבוצות!#REF!</f>
        <v>#REF!</v>
      </c>
      <c r="C513" s="3" t="e">
        <f>קבוצות!#REF!</f>
        <v>#REF!</v>
      </c>
      <c r="D513" s="3" t="e">
        <f>קבוצות!#REF!</f>
        <v>#REF!</v>
      </c>
      <c r="E513" s="4" t="e">
        <f>קבוצות!#REF!</f>
        <v>#REF!</v>
      </c>
      <c r="F513" s="3" t="e">
        <f>קבוצות!#REF!</f>
        <v>#REF!</v>
      </c>
      <c r="G513" s="3" t="e">
        <f>קבוצות!#REF!</f>
        <v>#REF!</v>
      </c>
      <c r="H513" s="3" t="e">
        <f>קבוצות!#REF!</f>
        <v>#REF!</v>
      </c>
      <c r="I513" s="3" t="e">
        <f>קבוצות!#REF!</f>
        <v>#REF!</v>
      </c>
      <c r="J513" s="3" t="e">
        <f>קבוצות!#REF!</f>
        <v>#REF!</v>
      </c>
      <c r="K513" s="3" t="e">
        <f>קבוצות!#REF!</f>
        <v>#REF!</v>
      </c>
      <c r="M513" s="3" t="e">
        <f>קבוצות!#REF!</f>
        <v>#REF!</v>
      </c>
    </row>
    <row r="514" spans="1:13" ht="13.8" x14ac:dyDescent="0.25">
      <c r="A514" s="3" t="e">
        <f>קבוצות!#REF!</f>
        <v>#REF!</v>
      </c>
      <c r="B514" s="3" t="e">
        <f>קבוצות!#REF!</f>
        <v>#REF!</v>
      </c>
      <c r="C514" s="3" t="e">
        <f>קבוצות!#REF!</f>
        <v>#REF!</v>
      </c>
      <c r="D514" s="3" t="e">
        <f>קבוצות!#REF!</f>
        <v>#REF!</v>
      </c>
      <c r="E514" s="4" t="e">
        <f>קבוצות!#REF!</f>
        <v>#REF!</v>
      </c>
      <c r="F514" s="3" t="e">
        <f>קבוצות!#REF!</f>
        <v>#REF!</v>
      </c>
      <c r="G514" s="3" t="e">
        <f>קבוצות!#REF!</f>
        <v>#REF!</v>
      </c>
      <c r="H514" s="3" t="e">
        <f>קבוצות!#REF!</f>
        <v>#REF!</v>
      </c>
      <c r="I514" s="3" t="e">
        <f>קבוצות!#REF!</f>
        <v>#REF!</v>
      </c>
      <c r="J514" s="3" t="e">
        <f>קבוצות!#REF!</f>
        <v>#REF!</v>
      </c>
      <c r="K514" s="3" t="e">
        <f>קבוצות!#REF!</f>
        <v>#REF!</v>
      </c>
      <c r="M514" s="3" t="e">
        <f>קבוצות!#REF!</f>
        <v>#REF!</v>
      </c>
    </row>
    <row r="515" spans="1:13" ht="13.8" x14ac:dyDescent="0.25">
      <c r="A515" s="3" t="e">
        <f>קבוצות!#REF!</f>
        <v>#REF!</v>
      </c>
      <c r="B515" s="3" t="e">
        <f>קבוצות!#REF!</f>
        <v>#REF!</v>
      </c>
      <c r="C515" s="3" t="e">
        <f>קבוצות!#REF!</f>
        <v>#REF!</v>
      </c>
      <c r="D515" s="3" t="e">
        <f>קבוצות!#REF!</f>
        <v>#REF!</v>
      </c>
      <c r="E515" s="4" t="e">
        <f>קבוצות!#REF!</f>
        <v>#REF!</v>
      </c>
      <c r="F515" s="3" t="e">
        <f>קבוצות!#REF!</f>
        <v>#REF!</v>
      </c>
      <c r="G515" s="3" t="e">
        <f>קבוצות!#REF!</f>
        <v>#REF!</v>
      </c>
      <c r="H515" s="3" t="e">
        <f>קבוצות!#REF!</f>
        <v>#REF!</v>
      </c>
      <c r="I515" s="3" t="e">
        <f>קבוצות!#REF!</f>
        <v>#REF!</v>
      </c>
      <c r="J515" s="3" t="e">
        <f>קבוצות!#REF!</f>
        <v>#REF!</v>
      </c>
      <c r="K515" s="3" t="e">
        <f>קבוצות!#REF!</f>
        <v>#REF!</v>
      </c>
      <c r="M515" s="3" t="e">
        <f>קבוצות!#REF!</f>
        <v>#REF!</v>
      </c>
    </row>
    <row r="516" spans="1:13" ht="13.8" x14ac:dyDescent="0.25">
      <c r="A516" s="3" t="e">
        <f>קבוצות!#REF!</f>
        <v>#REF!</v>
      </c>
      <c r="B516" s="3" t="e">
        <f>קבוצות!#REF!</f>
        <v>#REF!</v>
      </c>
      <c r="C516" s="3" t="e">
        <f>קבוצות!#REF!</f>
        <v>#REF!</v>
      </c>
      <c r="D516" s="3" t="e">
        <f>קבוצות!#REF!</f>
        <v>#REF!</v>
      </c>
      <c r="E516" s="4" t="e">
        <f>קבוצות!#REF!</f>
        <v>#REF!</v>
      </c>
      <c r="F516" s="3" t="e">
        <f>קבוצות!#REF!</f>
        <v>#REF!</v>
      </c>
      <c r="G516" s="3" t="e">
        <f>קבוצות!#REF!</f>
        <v>#REF!</v>
      </c>
      <c r="H516" s="3" t="e">
        <f>קבוצות!#REF!</f>
        <v>#REF!</v>
      </c>
      <c r="I516" s="3" t="e">
        <f>קבוצות!#REF!</f>
        <v>#REF!</v>
      </c>
      <c r="J516" s="3" t="e">
        <f>קבוצות!#REF!</f>
        <v>#REF!</v>
      </c>
      <c r="K516" s="3" t="e">
        <f>קבוצות!#REF!</f>
        <v>#REF!</v>
      </c>
      <c r="M516" s="3" t="e">
        <f>קבוצות!#REF!</f>
        <v>#REF!</v>
      </c>
    </row>
    <row r="517" spans="1:13" ht="13.8" x14ac:dyDescent="0.25">
      <c r="A517" s="3" t="e">
        <f>קבוצות!#REF!</f>
        <v>#REF!</v>
      </c>
      <c r="B517" s="3" t="e">
        <f>קבוצות!#REF!</f>
        <v>#REF!</v>
      </c>
      <c r="C517" s="3" t="e">
        <f>קבוצות!#REF!</f>
        <v>#REF!</v>
      </c>
      <c r="D517" s="3" t="e">
        <f>קבוצות!#REF!</f>
        <v>#REF!</v>
      </c>
      <c r="E517" s="4" t="e">
        <f>קבוצות!#REF!</f>
        <v>#REF!</v>
      </c>
      <c r="F517" s="3" t="e">
        <f>קבוצות!#REF!</f>
        <v>#REF!</v>
      </c>
      <c r="G517" s="3" t="e">
        <f>קבוצות!#REF!</f>
        <v>#REF!</v>
      </c>
      <c r="H517" s="3" t="e">
        <f>קבוצות!#REF!</f>
        <v>#REF!</v>
      </c>
      <c r="I517" s="3" t="e">
        <f>קבוצות!#REF!</f>
        <v>#REF!</v>
      </c>
      <c r="J517" s="3" t="e">
        <f>קבוצות!#REF!</f>
        <v>#REF!</v>
      </c>
      <c r="K517" s="3" t="e">
        <f>קבוצות!#REF!</f>
        <v>#REF!</v>
      </c>
      <c r="M517" s="3" t="e">
        <f>קבוצות!#REF!</f>
        <v>#REF!</v>
      </c>
    </row>
    <row r="518" spans="1:13" ht="13.8" x14ac:dyDescent="0.25">
      <c r="A518" s="3" t="e">
        <f>קבוצות!#REF!</f>
        <v>#REF!</v>
      </c>
      <c r="B518" s="3" t="e">
        <f>קבוצות!#REF!</f>
        <v>#REF!</v>
      </c>
      <c r="C518" s="3" t="e">
        <f>קבוצות!#REF!</f>
        <v>#REF!</v>
      </c>
      <c r="D518" s="3" t="e">
        <f>קבוצות!#REF!</f>
        <v>#REF!</v>
      </c>
      <c r="E518" s="4" t="e">
        <f>קבוצות!#REF!</f>
        <v>#REF!</v>
      </c>
      <c r="F518" s="3" t="e">
        <f>קבוצות!#REF!</f>
        <v>#REF!</v>
      </c>
      <c r="G518" s="3" t="e">
        <f>קבוצות!#REF!</f>
        <v>#REF!</v>
      </c>
      <c r="H518" s="3" t="e">
        <f>קבוצות!#REF!</f>
        <v>#REF!</v>
      </c>
      <c r="I518" s="3" t="e">
        <f>קבוצות!#REF!</f>
        <v>#REF!</v>
      </c>
      <c r="J518" s="3" t="e">
        <f>קבוצות!#REF!</f>
        <v>#REF!</v>
      </c>
      <c r="K518" s="3" t="e">
        <f>קבוצות!#REF!</f>
        <v>#REF!</v>
      </c>
      <c r="M518" s="3" t="e">
        <f>קבוצות!#REF!</f>
        <v>#REF!</v>
      </c>
    </row>
    <row r="519" spans="1:13" ht="13.8" x14ac:dyDescent="0.25">
      <c r="A519" s="3" t="e">
        <f>קבוצות!#REF!</f>
        <v>#REF!</v>
      </c>
      <c r="B519" s="3" t="e">
        <f>קבוצות!#REF!</f>
        <v>#REF!</v>
      </c>
      <c r="C519" s="3" t="e">
        <f>קבוצות!#REF!</f>
        <v>#REF!</v>
      </c>
      <c r="D519" s="3" t="e">
        <f>קבוצות!#REF!</f>
        <v>#REF!</v>
      </c>
      <c r="E519" s="4" t="e">
        <f>קבוצות!#REF!</f>
        <v>#REF!</v>
      </c>
      <c r="F519" s="3" t="e">
        <f>קבוצות!#REF!</f>
        <v>#REF!</v>
      </c>
      <c r="G519" s="3" t="e">
        <f>קבוצות!#REF!</f>
        <v>#REF!</v>
      </c>
      <c r="H519" s="3" t="e">
        <f>קבוצות!#REF!</f>
        <v>#REF!</v>
      </c>
      <c r="I519" s="3" t="e">
        <f>קבוצות!#REF!</f>
        <v>#REF!</v>
      </c>
      <c r="J519" s="3" t="e">
        <f>קבוצות!#REF!</f>
        <v>#REF!</v>
      </c>
      <c r="K519" s="3" t="e">
        <f>קבוצות!#REF!</f>
        <v>#REF!</v>
      </c>
      <c r="M519" s="3" t="e">
        <f>קבוצות!#REF!</f>
        <v>#REF!</v>
      </c>
    </row>
    <row r="520" spans="1:13" ht="13.8" x14ac:dyDescent="0.25">
      <c r="A520" s="3" t="e">
        <f>קבוצות!#REF!</f>
        <v>#REF!</v>
      </c>
      <c r="B520" s="3" t="e">
        <f>קבוצות!#REF!</f>
        <v>#REF!</v>
      </c>
      <c r="C520" s="3" t="e">
        <f>קבוצות!#REF!</f>
        <v>#REF!</v>
      </c>
      <c r="D520" s="3" t="e">
        <f>קבוצות!#REF!</f>
        <v>#REF!</v>
      </c>
      <c r="E520" s="4" t="e">
        <f>קבוצות!#REF!</f>
        <v>#REF!</v>
      </c>
      <c r="F520" s="3" t="e">
        <f>קבוצות!#REF!</f>
        <v>#REF!</v>
      </c>
      <c r="G520" s="3" t="e">
        <f>קבוצות!#REF!</f>
        <v>#REF!</v>
      </c>
      <c r="H520" s="3" t="e">
        <f>קבוצות!#REF!</f>
        <v>#REF!</v>
      </c>
      <c r="I520" s="3" t="e">
        <f>קבוצות!#REF!</f>
        <v>#REF!</v>
      </c>
      <c r="J520" s="3" t="e">
        <f>קבוצות!#REF!</f>
        <v>#REF!</v>
      </c>
      <c r="K520" s="3" t="e">
        <f>קבוצות!#REF!</f>
        <v>#REF!</v>
      </c>
      <c r="M520" s="3" t="e">
        <f>קבוצות!#REF!</f>
        <v>#REF!</v>
      </c>
    </row>
    <row r="521" spans="1:13" ht="13.8" x14ac:dyDescent="0.25">
      <c r="A521" s="3" t="e">
        <f>קבוצות!#REF!</f>
        <v>#REF!</v>
      </c>
      <c r="B521" s="3" t="e">
        <f>קבוצות!#REF!</f>
        <v>#REF!</v>
      </c>
      <c r="C521" s="3" t="e">
        <f>קבוצות!#REF!</f>
        <v>#REF!</v>
      </c>
      <c r="D521" s="3" t="e">
        <f>קבוצות!#REF!</f>
        <v>#REF!</v>
      </c>
      <c r="E521" s="4" t="e">
        <f>קבוצות!#REF!</f>
        <v>#REF!</v>
      </c>
      <c r="F521" s="3" t="e">
        <f>קבוצות!#REF!</f>
        <v>#REF!</v>
      </c>
      <c r="G521" s="3" t="e">
        <f>קבוצות!#REF!</f>
        <v>#REF!</v>
      </c>
      <c r="H521" s="3" t="e">
        <f>קבוצות!#REF!</f>
        <v>#REF!</v>
      </c>
      <c r="I521" s="3" t="e">
        <f>קבוצות!#REF!</f>
        <v>#REF!</v>
      </c>
      <c r="J521" s="3" t="e">
        <f>קבוצות!#REF!</f>
        <v>#REF!</v>
      </c>
      <c r="K521" s="3" t="e">
        <f>קבוצות!#REF!</f>
        <v>#REF!</v>
      </c>
      <c r="M521" s="3" t="e">
        <f>קבוצות!#REF!</f>
        <v>#REF!</v>
      </c>
    </row>
    <row r="522" spans="1:13" ht="13.8" x14ac:dyDescent="0.25">
      <c r="A522" s="3" t="e">
        <f>קבוצות!#REF!</f>
        <v>#REF!</v>
      </c>
      <c r="B522" s="3" t="e">
        <f>קבוצות!#REF!</f>
        <v>#REF!</v>
      </c>
      <c r="C522" s="3" t="e">
        <f>קבוצות!#REF!</f>
        <v>#REF!</v>
      </c>
      <c r="D522" s="3" t="e">
        <f>קבוצות!#REF!</f>
        <v>#REF!</v>
      </c>
      <c r="E522" s="4" t="e">
        <f>קבוצות!#REF!</f>
        <v>#REF!</v>
      </c>
      <c r="F522" s="3" t="e">
        <f>קבוצות!#REF!</f>
        <v>#REF!</v>
      </c>
      <c r="G522" s="3" t="e">
        <f>קבוצות!#REF!</f>
        <v>#REF!</v>
      </c>
      <c r="H522" s="3" t="e">
        <f>קבוצות!#REF!</f>
        <v>#REF!</v>
      </c>
      <c r="I522" s="3" t="e">
        <f>קבוצות!#REF!</f>
        <v>#REF!</v>
      </c>
      <c r="J522" s="3" t="e">
        <f>קבוצות!#REF!</f>
        <v>#REF!</v>
      </c>
      <c r="K522" s="3" t="e">
        <f>קבוצות!#REF!</f>
        <v>#REF!</v>
      </c>
      <c r="M522" s="3" t="e">
        <f>קבוצות!#REF!</f>
        <v>#REF!</v>
      </c>
    </row>
    <row r="523" spans="1:13" ht="13.8" x14ac:dyDescent="0.25">
      <c r="A523" s="3" t="e">
        <f>קבוצות!#REF!</f>
        <v>#REF!</v>
      </c>
      <c r="B523" s="3" t="e">
        <f>קבוצות!#REF!</f>
        <v>#REF!</v>
      </c>
      <c r="C523" s="3" t="e">
        <f>קבוצות!#REF!</f>
        <v>#REF!</v>
      </c>
      <c r="D523" s="3" t="e">
        <f>קבוצות!#REF!</f>
        <v>#REF!</v>
      </c>
      <c r="E523" s="4" t="e">
        <f>קבוצות!#REF!</f>
        <v>#REF!</v>
      </c>
      <c r="F523" s="3" t="e">
        <f>קבוצות!#REF!</f>
        <v>#REF!</v>
      </c>
      <c r="G523" s="3" t="e">
        <f>קבוצות!#REF!</f>
        <v>#REF!</v>
      </c>
      <c r="H523" s="3" t="e">
        <f>קבוצות!#REF!</f>
        <v>#REF!</v>
      </c>
      <c r="I523" s="3" t="e">
        <f>קבוצות!#REF!</f>
        <v>#REF!</v>
      </c>
      <c r="J523" s="3" t="e">
        <f>קבוצות!#REF!</f>
        <v>#REF!</v>
      </c>
      <c r="K523" s="3" t="e">
        <f>קבוצות!#REF!</f>
        <v>#REF!</v>
      </c>
      <c r="M523" s="3" t="e">
        <f>קבוצות!#REF!</f>
        <v>#REF!</v>
      </c>
    </row>
    <row r="524" spans="1:13" ht="13.8" x14ac:dyDescent="0.25">
      <c r="A524" s="3" t="e">
        <f>קבוצות!#REF!</f>
        <v>#REF!</v>
      </c>
      <c r="B524" s="3" t="e">
        <f>קבוצות!#REF!</f>
        <v>#REF!</v>
      </c>
      <c r="C524" s="3" t="e">
        <f>קבוצות!#REF!</f>
        <v>#REF!</v>
      </c>
      <c r="D524" s="3" t="e">
        <f>קבוצות!#REF!</f>
        <v>#REF!</v>
      </c>
      <c r="E524" s="4" t="e">
        <f>קבוצות!#REF!</f>
        <v>#REF!</v>
      </c>
      <c r="F524" s="3" t="e">
        <f>קבוצות!#REF!</f>
        <v>#REF!</v>
      </c>
      <c r="G524" s="3" t="e">
        <f>קבוצות!#REF!</f>
        <v>#REF!</v>
      </c>
      <c r="H524" s="3" t="e">
        <f>קבוצות!#REF!</f>
        <v>#REF!</v>
      </c>
      <c r="I524" s="3" t="e">
        <f>קבוצות!#REF!</f>
        <v>#REF!</v>
      </c>
      <c r="J524" s="3" t="e">
        <f>קבוצות!#REF!</f>
        <v>#REF!</v>
      </c>
      <c r="K524" s="3" t="e">
        <f>קבוצות!#REF!</f>
        <v>#REF!</v>
      </c>
      <c r="M524" s="3" t="e">
        <f>קבוצות!#REF!</f>
        <v>#REF!</v>
      </c>
    </row>
    <row r="525" spans="1:13" ht="13.8" x14ac:dyDescent="0.25">
      <c r="A525" s="3" t="e">
        <f>קבוצות!#REF!</f>
        <v>#REF!</v>
      </c>
      <c r="B525" s="3" t="e">
        <f>קבוצות!#REF!</f>
        <v>#REF!</v>
      </c>
      <c r="C525" s="3" t="e">
        <f>קבוצות!#REF!</f>
        <v>#REF!</v>
      </c>
      <c r="D525" s="3" t="e">
        <f>קבוצות!#REF!</f>
        <v>#REF!</v>
      </c>
      <c r="E525" s="4" t="e">
        <f>קבוצות!#REF!</f>
        <v>#REF!</v>
      </c>
      <c r="F525" s="3" t="e">
        <f>קבוצות!#REF!</f>
        <v>#REF!</v>
      </c>
      <c r="G525" s="3" t="e">
        <f>קבוצות!#REF!</f>
        <v>#REF!</v>
      </c>
      <c r="H525" s="3" t="e">
        <f>קבוצות!#REF!</f>
        <v>#REF!</v>
      </c>
      <c r="I525" s="3" t="e">
        <f>קבוצות!#REF!</f>
        <v>#REF!</v>
      </c>
      <c r="J525" s="3" t="e">
        <f>קבוצות!#REF!</f>
        <v>#REF!</v>
      </c>
      <c r="K525" s="3" t="e">
        <f>קבוצות!#REF!</f>
        <v>#REF!</v>
      </c>
      <c r="M525" s="3" t="e">
        <f>קבוצות!#REF!</f>
        <v>#REF!</v>
      </c>
    </row>
    <row r="526" spans="1:13" ht="13.8" x14ac:dyDescent="0.25">
      <c r="A526" s="3" t="e">
        <f>קבוצות!#REF!</f>
        <v>#REF!</v>
      </c>
      <c r="B526" s="3" t="e">
        <f>קבוצות!#REF!</f>
        <v>#REF!</v>
      </c>
      <c r="C526" s="3" t="e">
        <f>קבוצות!#REF!</f>
        <v>#REF!</v>
      </c>
      <c r="D526" s="3" t="e">
        <f>קבוצות!#REF!</f>
        <v>#REF!</v>
      </c>
      <c r="E526" s="4" t="e">
        <f>קבוצות!#REF!</f>
        <v>#REF!</v>
      </c>
      <c r="F526" s="3" t="e">
        <f>קבוצות!#REF!</f>
        <v>#REF!</v>
      </c>
      <c r="G526" s="3" t="e">
        <f>קבוצות!#REF!</f>
        <v>#REF!</v>
      </c>
      <c r="H526" s="3" t="e">
        <f>קבוצות!#REF!</f>
        <v>#REF!</v>
      </c>
      <c r="I526" s="3" t="e">
        <f>קבוצות!#REF!</f>
        <v>#REF!</v>
      </c>
      <c r="J526" s="3" t="e">
        <f>קבוצות!#REF!</f>
        <v>#REF!</v>
      </c>
      <c r="K526" s="3" t="e">
        <f>קבוצות!#REF!</f>
        <v>#REF!</v>
      </c>
      <c r="M526" s="3" t="e">
        <f>קבוצות!#REF!</f>
        <v>#REF!</v>
      </c>
    </row>
    <row r="527" spans="1:13" ht="13.8" x14ac:dyDescent="0.25">
      <c r="A527" s="3" t="e">
        <f>קבוצות!#REF!</f>
        <v>#REF!</v>
      </c>
      <c r="B527" s="3" t="e">
        <f>קבוצות!#REF!</f>
        <v>#REF!</v>
      </c>
      <c r="C527" s="3" t="e">
        <f>קבוצות!#REF!</f>
        <v>#REF!</v>
      </c>
      <c r="D527" s="3" t="e">
        <f>קבוצות!#REF!</f>
        <v>#REF!</v>
      </c>
      <c r="E527" s="4" t="e">
        <f>קבוצות!#REF!</f>
        <v>#REF!</v>
      </c>
      <c r="F527" s="3" t="e">
        <f>קבוצות!#REF!</f>
        <v>#REF!</v>
      </c>
      <c r="G527" s="3" t="e">
        <f>קבוצות!#REF!</f>
        <v>#REF!</v>
      </c>
      <c r="H527" s="3" t="e">
        <f>קבוצות!#REF!</f>
        <v>#REF!</v>
      </c>
      <c r="I527" s="3" t="e">
        <f>קבוצות!#REF!</f>
        <v>#REF!</v>
      </c>
      <c r="J527" s="3" t="e">
        <f>קבוצות!#REF!</f>
        <v>#REF!</v>
      </c>
      <c r="K527" s="3" t="e">
        <f>קבוצות!#REF!</f>
        <v>#REF!</v>
      </c>
      <c r="M527" s="3" t="e">
        <f>קבוצות!#REF!</f>
        <v>#REF!</v>
      </c>
    </row>
    <row r="528" spans="1:13" ht="13.8" x14ac:dyDescent="0.25">
      <c r="A528" s="3" t="e">
        <f>קבוצות!#REF!</f>
        <v>#REF!</v>
      </c>
      <c r="B528" s="3" t="e">
        <f>קבוצות!#REF!</f>
        <v>#REF!</v>
      </c>
      <c r="C528" s="3" t="e">
        <f>קבוצות!#REF!</f>
        <v>#REF!</v>
      </c>
      <c r="D528" s="3" t="e">
        <f>קבוצות!#REF!</f>
        <v>#REF!</v>
      </c>
      <c r="E528" s="4" t="e">
        <f>קבוצות!#REF!</f>
        <v>#REF!</v>
      </c>
      <c r="F528" s="3" t="e">
        <f>קבוצות!#REF!</f>
        <v>#REF!</v>
      </c>
      <c r="G528" s="3" t="e">
        <f>קבוצות!#REF!</f>
        <v>#REF!</v>
      </c>
      <c r="H528" s="3" t="e">
        <f>קבוצות!#REF!</f>
        <v>#REF!</v>
      </c>
      <c r="I528" s="3" t="e">
        <f>קבוצות!#REF!</f>
        <v>#REF!</v>
      </c>
      <c r="J528" s="3" t="e">
        <f>קבוצות!#REF!</f>
        <v>#REF!</v>
      </c>
      <c r="K528" s="3" t="e">
        <f>קבוצות!#REF!</f>
        <v>#REF!</v>
      </c>
      <c r="M528" s="3" t="e">
        <f>קבוצות!#REF!</f>
        <v>#REF!</v>
      </c>
    </row>
    <row r="529" spans="1:13" ht="13.8" x14ac:dyDescent="0.25">
      <c r="A529" s="3" t="e">
        <f>קבוצות!#REF!</f>
        <v>#REF!</v>
      </c>
      <c r="B529" s="3" t="e">
        <f>קבוצות!#REF!</f>
        <v>#REF!</v>
      </c>
      <c r="C529" s="3" t="e">
        <f>קבוצות!#REF!</f>
        <v>#REF!</v>
      </c>
      <c r="D529" s="3" t="e">
        <f>קבוצות!#REF!</f>
        <v>#REF!</v>
      </c>
      <c r="E529" s="4" t="e">
        <f>קבוצות!#REF!</f>
        <v>#REF!</v>
      </c>
      <c r="F529" s="3" t="e">
        <f>קבוצות!#REF!</f>
        <v>#REF!</v>
      </c>
      <c r="G529" s="3" t="e">
        <f>קבוצות!#REF!</f>
        <v>#REF!</v>
      </c>
      <c r="H529" s="3" t="e">
        <f>קבוצות!#REF!</f>
        <v>#REF!</v>
      </c>
      <c r="I529" s="3" t="e">
        <f>קבוצות!#REF!</f>
        <v>#REF!</v>
      </c>
      <c r="J529" s="3" t="e">
        <f>קבוצות!#REF!</f>
        <v>#REF!</v>
      </c>
      <c r="K529" s="3" t="e">
        <f>קבוצות!#REF!</f>
        <v>#REF!</v>
      </c>
      <c r="M529" s="3" t="e">
        <f>קבוצות!#REF!</f>
        <v>#REF!</v>
      </c>
    </row>
    <row r="530" spans="1:13" ht="13.8" x14ac:dyDescent="0.25">
      <c r="A530" s="3" t="e">
        <f>קבוצות!#REF!</f>
        <v>#REF!</v>
      </c>
      <c r="B530" s="3" t="e">
        <f>קבוצות!#REF!</f>
        <v>#REF!</v>
      </c>
      <c r="C530" s="3" t="e">
        <f>קבוצות!#REF!</f>
        <v>#REF!</v>
      </c>
      <c r="D530" s="3" t="e">
        <f>קבוצות!#REF!</f>
        <v>#REF!</v>
      </c>
      <c r="E530" s="4" t="e">
        <f>קבוצות!#REF!</f>
        <v>#REF!</v>
      </c>
      <c r="F530" s="3" t="e">
        <f>קבוצות!#REF!</f>
        <v>#REF!</v>
      </c>
      <c r="G530" s="3" t="e">
        <f>קבוצות!#REF!</f>
        <v>#REF!</v>
      </c>
      <c r="H530" s="3" t="e">
        <f>קבוצות!#REF!</f>
        <v>#REF!</v>
      </c>
      <c r="I530" s="3" t="e">
        <f>קבוצות!#REF!</f>
        <v>#REF!</v>
      </c>
      <c r="J530" s="3" t="e">
        <f>קבוצות!#REF!</f>
        <v>#REF!</v>
      </c>
      <c r="K530" s="3" t="e">
        <f>קבוצות!#REF!</f>
        <v>#REF!</v>
      </c>
      <c r="M530" s="3" t="e">
        <f>קבוצות!#REF!</f>
        <v>#REF!</v>
      </c>
    </row>
    <row r="531" spans="1:13" ht="13.8" x14ac:dyDescent="0.25">
      <c r="A531" s="3" t="e">
        <f>קבוצות!#REF!</f>
        <v>#REF!</v>
      </c>
      <c r="B531" s="3" t="e">
        <f>קבוצות!#REF!</f>
        <v>#REF!</v>
      </c>
      <c r="C531" s="3" t="e">
        <f>קבוצות!#REF!</f>
        <v>#REF!</v>
      </c>
      <c r="D531" s="3" t="e">
        <f>קבוצות!#REF!</f>
        <v>#REF!</v>
      </c>
      <c r="E531" s="4" t="e">
        <f>קבוצות!#REF!</f>
        <v>#REF!</v>
      </c>
      <c r="F531" s="3" t="e">
        <f>קבוצות!#REF!</f>
        <v>#REF!</v>
      </c>
      <c r="G531" s="3" t="e">
        <f>קבוצות!#REF!</f>
        <v>#REF!</v>
      </c>
      <c r="H531" s="3" t="e">
        <f>קבוצות!#REF!</f>
        <v>#REF!</v>
      </c>
      <c r="I531" s="3" t="e">
        <f>קבוצות!#REF!</f>
        <v>#REF!</v>
      </c>
      <c r="J531" s="3" t="e">
        <f>קבוצות!#REF!</f>
        <v>#REF!</v>
      </c>
      <c r="K531" s="3" t="e">
        <f>קבוצות!#REF!</f>
        <v>#REF!</v>
      </c>
      <c r="M531" s="3" t="e">
        <f>קבוצות!#REF!</f>
        <v>#REF!</v>
      </c>
    </row>
    <row r="532" spans="1:13" ht="13.8" x14ac:dyDescent="0.25">
      <c r="A532" s="3" t="e">
        <f>קבוצות!#REF!</f>
        <v>#REF!</v>
      </c>
      <c r="B532" s="3" t="e">
        <f>קבוצות!#REF!</f>
        <v>#REF!</v>
      </c>
      <c r="C532" s="3" t="e">
        <f>קבוצות!#REF!</f>
        <v>#REF!</v>
      </c>
      <c r="D532" s="3" t="e">
        <f>קבוצות!#REF!</f>
        <v>#REF!</v>
      </c>
      <c r="E532" s="4" t="e">
        <f>קבוצות!#REF!</f>
        <v>#REF!</v>
      </c>
      <c r="F532" s="3" t="e">
        <f>קבוצות!#REF!</f>
        <v>#REF!</v>
      </c>
      <c r="G532" s="3" t="e">
        <f>קבוצות!#REF!</f>
        <v>#REF!</v>
      </c>
      <c r="H532" s="3" t="e">
        <f>קבוצות!#REF!</f>
        <v>#REF!</v>
      </c>
      <c r="I532" s="3" t="e">
        <f>קבוצות!#REF!</f>
        <v>#REF!</v>
      </c>
      <c r="J532" s="3" t="e">
        <f>קבוצות!#REF!</f>
        <v>#REF!</v>
      </c>
      <c r="K532" s="3" t="e">
        <f>קבוצות!#REF!</f>
        <v>#REF!</v>
      </c>
      <c r="M532" s="3" t="e">
        <f>קבוצות!#REF!</f>
        <v>#REF!</v>
      </c>
    </row>
    <row r="533" spans="1:13" ht="13.8" x14ac:dyDescent="0.25">
      <c r="A533" s="3" t="e">
        <f>קבוצות!#REF!</f>
        <v>#REF!</v>
      </c>
      <c r="B533" s="3" t="e">
        <f>קבוצות!#REF!</f>
        <v>#REF!</v>
      </c>
      <c r="C533" s="3" t="e">
        <f>קבוצות!#REF!</f>
        <v>#REF!</v>
      </c>
      <c r="D533" s="3" t="e">
        <f>קבוצות!#REF!</f>
        <v>#REF!</v>
      </c>
      <c r="E533" s="4" t="e">
        <f>קבוצות!#REF!</f>
        <v>#REF!</v>
      </c>
      <c r="F533" s="3" t="e">
        <f>קבוצות!#REF!</f>
        <v>#REF!</v>
      </c>
      <c r="G533" s="3" t="e">
        <f>קבוצות!#REF!</f>
        <v>#REF!</v>
      </c>
      <c r="H533" s="3" t="e">
        <f>קבוצות!#REF!</f>
        <v>#REF!</v>
      </c>
      <c r="I533" s="3" t="e">
        <f>קבוצות!#REF!</f>
        <v>#REF!</v>
      </c>
      <c r="J533" s="3" t="e">
        <f>קבוצות!#REF!</f>
        <v>#REF!</v>
      </c>
      <c r="K533" s="3" t="e">
        <f>קבוצות!#REF!</f>
        <v>#REF!</v>
      </c>
      <c r="M533" s="3" t="e">
        <f>קבוצות!#REF!</f>
        <v>#REF!</v>
      </c>
    </row>
    <row r="534" spans="1:13" ht="13.8" x14ac:dyDescent="0.25">
      <c r="A534" s="3" t="e">
        <f>קבוצות!#REF!</f>
        <v>#REF!</v>
      </c>
      <c r="B534" s="3" t="e">
        <f>קבוצות!#REF!</f>
        <v>#REF!</v>
      </c>
      <c r="C534" s="3" t="e">
        <f>קבוצות!#REF!</f>
        <v>#REF!</v>
      </c>
      <c r="D534" s="3" t="e">
        <f>קבוצות!#REF!</f>
        <v>#REF!</v>
      </c>
      <c r="E534" s="4" t="e">
        <f>קבוצות!#REF!</f>
        <v>#REF!</v>
      </c>
      <c r="F534" s="3" t="e">
        <f>קבוצות!#REF!</f>
        <v>#REF!</v>
      </c>
      <c r="G534" s="3" t="e">
        <f>קבוצות!#REF!</f>
        <v>#REF!</v>
      </c>
      <c r="H534" s="3" t="e">
        <f>קבוצות!#REF!</f>
        <v>#REF!</v>
      </c>
      <c r="I534" s="3" t="e">
        <f>קבוצות!#REF!</f>
        <v>#REF!</v>
      </c>
      <c r="J534" s="3" t="e">
        <f>קבוצות!#REF!</f>
        <v>#REF!</v>
      </c>
      <c r="K534" s="3" t="e">
        <f>קבוצות!#REF!</f>
        <v>#REF!</v>
      </c>
      <c r="M534" s="3" t="e">
        <f>קבוצות!#REF!</f>
        <v>#REF!</v>
      </c>
    </row>
    <row r="535" spans="1:13" ht="13.8" x14ac:dyDescent="0.25">
      <c r="A535" s="3" t="e">
        <f>קבוצות!#REF!</f>
        <v>#REF!</v>
      </c>
      <c r="B535" s="3" t="e">
        <f>קבוצות!#REF!</f>
        <v>#REF!</v>
      </c>
      <c r="C535" s="3" t="e">
        <f>קבוצות!#REF!</f>
        <v>#REF!</v>
      </c>
      <c r="D535" s="3" t="e">
        <f>קבוצות!#REF!</f>
        <v>#REF!</v>
      </c>
      <c r="E535" s="4" t="e">
        <f>קבוצות!#REF!</f>
        <v>#REF!</v>
      </c>
      <c r="F535" s="3" t="e">
        <f>קבוצות!#REF!</f>
        <v>#REF!</v>
      </c>
      <c r="G535" s="3" t="e">
        <f>קבוצות!#REF!</f>
        <v>#REF!</v>
      </c>
      <c r="H535" s="3" t="e">
        <f>קבוצות!#REF!</f>
        <v>#REF!</v>
      </c>
      <c r="I535" s="3" t="e">
        <f>קבוצות!#REF!</f>
        <v>#REF!</v>
      </c>
      <c r="J535" s="3" t="e">
        <f>קבוצות!#REF!</f>
        <v>#REF!</v>
      </c>
      <c r="K535" s="3" t="e">
        <f>קבוצות!#REF!</f>
        <v>#REF!</v>
      </c>
      <c r="M535" s="3" t="e">
        <f>קבוצות!#REF!</f>
        <v>#REF!</v>
      </c>
    </row>
    <row r="536" spans="1:13" ht="13.8" x14ac:dyDescent="0.25">
      <c r="A536" s="3" t="e">
        <f>קבוצות!#REF!</f>
        <v>#REF!</v>
      </c>
      <c r="B536" s="3" t="e">
        <f>קבוצות!#REF!</f>
        <v>#REF!</v>
      </c>
      <c r="C536" s="3" t="e">
        <f>קבוצות!#REF!</f>
        <v>#REF!</v>
      </c>
      <c r="D536" s="3" t="e">
        <f>קבוצות!#REF!</f>
        <v>#REF!</v>
      </c>
      <c r="E536" s="4" t="e">
        <f>קבוצות!#REF!</f>
        <v>#REF!</v>
      </c>
      <c r="F536" s="3" t="e">
        <f>קבוצות!#REF!</f>
        <v>#REF!</v>
      </c>
      <c r="G536" s="3" t="e">
        <f>קבוצות!#REF!</f>
        <v>#REF!</v>
      </c>
      <c r="H536" s="3" t="e">
        <f>קבוצות!#REF!</f>
        <v>#REF!</v>
      </c>
      <c r="I536" s="3" t="e">
        <f>קבוצות!#REF!</f>
        <v>#REF!</v>
      </c>
      <c r="J536" s="3" t="e">
        <f>קבוצות!#REF!</f>
        <v>#REF!</v>
      </c>
      <c r="K536" s="3" t="e">
        <f>קבוצות!#REF!</f>
        <v>#REF!</v>
      </c>
      <c r="M536" s="3" t="e">
        <f>קבוצות!#REF!</f>
        <v>#REF!</v>
      </c>
    </row>
    <row r="537" spans="1:13" ht="13.8" x14ac:dyDescent="0.25">
      <c r="A537" s="3" t="e">
        <f>קבוצות!#REF!</f>
        <v>#REF!</v>
      </c>
      <c r="B537" s="3" t="e">
        <f>קבוצות!#REF!</f>
        <v>#REF!</v>
      </c>
      <c r="C537" s="3" t="e">
        <f>קבוצות!#REF!</f>
        <v>#REF!</v>
      </c>
      <c r="D537" s="3" t="e">
        <f>קבוצות!#REF!</f>
        <v>#REF!</v>
      </c>
      <c r="E537" s="4" t="e">
        <f>קבוצות!#REF!</f>
        <v>#REF!</v>
      </c>
      <c r="F537" s="3" t="e">
        <f>קבוצות!#REF!</f>
        <v>#REF!</v>
      </c>
      <c r="G537" s="3" t="e">
        <f>קבוצות!#REF!</f>
        <v>#REF!</v>
      </c>
      <c r="H537" s="3" t="e">
        <f>קבוצות!#REF!</f>
        <v>#REF!</v>
      </c>
      <c r="I537" s="3" t="e">
        <f>קבוצות!#REF!</f>
        <v>#REF!</v>
      </c>
      <c r="J537" s="3" t="e">
        <f>קבוצות!#REF!</f>
        <v>#REF!</v>
      </c>
      <c r="K537" s="3" t="e">
        <f>קבוצות!#REF!</f>
        <v>#REF!</v>
      </c>
      <c r="M537" s="3" t="e">
        <f>קבוצות!#REF!</f>
        <v>#REF!</v>
      </c>
    </row>
    <row r="538" spans="1:13" ht="13.8" x14ac:dyDescent="0.25">
      <c r="A538" s="3" t="e">
        <f>קבוצות!#REF!</f>
        <v>#REF!</v>
      </c>
      <c r="B538" s="3" t="e">
        <f>קבוצות!#REF!</f>
        <v>#REF!</v>
      </c>
      <c r="C538" s="3" t="e">
        <f>קבוצות!#REF!</f>
        <v>#REF!</v>
      </c>
      <c r="D538" s="3" t="e">
        <f>קבוצות!#REF!</f>
        <v>#REF!</v>
      </c>
      <c r="E538" s="4" t="e">
        <f>קבוצות!#REF!</f>
        <v>#REF!</v>
      </c>
      <c r="F538" s="3" t="e">
        <f>קבוצות!#REF!</f>
        <v>#REF!</v>
      </c>
      <c r="G538" s="3" t="e">
        <f>קבוצות!#REF!</f>
        <v>#REF!</v>
      </c>
      <c r="H538" s="3" t="e">
        <f>קבוצות!#REF!</f>
        <v>#REF!</v>
      </c>
      <c r="I538" s="3" t="e">
        <f>קבוצות!#REF!</f>
        <v>#REF!</v>
      </c>
      <c r="J538" s="3" t="e">
        <f>קבוצות!#REF!</f>
        <v>#REF!</v>
      </c>
      <c r="K538" s="3" t="e">
        <f>קבוצות!#REF!</f>
        <v>#REF!</v>
      </c>
      <c r="M538" s="3" t="e">
        <f>קבוצות!#REF!</f>
        <v>#REF!</v>
      </c>
    </row>
    <row r="539" spans="1:13" ht="13.8" x14ac:dyDescent="0.25">
      <c r="A539" s="3" t="e">
        <f>קבוצות!#REF!</f>
        <v>#REF!</v>
      </c>
      <c r="B539" s="3" t="e">
        <f>קבוצות!#REF!</f>
        <v>#REF!</v>
      </c>
      <c r="C539" s="3" t="e">
        <f>קבוצות!#REF!</f>
        <v>#REF!</v>
      </c>
      <c r="D539" s="3" t="e">
        <f>קבוצות!#REF!</f>
        <v>#REF!</v>
      </c>
      <c r="E539" s="4" t="e">
        <f>קבוצות!#REF!</f>
        <v>#REF!</v>
      </c>
      <c r="F539" s="3" t="e">
        <f>קבוצות!#REF!</f>
        <v>#REF!</v>
      </c>
      <c r="G539" s="3" t="e">
        <f>קבוצות!#REF!</f>
        <v>#REF!</v>
      </c>
      <c r="H539" s="3" t="e">
        <f>קבוצות!#REF!</f>
        <v>#REF!</v>
      </c>
      <c r="I539" s="3" t="e">
        <f>קבוצות!#REF!</f>
        <v>#REF!</v>
      </c>
      <c r="J539" s="3" t="e">
        <f>קבוצות!#REF!</f>
        <v>#REF!</v>
      </c>
      <c r="K539" s="3" t="e">
        <f>קבוצות!#REF!</f>
        <v>#REF!</v>
      </c>
      <c r="M539" s="3" t="e">
        <f>קבוצות!#REF!</f>
        <v>#REF!</v>
      </c>
    </row>
    <row r="540" spans="1:13" ht="13.8" x14ac:dyDescent="0.25">
      <c r="A540" s="3" t="e">
        <f>קבוצות!#REF!</f>
        <v>#REF!</v>
      </c>
      <c r="B540" s="3" t="e">
        <f>קבוצות!#REF!</f>
        <v>#REF!</v>
      </c>
      <c r="C540" s="3" t="e">
        <f>קבוצות!#REF!</f>
        <v>#REF!</v>
      </c>
      <c r="D540" s="3" t="e">
        <f>קבוצות!#REF!</f>
        <v>#REF!</v>
      </c>
      <c r="E540" s="4" t="e">
        <f>קבוצות!#REF!</f>
        <v>#REF!</v>
      </c>
      <c r="F540" s="3" t="e">
        <f>קבוצות!#REF!</f>
        <v>#REF!</v>
      </c>
      <c r="G540" s="3" t="e">
        <f>קבוצות!#REF!</f>
        <v>#REF!</v>
      </c>
      <c r="H540" s="3" t="e">
        <f>קבוצות!#REF!</f>
        <v>#REF!</v>
      </c>
      <c r="I540" s="3" t="e">
        <f>קבוצות!#REF!</f>
        <v>#REF!</v>
      </c>
      <c r="J540" s="3" t="e">
        <f>קבוצות!#REF!</f>
        <v>#REF!</v>
      </c>
      <c r="K540" s="3" t="e">
        <f>קבוצות!#REF!</f>
        <v>#REF!</v>
      </c>
      <c r="M540" s="3" t="e">
        <f>קבוצות!#REF!</f>
        <v>#REF!</v>
      </c>
    </row>
    <row r="541" spans="1:13" ht="13.8" x14ac:dyDescent="0.25">
      <c r="A541" s="3" t="e">
        <f>קבוצות!#REF!</f>
        <v>#REF!</v>
      </c>
      <c r="B541" s="3" t="e">
        <f>קבוצות!#REF!</f>
        <v>#REF!</v>
      </c>
      <c r="C541" s="3" t="e">
        <f>קבוצות!#REF!</f>
        <v>#REF!</v>
      </c>
      <c r="D541" s="3" t="e">
        <f>קבוצות!#REF!</f>
        <v>#REF!</v>
      </c>
      <c r="E541" s="4" t="e">
        <f>קבוצות!#REF!</f>
        <v>#REF!</v>
      </c>
      <c r="F541" s="3" t="e">
        <f>קבוצות!#REF!</f>
        <v>#REF!</v>
      </c>
      <c r="G541" s="3" t="e">
        <f>קבוצות!#REF!</f>
        <v>#REF!</v>
      </c>
      <c r="H541" s="3" t="e">
        <f>קבוצות!#REF!</f>
        <v>#REF!</v>
      </c>
      <c r="I541" s="3" t="e">
        <f>קבוצות!#REF!</f>
        <v>#REF!</v>
      </c>
      <c r="J541" s="3" t="e">
        <f>קבוצות!#REF!</f>
        <v>#REF!</v>
      </c>
      <c r="K541" s="3" t="e">
        <f>קבוצות!#REF!</f>
        <v>#REF!</v>
      </c>
      <c r="M541" s="3" t="e">
        <f>קבוצות!#REF!</f>
        <v>#REF!</v>
      </c>
    </row>
    <row r="542" spans="1:13" ht="13.8" x14ac:dyDescent="0.25">
      <c r="A542" s="3" t="e">
        <f>קבוצות!#REF!</f>
        <v>#REF!</v>
      </c>
      <c r="B542" s="3" t="e">
        <f>קבוצות!#REF!</f>
        <v>#REF!</v>
      </c>
      <c r="C542" s="3" t="e">
        <f>קבוצות!#REF!</f>
        <v>#REF!</v>
      </c>
      <c r="D542" s="3" t="e">
        <f>קבוצות!#REF!</f>
        <v>#REF!</v>
      </c>
      <c r="E542" s="4" t="e">
        <f>קבוצות!#REF!</f>
        <v>#REF!</v>
      </c>
      <c r="F542" s="3" t="e">
        <f>קבוצות!#REF!</f>
        <v>#REF!</v>
      </c>
      <c r="G542" s="3" t="e">
        <f>קבוצות!#REF!</f>
        <v>#REF!</v>
      </c>
      <c r="H542" s="3" t="e">
        <f>קבוצות!#REF!</f>
        <v>#REF!</v>
      </c>
      <c r="I542" s="3" t="e">
        <f>קבוצות!#REF!</f>
        <v>#REF!</v>
      </c>
      <c r="J542" s="3" t="e">
        <f>קבוצות!#REF!</f>
        <v>#REF!</v>
      </c>
      <c r="K542" s="3" t="e">
        <f>קבוצות!#REF!</f>
        <v>#REF!</v>
      </c>
      <c r="M542" s="3" t="e">
        <f>קבוצות!#REF!</f>
        <v>#REF!</v>
      </c>
    </row>
    <row r="543" spans="1:13" ht="13.8" x14ac:dyDescent="0.25">
      <c r="A543" s="3" t="e">
        <f>קבוצות!#REF!</f>
        <v>#REF!</v>
      </c>
      <c r="B543" s="3" t="e">
        <f>קבוצות!#REF!</f>
        <v>#REF!</v>
      </c>
      <c r="C543" s="3" t="e">
        <f>קבוצות!#REF!</f>
        <v>#REF!</v>
      </c>
      <c r="D543" s="3" t="e">
        <f>קבוצות!#REF!</f>
        <v>#REF!</v>
      </c>
      <c r="E543" s="4" t="e">
        <f>קבוצות!#REF!</f>
        <v>#REF!</v>
      </c>
      <c r="F543" s="3" t="e">
        <f>קבוצות!#REF!</f>
        <v>#REF!</v>
      </c>
      <c r="G543" s="3" t="e">
        <f>קבוצות!#REF!</f>
        <v>#REF!</v>
      </c>
      <c r="H543" s="3" t="e">
        <f>קבוצות!#REF!</f>
        <v>#REF!</v>
      </c>
      <c r="I543" s="3" t="e">
        <f>קבוצות!#REF!</f>
        <v>#REF!</v>
      </c>
      <c r="J543" s="3" t="e">
        <f>קבוצות!#REF!</f>
        <v>#REF!</v>
      </c>
      <c r="K543" s="3" t="e">
        <f>קבוצות!#REF!</f>
        <v>#REF!</v>
      </c>
      <c r="M543" s="3" t="e">
        <f>קבוצות!#REF!</f>
        <v>#REF!</v>
      </c>
    </row>
    <row r="544" spans="1:13" ht="13.8" x14ac:dyDescent="0.25">
      <c r="A544" s="3" t="e">
        <f>קבוצות!#REF!</f>
        <v>#REF!</v>
      </c>
      <c r="B544" s="3" t="e">
        <f>קבוצות!#REF!</f>
        <v>#REF!</v>
      </c>
      <c r="C544" s="3" t="e">
        <f>קבוצות!#REF!</f>
        <v>#REF!</v>
      </c>
      <c r="D544" s="3" t="e">
        <f>קבוצות!#REF!</f>
        <v>#REF!</v>
      </c>
      <c r="E544" s="4" t="e">
        <f>קבוצות!#REF!</f>
        <v>#REF!</v>
      </c>
      <c r="F544" s="3" t="e">
        <f>קבוצות!#REF!</f>
        <v>#REF!</v>
      </c>
      <c r="G544" s="3" t="e">
        <f>קבוצות!#REF!</f>
        <v>#REF!</v>
      </c>
      <c r="H544" s="3" t="e">
        <f>קבוצות!#REF!</f>
        <v>#REF!</v>
      </c>
      <c r="I544" s="3" t="e">
        <f>קבוצות!#REF!</f>
        <v>#REF!</v>
      </c>
      <c r="J544" s="3" t="e">
        <f>קבוצות!#REF!</f>
        <v>#REF!</v>
      </c>
      <c r="K544" s="3" t="e">
        <f>קבוצות!#REF!</f>
        <v>#REF!</v>
      </c>
      <c r="M544" s="3" t="e">
        <f>קבוצות!#REF!</f>
        <v>#REF!</v>
      </c>
    </row>
    <row r="545" spans="1:13" ht="13.8" x14ac:dyDescent="0.25">
      <c r="A545" s="3" t="e">
        <f>קבוצות!#REF!</f>
        <v>#REF!</v>
      </c>
      <c r="B545" s="3" t="e">
        <f>קבוצות!#REF!</f>
        <v>#REF!</v>
      </c>
      <c r="C545" s="3" t="e">
        <f>קבוצות!#REF!</f>
        <v>#REF!</v>
      </c>
      <c r="D545" s="3" t="e">
        <f>קבוצות!#REF!</f>
        <v>#REF!</v>
      </c>
      <c r="E545" s="4" t="e">
        <f>קבוצות!#REF!</f>
        <v>#REF!</v>
      </c>
      <c r="F545" s="3" t="e">
        <f>קבוצות!#REF!</f>
        <v>#REF!</v>
      </c>
      <c r="G545" s="3" t="e">
        <f>קבוצות!#REF!</f>
        <v>#REF!</v>
      </c>
      <c r="H545" s="3" t="e">
        <f>קבוצות!#REF!</f>
        <v>#REF!</v>
      </c>
      <c r="I545" s="3" t="e">
        <f>קבוצות!#REF!</f>
        <v>#REF!</v>
      </c>
      <c r="J545" s="3" t="e">
        <f>קבוצות!#REF!</f>
        <v>#REF!</v>
      </c>
      <c r="K545" s="3" t="e">
        <f>קבוצות!#REF!</f>
        <v>#REF!</v>
      </c>
      <c r="M545" s="3" t="e">
        <f>קבוצות!#REF!</f>
        <v>#REF!</v>
      </c>
    </row>
    <row r="546" spans="1:13" ht="13.8" x14ac:dyDescent="0.25">
      <c r="A546" s="3" t="e">
        <f>קבוצות!#REF!</f>
        <v>#REF!</v>
      </c>
      <c r="B546" s="3" t="e">
        <f>קבוצות!#REF!</f>
        <v>#REF!</v>
      </c>
      <c r="C546" s="3" t="e">
        <f>קבוצות!#REF!</f>
        <v>#REF!</v>
      </c>
      <c r="D546" s="3" t="e">
        <f>קבוצות!#REF!</f>
        <v>#REF!</v>
      </c>
      <c r="E546" s="4" t="e">
        <f>קבוצות!#REF!</f>
        <v>#REF!</v>
      </c>
      <c r="F546" s="3" t="e">
        <f>קבוצות!#REF!</f>
        <v>#REF!</v>
      </c>
      <c r="G546" s="3" t="e">
        <f>קבוצות!#REF!</f>
        <v>#REF!</v>
      </c>
      <c r="H546" s="3" t="e">
        <f>קבוצות!#REF!</f>
        <v>#REF!</v>
      </c>
      <c r="I546" s="3" t="e">
        <f>קבוצות!#REF!</f>
        <v>#REF!</v>
      </c>
      <c r="J546" s="3" t="e">
        <f>קבוצות!#REF!</f>
        <v>#REF!</v>
      </c>
      <c r="K546" s="3" t="e">
        <f>קבוצות!#REF!</f>
        <v>#REF!</v>
      </c>
      <c r="M546" s="3" t="e">
        <f>קבוצות!#REF!</f>
        <v>#REF!</v>
      </c>
    </row>
    <row r="547" spans="1:13" ht="13.8" x14ac:dyDescent="0.25">
      <c r="A547" s="3" t="e">
        <f>קבוצות!#REF!</f>
        <v>#REF!</v>
      </c>
      <c r="B547" s="3" t="e">
        <f>קבוצות!#REF!</f>
        <v>#REF!</v>
      </c>
      <c r="C547" s="3" t="e">
        <f>קבוצות!#REF!</f>
        <v>#REF!</v>
      </c>
      <c r="D547" s="3" t="e">
        <f>קבוצות!#REF!</f>
        <v>#REF!</v>
      </c>
      <c r="E547" s="4" t="e">
        <f>קבוצות!#REF!</f>
        <v>#REF!</v>
      </c>
      <c r="F547" s="3" t="e">
        <f>קבוצות!#REF!</f>
        <v>#REF!</v>
      </c>
      <c r="G547" s="3" t="e">
        <f>קבוצות!#REF!</f>
        <v>#REF!</v>
      </c>
      <c r="H547" s="3" t="e">
        <f>קבוצות!#REF!</f>
        <v>#REF!</v>
      </c>
      <c r="I547" s="3" t="e">
        <f>קבוצות!#REF!</f>
        <v>#REF!</v>
      </c>
      <c r="J547" s="3" t="e">
        <f>קבוצות!#REF!</f>
        <v>#REF!</v>
      </c>
      <c r="K547" s="3" t="e">
        <f>קבוצות!#REF!</f>
        <v>#REF!</v>
      </c>
      <c r="M547" s="3" t="e">
        <f>קבוצות!#REF!</f>
        <v>#REF!</v>
      </c>
    </row>
    <row r="548" spans="1:13" ht="13.8" x14ac:dyDescent="0.25">
      <c r="A548" s="3" t="e">
        <f>קבוצות!#REF!</f>
        <v>#REF!</v>
      </c>
      <c r="B548" s="3" t="e">
        <f>קבוצות!#REF!</f>
        <v>#REF!</v>
      </c>
      <c r="C548" s="3" t="e">
        <f>קבוצות!#REF!</f>
        <v>#REF!</v>
      </c>
      <c r="D548" s="3" t="e">
        <f>קבוצות!#REF!</f>
        <v>#REF!</v>
      </c>
      <c r="E548" s="4" t="e">
        <f>קבוצות!#REF!</f>
        <v>#REF!</v>
      </c>
      <c r="F548" s="3" t="e">
        <f>קבוצות!#REF!</f>
        <v>#REF!</v>
      </c>
      <c r="G548" s="3" t="e">
        <f>קבוצות!#REF!</f>
        <v>#REF!</v>
      </c>
      <c r="H548" s="3" t="e">
        <f>קבוצות!#REF!</f>
        <v>#REF!</v>
      </c>
      <c r="I548" s="3" t="e">
        <f>קבוצות!#REF!</f>
        <v>#REF!</v>
      </c>
      <c r="J548" s="3" t="e">
        <f>קבוצות!#REF!</f>
        <v>#REF!</v>
      </c>
      <c r="K548" s="3" t="e">
        <f>קבוצות!#REF!</f>
        <v>#REF!</v>
      </c>
      <c r="M548" s="3" t="e">
        <f>קבוצות!#REF!</f>
        <v>#REF!</v>
      </c>
    </row>
    <row r="549" spans="1:13" ht="13.8" x14ac:dyDescent="0.25">
      <c r="A549" s="3" t="e">
        <f>קבוצות!#REF!</f>
        <v>#REF!</v>
      </c>
      <c r="B549" s="3" t="e">
        <f>קבוצות!#REF!</f>
        <v>#REF!</v>
      </c>
      <c r="C549" s="3" t="e">
        <f>קבוצות!#REF!</f>
        <v>#REF!</v>
      </c>
      <c r="D549" s="3" t="e">
        <f>קבוצות!#REF!</f>
        <v>#REF!</v>
      </c>
      <c r="E549" s="4" t="e">
        <f>קבוצות!#REF!</f>
        <v>#REF!</v>
      </c>
      <c r="F549" s="3" t="e">
        <f>קבוצות!#REF!</f>
        <v>#REF!</v>
      </c>
      <c r="G549" s="3" t="e">
        <f>קבוצות!#REF!</f>
        <v>#REF!</v>
      </c>
      <c r="H549" s="3" t="e">
        <f>קבוצות!#REF!</f>
        <v>#REF!</v>
      </c>
      <c r="I549" s="3" t="e">
        <f>קבוצות!#REF!</f>
        <v>#REF!</v>
      </c>
      <c r="J549" s="3" t="e">
        <f>קבוצות!#REF!</f>
        <v>#REF!</v>
      </c>
      <c r="K549" s="3" t="e">
        <f>קבוצות!#REF!</f>
        <v>#REF!</v>
      </c>
      <c r="M549" s="3" t="e">
        <f>קבוצות!#REF!</f>
        <v>#REF!</v>
      </c>
    </row>
    <row r="550" spans="1:13" ht="13.8" x14ac:dyDescent="0.25">
      <c r="A550" s="3" t="e">
        <f>קבוצות!#REF!</f>
        <v>#REF!</v>
      </c>
      <c r="B550" s="3" t="e">
        <f>קבוצות!#REF!</f>
        <v>#REF!</v>
      </c>
      <c r="C550" s="3" t="e">
        <f>קבוצות!#REF!</f>
        <v>#REF!</v>
      </c>
      <c r="D550" s="3" t="e">
        <f>קבוצות!#REF!</f>
        <v>#REF!</v>
      </c>
      <c r="E550" s="4" t="e">
        <f>קבוצות!#REF!</f>
        <v>#REF!</v>
      </c>
      <c r="F550" s="3" t="e">
        <f>קבוצות!#REF!</f>
        <v>#REF!</v>
      </c>
      <c r="G550" s="3" t="e">
        <f>קבוצות!#REF!</f>
        <v>#REF!</v>
      </c>
      <c r="H550" s="3" t="e">
        <f>קבוצות!#REF!</f>
        <v>#REF!</v>
      </c>
      <c r="I550" s="3" t="e">
        <f>קבוצות!#REF!</f>
        <v>#REF!</v>
      </c>
      <c r="J550" s="3" t="e">
        <f>קבוצות!#REF!</f>
        <v>#REF!</v>
      </c>
      <c r="K550" s="3" t="e">
        <f>קבוצות!#REF!</f>
        <v>#REF!</v>
      </c>
      <c r="M550" s="3" t="e">
        <f>קבוצות!#REF!</f>
        <v>#REF!</v>
      </c>
    </row>
    <row r="551" spans="1:13" ht="13.8" x14ac:dyDescent="0.25">
      <c r="A551" s="3" t="e">
        <f>קבוצות!#REF!</f>
        <v>#REF!</v>
      </c>
      <c r="B551" s="3" t="e">
        <f>קבוצות!#REF!</f>
        <v>#REF!</v>
      </c>
      <c r="C551" s="3" t="e">
        <f>קבוצות!#REF!</f>
        <v>#REF!</v>
      </c>
      <c r="D551" s="3" t="e">
        <f>קבוצות!#REF!</f>
        <v>#REF!</v>
      </c>
      <c r="E551" s="4" t="e">
        <f>קבוצות!#REF!</f>
        <v>#REF!</v>
      </c>
      <c r="F551" s="3" t="e">
        <f>קבוצות!#REF!</f>
        <v>#REF!</v>
      </c>
      <c r="G551" s="3" t="e">
        <f>קבוצות!#REF!</f>
        <v>#REF!</v>
      </c>
      <c r="H551" s="3" t="e">
        <f>קבוצות!#REF!</f>
        <v>#REF!</v>
      </c>
      <c r="I551" s="3" t="e">
        <f>קבוצות!#REF!</f>
        <v>#REF!</v>
      </c>
      <c r="J551" s="3" t="e">
        <f>קבוצות!#REF!</f>
        <v>#REF!</v>
      </c>
      <c r="K551" s="3" t="e">
        <f>קבוצות!#REF!</f>
        <v>#REF!</v>
      </c>
      <c r="M551" s="3" t="e">
        <f>קבוצות!#REF!</f>
        <v>#REF!</v>
      </c>
    </row>
    <row r="552" spans="1:13" ht="13.8" x14ac:dyDescent="0.25">
      <c r="A552" s="3" t="e">
        <f>קבוצות!#REF!</f>
        <v>#REF!</v>
      </c>
      <c r="B552" s="3" t="e">
        <f>קבוצות!#REF!</f>
        <v>#REF!</v>
      </c>
      <c r="C552" s="3" t="e">
        <f>קבוצות!#REF!</f>
        <v>#REF!</v>
      </c>
      <c r="D552" s="3" t="e">
        <f>קבוצות!#REF!</f>
        <v>#REF!</v>
      </c>
      <c r="E552" s="4" t="e">
        <f>קבוצות!#REF!</f>
        <v>#REF!</v>
      </c>
      <c r="F552" s="3" t="e">
        <f>קבוצות!#REF!</f>
        <v>#REF!</v>
      </c>
      <c r="G552" s="3" t="e">
        <f>קבוצות!#REF!</f>
        <v>#REF!</v>
      </c>
      <c r="H552" s="3" t="e">
        <f>קבוצות!#REF!</f>
        <v>#REF!</v>
      </c>
      <c r="I552" s="3" t="e">
        <f>קבוצות!#REF!</f>
        <v>#REF!</v>
      </c>
      <c r="J552" s="3" t="e">
        <f>קבוצות!#REF!</f>
        <v>#REF!</v>
      </c>
      <c r="K552" s="3" t="e">
        <f>קבוצות!#REF!</f>
        <v>#REF!</v>
      </c>
      <c r="M552" s="3" t="e">
        <f>קבוצות!#REF!</f>
        <v>#REF!</v>
      </c>
    </row>
    <row r="553" spans="1:13" ht="13.8" x14ac:dyDescent="0.25">
      <c r="A553" s="3" t="e">
        <f>קבוצות!#REF!</f>
        <v>#REF!</v>
      </c>
      <c r="B553" s="3" t="e">
        <f>קבוצות!#REF!</f>
        <v>#REF!</v>
      </c>
      <c r="C553" s="3" t="e">
        <f>קבוצות!#REF!</f>
        <v>#REF!</v>
      </c>
      <c r="D553" s="3" t="e">
        <f>קבוצות!#REF!</f>
        <v>#REF!</v>
      </c>
      <c r="E553" s="4" t="e">
        <f>קבוצות!#REF!</f>
        <v>#REF!</v>
      </c>
      <c r="F553" s="3" t="e">
        <f>קבוצות!#REF!</f>
        <v>#REF!</v>
      </c>
      <c r="G553" s="3" t="e">
        <f>קבוצות!#REF!</f>
        <v>#REF!</v>
      </c>
      <c r="H553" s="3" t="e">
        <f>קבוצות!#REF!</f>
        <v>#REF!</v>
      </c>
      <c r="I553" s="3" t="e">
        <f>קבוצות!#REF!</f>
        <v>#REF!</v>
      </c>
      <c r="J553" s="3" t="e">
        <f>קבוצות!#REF!</f>
        <v>#REF!</v>
      </c>
      <c r="K553" s="3" t="e">
        <f>קבוצות!#REF!</f>
        <v>#REF!</v>
      </c>
      <c r="M553" s="3" t="e">
        <f>קבוצות!#REF!</f>
        <v>#REF!</v>
      </c>
    </row>
    <row r="554" spans="1:13" ht="13.8" x14ac:dyDescent="0.25">
      <c r="A554" s="3" t="e">
        <f>קבוצות!#REF!</f>
        <v>#REF!</v>
      </c>
      <c r="B554" s="3" t="e">
        <f>קבוצות!#REF!</f>
        <v>#REF!</v>
      </c>
      <c r="C554" s="3" t="e">
        <f>קבוצות!#REF!</f>
        <v>#REF!</v>
      </c>
      <c r="D554" s="3" t="e">
        <f>קבוצות!#REF!</f>
        <v>#REF!</v>
      </c>
      <c r="E554" s="4" t="e">
        <f>קבוצות!#REF!</f>
        <v>#REF!</v>
      </c>
      <c r="F554" s="3" t="e">
        <f>קבוצות!#REF!</f>
        <v>#REF!</v>
      </c>
      <c r="G554" s="3" t="e">
        <f>קבוצות!#REF!</f>
        <v>#REF!</v>
      </c>
      <c r="H554" s="3" t="e">
        <f>קבוצות!#REF!</f>
        <v>#REF!</v>
      </c>
      <c r="I554" s="3" t="e">
        <f>קבוצות!#REF!</f>
        <v>#REF!</v>
      </c>
      <c r="J554" s="3" t="e">
        <f>קבוצות!#REF!</f>
        <v>#REF!</v>
      </c>
      <c r="K554" s="3" t="e">
        <f>קבוצות!#REF!</f>
        <v>#REF!</v>
      </c>
      <c r="M554" s="3" t="e">
        <f>קבוצות!#REF!</f>
        <v>#REF!</v>
      </c>
    </row>
    <row r="555" spans="1:13" ht="13.8" x14ac:dyDescent="0.25">
      <c r="A555" s="3" t="e">
        <f>קבוצות!#REF!</f>
        <v>#REF!</v>
      </c>
      <c r="B555" s="3" t="e">
        <f>קבוצות!#REF!</f>
        <v>#REF!</v>
      </c>
      <c r="C555" s="3" t="e">
        <f>קבוצות!#REF!</f>
        <v>#REF!</v>
      </c>
      <c r="D555" s="3" t="e">
        <f>קבוצות!#REF!</f>
        <v>#REF!</v>
      </c>
      <c r="E555" s="4" t="e">
        <f>קבוצות!#REF!</f>
        <v>#REF!</v>
      </c>
      <c r="F555" s="3" t="e">
        <f>קבוצות!#REF!</f>
        <v>#REF!</v>
      </c>
      <c r="G555" s="3" t="e">
        <f>קבוצות!#REF!</f>
        <v>#REF!</v>
      </c>
      <c r="H555" s="3" t="e">
        <f>קבוצות!#REF!</f>
        <v>#REF!</v>
      </c>
      <c r="I555" s="3" t="e">
        <f>קבוצות!#REF!</f>
        <v>#REF!</v>
      </c>
      <c r="J555" s="3" t="e">
        <f>קבוצות!#REF!</f>
        <v>#REF!</v>
      </c>
      <c r="K555" s="3" t="e">
        <f>קבוצות!#REF!</f>
        <v>#REF!</v>
      </c>
      <c r="M555" s="3" t="e">
        <f>קבוצות!#REF!</f>
        <v>#REF!</v>
      </c>
    </row>
    <row r="556" spans="1:13" ht="13.8" x14ac:dyDescent="0.25">
      <c r="A556" s="3" t="e">
        <f>קבוצות!#REF!</f>
        <v>#REF!</v>
      </c>
      <c r="B556" s="3" t="e">
        <f>קבוצות!#REF!</f>
        <v>#REF!</v>
      </c>
      <c r="C556" s="3" t="e">
        <f>קבוצות!#REF!</f>
        <v>#REF!</v>
      </c>
      <c r="D556" s="3" t="e">
        <f>קבוצות!#REF!</f>
        <v>#REF!</v>
      </c>
      <c r="E556" s="4" t="e">
        <f>קבוצות!#REF!</f>
        <v>#REF!</v>
      </c>
      <c r="F556" s="3" t="e">
        <f>קבוצות!#REF!</f>
        <v>#REF!</v>
      </c>
      <c r="G556" s="3" t="e">
        <f>קבוצות!#REF!</f>
        <v>#REF!</v>
      </c>
      <c r="H556" s="3" t="e">
        <f>קבוצות!#REF!</f>
        <v>#REF!</v>
      </c>
      <c r="I556" s="3" t="e">
        <f>קבוצות!#REF!</f>
        <v>#REF!</v>
      </c>
      <c r="J556" s="3" t="e">
        <f>קבוצות!#REF!</f>
        <v>#REF!</v>
      </c>
      <c r="K556" s="3" t="e">
        <f>קבוצות!#REF!</f>
        <v>#REF!</v>
      </c>
      <c r="M556" s="3" t="e">
        <f>קבוצות!#REF!</f>
        <v>#REF!</v>
      </c>
    </row>
    <row r="557" spans="1:13" ht="13.8" x14ac:dyDescent="0.25">
      <c r="A557" s="3" t="e">
        <f>קבוצות!#REF!</f>
        <v>#REF!</v>
      </c>
      <c r="B557" s="3" t="e">
        <f>קבוצות!#REF!</f>
        <v>#REF!</v>
      </c>
      <c r="C557" s="3" t="e">
        <f>קבוצות!#REF!</f>
        <v>#REF!</v>
      </c>
      <c r="D557" s="3" t="e">
        <f>קבוצות!#REF!</f>
        <v>#REF!</v>
      </c>
      <c r="E557" s="4" t="e">
        <f>קבוצות!#REF!</f>
        <v>#REF!</v>
      </c>
      <c r="F557" s="3" t="e">
        <f>קבוצות!#REF!</f>
        <v>#REF!</v>
      </c>
      <c r="G557" s="3" t="e">
        <f>קבוצות!#REF!</f>
        <v>#REF!</v>
      </c>
      <c r="H557" s="3" t="e">
        <f>קבוצות!#REF!</f>
        <v>#REF!</v>
      </c>
      <c r="I557" s="3" t="e">
        <f>קבוצות!#REF!</f>
        <v>#REF!</v>
      </c>
      <c r="J557" s="3" t="e">
        <f>קבוצות!#REF!</f>
        <v>#REF!</v>
      </c>
      <c r="K557" s="3" t="e">
        <f>קבוצות!#REF!</f>
        <v>#REF!</v>
      </c>
      <c r="M557" s="3" t="e">
        <f>קבוצות!#REF!</f>
        <v>#REF!</v>
      </c>
    </row>
    <row r="558" spans="1:13" ht="13.8" x14ac:dyDescent="0.25">
      <c r="A558" s="3" t="e">
        <f>קבוצות!#REF!</f>
        <v>#REF!</v>
      </c>
      <c r="B558" s="3" t="e">
        <f>קבוצות!#REF!</f>
        <v>#REF!</v>
      </c>
      <c r="C558" s="3" t="e">
        <f>קבוצות!#REF!</f>
        <v>#REF!</v>
      </c>
      <c r="D558" s="3" t="e">
        <f>קבוצות!#REF!</f>
        <v>#REF!</v>
      </c>
      <c r="E558" s="4" t="e">
        <f>קבוצות!#REF!</f>
        <v>#REF!</v>
      </c>
      <c r="F558" s="3" t="e">
        <f>קבוצות!#REF!</f>
        <v>#REF!</v>
      </c>
      <c r="G558" s="3" t="e">
        <f>קבוצות!#REF!</f>
        <v>#REF!</v>
      </c>
      <c r="H558" s="3" t="e">
        <f>קבוצות!#REF!</f>
        <v>#REF!</v>
      </c>
      <c r="I558" s="3" t="e">
        <f>קבוצות!#REF!</f>
        <v>#REF!</v>
      </c>
      <c r="J558" s="3" t="e">
        <f>קבוצות!#REF!</f>
        <v>#REF!</v>
      </c>
      <c r="K558" s="3" t="e">
        <f>קבוצות!#REF!</f>
        <v>#REF!</v>
      </c>
      <c r="M558" s="3" t="e">
        <f>קבוצות!#REF!</f>
        <v>#REF!</v>
      </c>
    </row>
    <row r="559" spans="1:13" ht="13.8" x14ac:dyDescent="0.25">
      <c r="A559" s="3" t="e">
        <f>קבוצות!#REF!</f>
        <v>#REF!</v>
      </c>
      <c r="B559" s="3" t="e">
        <f>קבוצות!#REF!</f>
        <v>#REF!</v>
      </c>
      <c r="C559" s="3" t="e">
        <f>קבוצות!#REF!</f>
        <v>#REF!</v>
      </c>
      <c r="D559" s="3" t="e">
        <f>קבוצות!#REF!</f>
        <v>#REF!</v>
      </c>
      <c r="E559" s="4" t="e">
        <f>קבוצות!#REF!</f>
        <v>#REF!</v>
      </c>
      <c r="F559" s="3" t="e">
        <f>קבוצות!#REF!</f>
        <v>#REF!</v>
      </c>
      <c r="G559" s="3" t="e">
        <f>קבוצות!#REF!</f>
        <v>#REF!</v>
      </c>
      <c r="H559" s="3" t="e">
        <f>קבוצות!#REF!</f>
        <v>#REF!</v>
      </c>
      <c r="I559" s="3" t="e">
        <f>קבוצות!#REF!</f>
        <v>#REF!</v>
      </c>
      <c r="J559" s="3" t="e">
        <f>קבוצות!#REF!</f>
        <v>#REF!</v>
      </c>
      <c r="K559" s="3" t="e">
        <f>קבוצות!#REF!</f>
        <v>#REF!</v>
      </c>
      <c r="M559" s="3" t="e">
        <f>קבוצות!#REF!</f>
        <v>#REF!</v>
      </c>
    </row>
    <row r="560" spans="1:13" ht="13.8" x14ac:dyDescent="0.25">
      <c r="A560" s="3" t="e">
        <f>קבוצות!#REF!</f>
        <v>#REF!</v>
      </c>
      <c r="B560" s="3" t="e">
        <f>קבוצות!#REF!</f>
        <v>#REF!</v>
      </c>
      <c r="C560" s="3" t="e">
        <f>קבוצות!#REF!</f>
        <v>#REF!</v>
      </c>
      <c r="D560" s="3" t="e">
        <f>קבוצות!#REF!</f>
        <v>#REF!</v>
      </c>
      <c r="E560" s="4" t="e">
        <f>קבוצות!#REF!</f>
        <v>#REF!</v>
      </c>
      <c r="F560" s="3" t="e">
        <f>קבוצות!#REF!</f>
        <v>#REF!</v>
      </c>
      <c r="G560" s="3" t="e">
        <f>קבוצות!#REF!</f>
        <v>#REF!</v>
      </c>
      <c r="H560" s="3" t="e">
        <f>קבוצות!#REF!</f>
        <v>#REF!</v>
      </c>
      <c r="I560" s="3" t="e">
        <f>קבוצות!#REF!</f>
        <v>#REF!</v>
      </c>
      <c r="J560" s="3" t="e">
        <f>קבוצות!#REF!</f>
        <v>#REF!</v>
      </c>
      <c r="K560" s="3" t="e">
        <f>קבוצות!#REF!</f>
        <v>#REF!</v>
      </c>
      <c r="M560" s="3" t="e">
        <f>קבוצות!#REF!</f>
        <v>#REF!</v>
      </c>
    </row>
    <row r="561" spans="1:13" ht="13.8" x14ac:dyDescent="0.25">
      <c r="A561" s="3" t="e">
        <f>קבוצות!#REF!</f>
        <v>#REF!</v>
      </c>
      <c r="B561" s="3" t="e">
        <f>קבוצות!#REF!</f>
        <v>#REF!</v>
      </c>
      <c r="C561" s="3" t="e">
        <f>קבוצות!#REF!</f>
        <v>#REF!</v>
      </c>
      <c r="D561" s="3" t="e">
        <f>קבוצות!#REF!</f>
        <v>#REF!</v>
      </c>
      <c r="E561" s="4" t="e">
        <f>קבוצות!#REF!</f>
        <v>#REF!</v>
      </c>
      <c r="F561" s="3" t="e">
        <f>קבוצות!#REF!</f>
        <v>#REF!</v>
      </c>
      <c r="G561" s="3" t="e">
        <f>קבוצות!#REF!</f>
        <v>#REF!</v>
      </c>
      <c r="H561" s="3" t="e">
        <f>קבוצות!#REF!</f>
        <v>#REF!</v>
      </c>
      <c r="I561" s="3" t="e">
        <f>קבוצות!#REF!</f>
        <v>#REF!</v>
      </c>
      <c r="J561" s="3" t="e">
        <f>קבוצות!#REF!</f>
        <v>#REF!</v>
      </c>
      <c r="K561" s="3" t="e">
        <f>קבוצות!#REF!</f>
        <v>#REF!</v>
      </c>
      <c r="M561" s="3" t="e">
        <f>קבוצות!#REF!</f>
        <v>#REF!</v>
      </c>
    </row>
    <row r="562" spans="1:13" ht="13.8" x14ac:dyDescent="0.25">
      <c r="A562" s="3" t="e">
        <f>קבוצות!#REF!</f>
        <v>#REF!</v>
      </c>
      <c r="B562" s="3" t="e">
        <f>קבוצות!#REF!</f>
        <v>#REF!</v>
      </c>
      <c r="C562" s="3" t="e">
        <f>קבוצות!#REF!</f>
        <v>#REF!</v>
      </c>
      <c r="D562" s="3" t="e">
        <f>קבוצות!#REF!</f>
        <v>#REF!</v>
      </c>
      <c r="E562" s="4" t="e">
        <f>קבוצות!#REF!</f>
        <v>#REF!</v>
      </c>
      <c r="F562" s="3" t="e">
        <f>קבוצות!#REF!</f>
        <v>#REF!</v>
      </c>
      <c r="G562" s="3" t="e">
        <f>קבוצות!#REF!</f>
        <v>#REF!</v>
      </c>
      <c r="H562" s="3" t="e">
        <f>קבוצות!#REF!</f>
        <v>#REF!</v>
      </c>
      <c r="I562" s="3" t="e">
        <f>קבוצות!#REF!</f>
        <v>#REF!</v>
      </c>
      <c r="J562" s="3" t="e">
        <f>קבוצות!#REF!</f>
        <v>#REF!</v>
      </c>
      <c r="K562" s="3" t="e">
        <f>קבוצות!#REF!</f>
        <v>#REF!</v>
      </c>
      <c r="M562" s="3" t="e">
        <f>קבוצות!#REF!</f>
        <v>#REF!</v>
      </c>
    </row>
    <row r="563" spans="1:13" ht="13.8" x14ac:dyDescent="0.25">
      <c r="A563" s="3" t="e">
        <f>קבוצות!#REF!</f>
        <v>#REF!</v>
      </c>
      <c r="B563" s="3" t="e">
        <f>קבוצות!#REF!</f>
        <v>#REF!</v>
      </c>
      <c r="C563" s="3" t="e">
        <f>קבוצות!#REF!</f>
        <v>#REF!</v>
      </c>
      <c r="D563" s="3" t="e">
        <f>קבוצות!#REF!</f>
        <v>#REF!</v>
      </c>
      <c r="E563" s="4" t="e">
        <f>קבוצות!#REF!</f>
        <v>#REF!</v>
      </c>
      <c r="F563" s="3" t="e">
        <f>קבוצות!#REF!</f>
        <v>#REF!</v>
      </c>
      <c r="G563" s="3" t="e">
        <f>קבוצות!#REF!</f>
        <v>#REF!</v>
      </c>
      <c r="H563" s="3" t="e">
        <f>קבוצות!#REF!</f>
        <v>#REF!</v>
      </c>
      <c r="I563" s="3" t="e">
        <f>קבוצות!#REF!</f>
        <v>#REF!</v>
      </c>
      <c r="J563" s="3" t="e">
        <f>קבוצות!#REF!</f>
        <v>#REF!</v>
      </c>
      <c r="K563" s="3" t="e">
        <f>קבוצות!#REF!</f>
        <v>#REF!</v>
      </c>
      <c r="M563" s="3" t="e">
        <f>קבוצות!#REF!</f>
        <v>#REF!</v>
      </c>
    </row>
    <row r="564" spans="1:13" ht="13.8" x14ac:dyDescent="0.25">
      <c r="A564" s="3" t="e">
        <f>קבוצות!#REF!</f>
        <v>#REF!</v>
      </c>
      <c r="B564" s="3" t="e">
        <f>קבוצות!#REF!</f>
        <v>#REF!</v>
      </c>
      <c r="C564" s="3" t="e">
        <f>קבוצות!#REF!</f>
        <v>#REF!</v>
      </c>
      <c r="D564" s="3" t="e">
        <f>קבוצות!#REF!</f>
        <v>#REF!</v>
      </c>
      <c r="E564" s="4" t="e">
        <f>קבוצות!#REF!</f>
        <v>#REF!</v>
      </c>
      <c r="F564" s="3" t="e">
        <f>קבוצות!#REF!</f>
        <v>#REF!</v>
      </c>
      <c r="G564" s="3" t="e">
        <f>קבוצות!#REF!</f>
        <v>#REF!</v>
      </c>
      <c r="H564" s="3" t="e">
        <f>קבוצות!#REF!</f>
        <v>#REF!</v>
      </c>
      <c r="I564" s="3" t="e">
        <f>קבוצות!#REF!</f>
        <v>#REF!</v>
      </c>
      <c r="J564" s="3" t="e">
        <f>קבוצות!#REF!</f>
        <v>#REF!</v>
      </c>
      <c r="K564" s="3" t="e">
        <f>קבוצות!#REF!</f>
        <v>#REF!</v>
      </c>
      <c r="M564" s="3" t="e">
        <f>קבוצות!#REF!</f>
        <v>#REF!</v>
      </c>
    </row>
    <row r="565" spans="1:13" ht="13.8" x14ac:dyDescent="0.25">
      <c r="A565" s="3" t="e">
        <f>קבוצות!#REF!</f>
        <v>#REF!</v>
      </c>
      <c r="B565" s="3" t="e">
        <f>קבוצות!#REF!</f>
        <v>#REF!</v>
      </c>
      <c r="C565" s="3" t="e">
        <f>קבוצות!#REF!</f>
        <v>#REF!</v>
      </c>
      <c r="D565" s="3" t="e">
        <f>קבוצות!#REF!</f>
        <v>#REF!</v>
      </c>
      <c r="E565" s="4" t="e">
        <f>קבוצות!#REF!</f>
        <v>#REF!</v>
      </c>
      <c r="F565" s="3" t="e">
        <f>קבוצות!#REF!</f>
        <v>#REF!</v>
      </c>
      <c r="G565" s="3" t="e">
        <f>קבוצות!#REF!</f>
        <v>#REF!</v>
      </c>
      <c r="H565" s="3" t="e">
        <f>קבוצות!#REF!</f>
        <v>#REF!</v>
      </c>
      <c r="I565" s="3" t="e">
        <f>קבוצות!#REF!</f>
        <v>#REF!</v>
      </c>
      <c r="J565" s="3" t="e">
        <f>קבוצות!#REF!</f>
        <v>#REF!</v>
      </c>
      <c r="K565" s="3" t="e">
        <f>קבוצות!#REF!</f>
        <v>#REF!</v>
      </c>
      <c r="M565" s="3" t="e">
        <f>קבוצות!#REF!</f>
        <v>#REF!</v>
      </c>
    </row>
    <row r="566" spans="1:13" ht="13.8" x14ac:dyDescent="0.25">
      <c r="A566" s="3" t="e">
        <f>קבוצות!#REF!</f>
        <v>#REF!</v>
      </c>
      <c r="B566" s="3" t="e">
        <f>קבוצות!#REF!</f>
        <v>#REF!</v>
      </c>
      <c r="C566" s="3" t="e">
        <f>קבוצות!#REF!</f>
        <v>#REF!</v>
      </c>
      <c r="D566" s="3" t="e">
        <f>קבוצות!#REF!</f>
        <v>#REF!</v>
      </c>
      <c r="E566" s="4" t="e">
        <f>קבוצות!#REF!</f>
        <v>#REF!</v>
      </c>
      <c r="F566" s="3" t="e">
        <f>קבוצות!#REF!</f>
        <v>#REF!</v>
      </c>
      <c r="G566" s="3" t="e">
        <f>קבוצות!#REF!</f>
        <v>#REF!</v>
      </c>
      <c r="H566" s="3" t="e">
        <f>קבוצות!#REF!</f>
        <v>#REF!</v>
      </c>
      <c r="I566" s="3" t="e">
        <f>קבוצות!#REF!</f>
        <v>#REF!</v>
      </c>
      <c r="J566" s="3" t="e">
        <f>קבוצות!#REF!</f>
        <v>#REF!</v>
      </c>
      <c r="K566" s="3" t="e">
        <f>קבוצות!#REF!</f>
        <v>#REF!</v>
      </c>
      <c r="M566" s="3" t="e">
        <f>קבוצות!#REF!</f>
        <v>#REF!</v>
      </c>
    </row>
    <row r="567" spans="1:13" ht="13.8" x14ac:dyDescent="0.25">
      <c r="A567" s="3" t="e">
        <f>קבוצות!#REF!</f>
        <v>#REF!</v>
      </c>
      <c r="B567" s="3" t="e">
        <f>קבוצות!#REF!</f>
        <v>#REF!</v>
      </c>
      <c r="C567" s="3" t="e">
        <f>קבוצות!#REF!</f>
        <v>#REF!</v>
      </c>
      <c r="D567" s="3" t="e">
        <f>קבוצות!#REF!</f>
        <v>#REF!</v>
      </c>
      <c r="E567" s="4" t="e">
        <f>קבוצות!#REF!</f>
        <v>#REF!</v>
      </c>
      <c r="F567" s="3" t="e">
        <f>קבוצות!#REF!</f>
        <v>#REF!</v>
      </c>
      <c r="G567" s="3" t="e">
        <f>קבוצות!#REF!</f>
        <v>#REF!</v>
      </c>
      <c r="H567" s="3" t="e">
        <f>קבוצות!#REF!</f>
        <v>#REF!</v>
      </c>
      <c r="I567" s="3" t="e">
        <f>קבוצות!#REF!</f>
        <v>#REF!</v>
      </c>
      <c r="J567" s="3" t="e">
        <f>קבוצות!#REF!</f>
        <v>#REF!</v>
      </c>
      <c r="K567" s="3" t="e">
        <f>קבוצות!#REF!</f>
        <v>#REF!</v>
      </c>
      <c r="M567" s="3" t="e">
        <f>קבוצות!#REF!</f>
        <v>#REF!</v>
      </c>
    </row>
    <row r="568" spans="1:13" ht="13.8" x14ac:dyDescent="0.25">
      <c r="A568" s="3" t="e">
        <f>קבוצות!#REF!</f>
        <v>#REF!</v>
      </c>
      <c r="B568" s="3" t="e">
        <f>קבוצות!#REF!</f>
        <v>#REF!</v>
      </c>
      <c r="C568" s="3" t="e">
        <f>קבוצות!#REF!</f>
        <v>#REF!</v>
      </c>
      <c r="D568" s="3" t="e">
        <f>קבוצות!#REF!</f>
        <v>#REF!</v>
      </c>
      <c r="E568" s="4" t="e">
        <f>קבוצות!#REF!</f>
        <v>#REF!</v>
      </c>
      <c r="F568" s="3" t="e">
        <f>קבוצות!#REF!</f>
        <v>#REF!</v>
      </c>
      <c r="G568" s="3" t="e">
        <f>קבוצות!#REF!</f>
        <v>#REF!</v>
      </c>
      <c r="H568" s="3" t="e">
        <f>קבוצות!#REF!</f>
        <v>#REF!</v>
      </c>
      <c r="I568" s="3" t="e">
        <f>קבוצות!#REF!</f>
        <v>#REF!</v>
      </c>
      <c r="J568" s="3" t="e">
        <f>קבוצות!#REF!</f>
        <v>#REF!</v>
      </c>
      <c r="K568" s="3" t="e">
        <f>קבוצות!#REF!</f>
        <v>#REF!</v>
      </c>
      <c r="M568" s="3" t="e">
        <f>קבוצות!#REF!</f>
        <v>#REF!</v>
      </c>
    </row>
    <row r="569" spans="1:13" ht="13.8" x14ac:dyDescent="0.25">
      <c r="A569" s="3" t="e">
        <f>קבוצות!#REF!</f>
        <v>#REF!</v>
      </c>
      <c r="B569" s="3" t="e">
        <f>קבוצות!#REF!</f>
        <v>#REF!</v>
      </c>
      <c r="C569" s="3" t="e">
        <f>קבוצות!#REF!</f>
        <v>#REF!</v>
      </c>
      <c r="D569" s="3" t="e">
        <f>קבוצות!#REF!</f>
        <v>#REF!</v>
      </c>
      <c r="E569" s="4" t="e">
        <f>קבוצות!#REF!</f>
        <v>#REF!</v>
      </c>
      <c r="F569" s="3" t="e">
        <f>קבוצות!#REF!</f>
        <v>#REF!</v>
      </c>
      <c r="G569" s="3" t="e">
        <f>קבוצות!#REF!</f>
        <v>#REF!</v>
      </c>
      <c r="H569" s="3" t="e">
        <f>קבוצות!#REF!</f>
        <v>#REF!</v>
      </c>
      <c r="I569" s="3" t="e">
        <f>קבוצות!#REF!</f>
        <v>#REF!</v>
      </c>
      <c r="J569" s="3" t="e">
        <f>קבוצות!#REF!</f>
        <v>#REF!</v>
      </c>
      <c r="K569" s="3" t="e">
        <f>קבוצות!#REF!</f>
        <v>#REF!</v>
      </c>
      <c r="M569" s="3" t="e">
        <f>קבוצות!#REF!</f>
        <v>#REF!</v>
      </c>
    </row>
    <row r="570" spans="1:13" ht="13.8" x14ac:dyDescent="0.25">
      <c r="A570" s="3" t="e">
        <f>קבוצות!#REF!</f>
        <v>#REF!</v>
      </c>
      <c r="B570" s="3" t="e">
        <f>קבוצות!#REF!</f>
        <v>#REF!</v>
      </c>
      <c r="C570" s="3" t="e">
        <f>קבוצות!#REF!</f>
        <v>#REF!</v>
      </c>
      <c r="D570" s="3" t="e">
        <f>קבוצות!#REF!</f>
        <v>#REF!</v>
      </c>
      <c r="E570" s="4" t="e">
        <f>קבוצות!#REF!</f>
        <v>#REF!</v>
      </c>
      <c r="F570" s="3" t="e">
        <f>קבוצות!#REF!</f>
        <v>#REF!</v>
      </c>
      <c r="G570" s="3" t="e">
        <f>קבוצות!#REF!</f>
        <v>#REF!</v>
      </c>
      <c r="H570" s="3" t="e">
        <f>קבוצות!#REF!</f>
        <v>#REF!</v>
      </c>
      <c r="I570" s="3" t="e">
        <f>קבוצות!#REF!</f>
        <v>#REF!</v>
      </c>
      <c r="J570" s="3" t="e">
        <f>קבוצות!#REF!</f>
        <v>#REF!</v>
      </c>
      <c r="K570" s="3" t="e">
        <f>קבוצות!#REF!</f>
        <v>#REF!</v>
      </c>
      <c r="M570" s="3" t="e">
        <f>קבוצות!#REF!</f>
        <v>#REF!</v>
      </c>
    </row>
    <row r="571" spans="1:13" ht="13.8" x14ac:dyDescent="0.25">
      <c r="A571" s="3" t="e">
        <f>קבוצות!#REF!</f>
        <v>#REF!</v>
      </c>
      <c r="B571" s="3" t="e">
        <f>קבוצות!#REF!</f>
        <v>#REF!</v>
      </c>
      <c r="C571" s="3" t="e">
        <f>קבוצות!#REF!</f>
        <v>#REF!</v>
      </c>
      <c r="D571" s="3" t="e">
        <f>קבוצות!#REF!</f>
        <v>#REF!</v>
      </c>
      <c r="E571" s="4" t="e">
        <f>קבוצות!#REF!</f>
        <v>#REF!</v>
      </c>
      <c r="F571" s="3" t="e">
        <f>קבוצות!#REF!</f>
        <v>#REF!</v>
      </c>
      <c r="G571" s="3" t="e">
        <f>קבוצות!#REF!</f>
        <v>#REF!</v>
      </c>
      <c r="H571" s="3" t="e">
        <f>קבוצות!#REF!</f>
        <v>#REF!</v>
      </c>
      <c r="I571" s="3" t="e">
        <f>קבוצות!#REF!</f>
        <v>#REF!</v>
      </c>
      <c r="J571" s="3" t="e">
        <f>קבוצות!#REF!</f>
        <v>#REF!</v>
      </c>
      <c r="K571" s="3" t="e">
        <f>קבוצות!#REF!</f>
        <v>#REF!</v>
      </c>
      <c r="M571" s="3" t="e">
        <f>קבוצות!#REF!</f>
        <v>#REF!</v>
      </c>
    </row>
    <row r="572" spans="1:13" ht="13.8" x14ac:dyDescent="0.25">
      <c r="A572" s="3" t="e">
        <f>קבוצות!#REF!</f>
        <v>#REF!</v>
      </c>
      <c r="B572" s="3" t="e">
        <f>קבוצות!#REF!</f>
        <v>#REF!</v>
      </c>
      <c r="C572" s="3" t="e">
        <f>קבוצות!#REF!</f>
        <v>#REF!</v>
      </c>
      <c r="D572" s="3" t="e">
        <f>קבוצות!#REF!</f>
        <v>#REF!</v>
      </c>
      <c r="E572" s="4" t="e">
        <f>קבוצות!#REF!</f>
        <v>#REF!</v>
      </c>
      <c r="F572" s="3" t="e">
        <f>קבוצות!#REF!</f>
        <v>#REF!</v>
      </c>
      <c r="G572" s="3" t="e">
        <f>קבוצות!#REF!</f>
        <v>#REF!</v>
      </c>
      <c r="H572" s="3" t="e">
        <f>קבוצות!#REF!</f>
        <v>#REF!</v>
      </c>
      <c r="I572" s="3" t="e">
        <f>קבוצות!#REF!</f>
        <v>#REF!</v>
      </c>
      <c r="J572" s="3" t="e">
        <f>קבוצות!#REF!</f>
        <v>#REF!</v>
      </c>
      <c r="K572" s="3" t="e">
        <f>קבוצות!#REF!</f>
        <v>#REF!</v>
      </c>
      <c r="M572" s="3" t="e">
        <f>קבוצות!#REF!</f>
        <v>#REF!</v>
      </c>
    </row>
    <row r="573" spans="1:13" ht="13.8" x14ac:dyDescent="0.25">
      <c r="A573" s="3" t="e">
        <f>קבוצות!#REF!</f>
        <v>#REF!</v>
      </c>
      <c r="B573" s="3" t="e">
        <f>קבוצות!#REF!</f>
        <v>#REF!</v>
      </c>
      <c r="C573" s="3" t="e">
        <f>קבוצות!#REF!</f>
        <v>#REF!</v>
      </c>
      <c r="D573" s="3" t="e">
        <f>קבוצות!#REF!</f>
        <v>#REF!</v>
      </c>
      <c r="E573" s="4" t="e">
        <f>קבוצות!#REF!</f>
        <v>#REF!</v>
      </c>
      <c r="F573" s="3" t="e">
        <f>קבוצות!#REF!</f>
        <v>#REF!</v>
      </c>
      <c r="G573" s="3" t="e">
        <f>קבוצות!#REF!</f>
        <v>#REF!</v>
      </c>
      <c r="H573" s="3" t="e">
        <f>קבוצות!#REF!</f>
        <v>#REF!</v>
      </c>
      <c r="I573" s="3" t="e">
        <f>קבוצות!#REF!</f>
        <v>#REF!</v>
      </c>
      <c r="J573" s="3" t="e">
        <f>קבוצות!#REF!</f>
        <v>#REF!</v>
      </c>
      <c r="K573" s="3" t="e">
        <f>קבוצות!#REF!</f>
        <v>#REF!</v>
      </c>
      <c r="M573" s="3" t="e">
        <f>קבוצות!#REF!</f>
        <v>#REF!</v>
      </c>
    </row>
    <row r="574" spans="1:13" ht="13.8" x14ac:dyDescent="0.25">
      <c r="A574" s="3" t="e">
        <f>קבוצות!#REF!</f>
        <v>#REF!</v>
      </c>
      <c r="B574" s="3" t="e">
        <f>קבוצות!#REF!</f>
        <v>#REF!</v>
      </c>
      <c r="C574" s="3" t="e">
        <f>קבוצות!#REF!</f>
        <v>#REF!</v>
      </c>
      <c r="D574" s="3" t="e">
        <f>קבוצות!#REF!</f>
        <v>#REF!</v>
      </c>
      <c r="E574" s="4" t="e">
        <f>קבוצות!#REF!</f>
        <v>#REF!</v>
      </c>
      <c r="F574" s="3" t="e">
        <f>קבוצות!#REF!</f>
        <v>#REF!</v>
      </c>
      <c r="G574" s="3" t="e">
        <f>קבוצות!#REF!</f>
        <v>#REF!</v>
      </c>
      <c r="H574" s="3" t="e">
        <f>קבוצות!#REF!</f>
        <v>#REF!</v>
      </c>
      <c r="I574" s="3" t="e">
        <f>קבוצות!#REF!</f>
        <v>#REF!</v>
      </c>
      <c r="J574" s="3" t="e">
        <f>קבוצות!#REF!</f>
        <v>#REF!</v>
      </c>
      <c r="K574" s="3" t="e">
        <f>קבוצות!#REF!</f>
        <v>#REF!</v>
      </c>
      <c r="M574" s="3" t="e">
        <f>קבוצות!#REF!</f>
        <v>#REF!</v>
      </c>
    </row>
    <row r="575" spans="1:13" ht="13.8" x14ac:dyDescent="0.25">
      <c r="A575" s="3" t="e">
        <f>קבוצות!#REF!</f>
        <v>#REF!</v>
      </c>
      <c r="B575" s="3" t="e">
        <f>קבוצות!#REF!</f>
        <v>#REF!</v>
      </c>
      <c r="C575" s="3" t="e">
        <f>קבוצות!#REF!</f>
        <v>#REF!</v>
      </c>
      <c r="D575" s="3" t="e">
        <f>קבוצות!#REF!</f>
        <v>#REF!</v>
      </c>
      <c r="E575" s="4" t="e">
        <f>קבוצות!#REF!</f>
        <v>#REF!</v>
      </c>
      <c r="F575" s="3" t="e">
        <f>קבוצות!#REF!</f>
        <v>#REF!</v>
      </c>
      <c r="G575" s="3" t="e">
        <f>קבוצות!#REF!</f>
        <v>#REF!</v>
      </c>
      <c r="H575" s="3" t="e">
        <f>קבוצות!#REF!</f>
        <v>#REF!</v>
      </c>
      <c r="I575" s="3" t="e">
        <f>קבוצות!#REF!</f>
        <v>#REF!</v>
      </c>
      <c r="J575" s="3" t="e">
        <f>קבוצות!#REF!</f>
        <v>#REF!</v>
      </c>
      <c r="K575" s="3" t="e">
        <f>קבוצות!#REF!</f>
        <v>#REF!</v>
      </c>
      <c r="M575" s="3" t="e">
        <f>קבוצות!#REF!</f>
        <v>#REF!</v>
      </c>
    </row>
    <row r="576" spans="1:13" ht="13.8" x14ac:dyDescent="0.25">
      <c r="A576" s="3" t="e">
        <f>קבוצות!#REF!</f>
        <v>#REF!</v>
      </c>
      <c r="B576" s="3" t="e">
        <f>קבוצות!#REF!</f>
        <v>#REF!</v>
      </c>
      <c r="C576" s="3" t="e">
        <f>קבוצות!#REF!</f>
        <v>#REF!</v>
      </c>
      <c r="D576" s="3" t="e">
        <f>קבוצות!#REF!</f>
        <v>#REF!</v>
      </c>
      <c r="E576" s="4" t="e">
        <f>קבוצות!#REF!</f>
        <v>#REF!</v>
      </c>
      <c r="F576" s="3" t="e">
        <f>קבוצות!#REF!</f>
        <v>#REF!</v>
      </c>
      <c r="G576" s="3" t="e">
        <f>קבוצות!#REF!</f>
        <v>#REF!</v>
      </c>
      <c r="H576" s="3" t="e">
        <f>קבוצות!#REF!</f>
        <v>#REF!</v>
      </c>
      <c r="I576" s="3" t="e">
        <f>קבוצות!#REF!</f>
        <v>#REF!</v>
      </c>
      <c r="J576" s="3" t="e">
        <f>קבוצות!#REF!</f>
        <v>#REF!</v>
      </c>
      <c r="K576" s="3" t="e">
        <f>קבוצות!#REF!</f>
        <v>#REF!</v>
      </c>
      <c r="M576" s="3" t="e">
        <f>קבוצות!#REF!</f>
        <v>#REF!</v>
      </c>
    </row>
    <row r="577" spans="1:13" ht="13.8" x14ac:dyDescent="0.25">
      <c r="A577" s="3" t="e">
        <f>קבוצות!#REF!</f>
        <v>#REF!</v>
      </c>
      <c r="B577" s="3" t="e">
        <f>קבוצות!#REF!</f>
        <v>#REF!</v>
      </c>
      <c r="C577" s="3" t="e">
        <f>קבוצות!#REF!</f>
        <v>#REF!</v>
      </c>
      <c r="D577" s="3" t="e">
        <f>קבוצות!#REF!</f>
        <v>#REF!</v>
      </c>
      <c r="E577" s="4" t="e">
        <f>קבוצות!#REF!</f>
        <v>#REF!</v>
      </c>
      <c r="F577" s="3" t="e">
        <f>קבוצות!#REF!</f>
        <v>#REF!</v>
      </c>
      <c r="G577" s="3" t="e">
        <f>קבוצות!#REF!</f>
        <v>#REF!</v>
      </c>
      <c r="H577" s="3" t="e">
        <f>קבוצות!#REF!</f>
        <v>#REF!</v>
      </c>
      <c r="I577" s="3" t="e">
        <f>קבוצות!#REF!</f>
        <v>#REF!</v>
      </c>
      <c r="J577" s="3" t="e">
        <f>קבוצות!#REF!</f>
        <v>#REF!</v>
      </c>
      <c r="K577" s="3" t="e">
        <f>קבוצות!#REF!</f>
        <v>#REF!</v>
      </c>
      <c r="M577" s="3" t="e">
        <f>קבוצות!#REF!</f>
        <v>#REF!</v>
      </c>
    </row>
    <row r="578" spans="1:13" ht="13.8" x14ac:dyDescent="0.25">
      <c r="A578" s="3" t="e">
        <f>קבוצות!#REF!</f>
        <v>#REF!</v>
      </c>
      <c r="B578" s="3" t="e">
        <f>קבוצות!#REF!</f>
        <v>#REF!</v>
      </c>
      <c r="C578" s="3" t="e">
        <f>קבוצות!#REF!</f>
        <v>#REF!</v>
      </c>
      <c r="D578" s="3" t="e">
        <f>קבוצות!#REF!</f>
        <v>#REF!</v>
      </c>
      <c r="E578" s="4" t="e">
        <f>קבוצות!#REF!</f>
        <v>#REF!</v>
      </c>
      <c r="F578" s="3" t="e">
        <f>קבוצות!#REF!</f>
        <v>#REF!</v>
      </c>
      <c r="G578" s="3" t="e">
        <f>קבוצות!#REF!</f>
        <v>#REF!</v>
      </c>
      <c r="H578" s="3" t="e">
        <f>קבוצות!#REF!</f>
        <v>#REF!</v>
      </c>
      <c r="I578" s="3" t="e">
        <f>קבוצות!#REF!</f>
        <v>#REF!</v>
      </c>
      <c r="J578" s="3" t="e">
        <f>קבוצות!#REF!</f>
        <v>#REF!</v>
      </c>
      <c r="K578" s="3" t="e">
        <f>קבוצות!#REF!</f>
        <v>#REF!</v>
      </c>
      <c r="M578" s="3" t="e">
        <f>קבוצות!#REF!</f>
        <v>#REF!</v>
      </c>
    </row>
    <row r="579" spans="1:13" ht="13.8" x14ac:dyDescent="0.25">
      <c r="A579" s="3" t="e">
        <f>קבוצות!#REF!</f>
        <v>#REF!</v>
      </c>
      <c r="B579" s="3" t="e">
        <f>קבוצות!#REF!</f>
        <v>#REF!</v>
      </c>
      <c r="C579" s="3" t="e">
        <f>קבוצות!#REF!</f>
        <v>#REF!</v>
      </c>
      <c r="D579" s="3" t="e">
        <f>קבוצות!#REF!</f>
        <v>#REF!</v>
      </c>
      <c r="E579" s="4" t="e">
        <f>קבוצות!#REF!</f>
        <v>#REF!</v>
      </c>
      <c r="F579" s="3" t="e">
        <f>קבוצות!#REF!</f>
        <v>#REF!</v>
      </c>
      <c r="G579" s="3" t="e">
        <f>קבוצות!#REF!</f>
        <v>#REF!</v>
      </c>
      <c r="H579" s="3" t="e">
        <f>קבוצות!#REF!</f>
        <v>#REF!</v>
      </c>
      <c r="I579" s="3" t="e">
        <f>קבוצות!#REF!</f>
        <v>#REF!</v>
      </c>
      <c r="J579" s="3" t="e">
        <f>קבוצות!#REF!</f>
        <v>#REF!</v>
      </c>
      <c r="K579" s="3" t="e">
        <f>קבוצות!#REF!</f>
        <v>#REF!</v>
      </c>
      <c r="M579" s="3" t="e">
        <f>קבוצות!#REF!</f>
        <v>#REF!</v>
      </c>
    </row>
    <row r="580" spans="1:13" ht="13.8" x14ac:dyDescent="0.25">
      <c r="A580" s="3" t="e">
        <f>קבוצות!#REF!</f>
        <v>#REF!</v>
      </c>
      <c r="B580" s="3" t="e">
        <f>קבוצות!#REF!</f>
        <v>#REF!</v>
      </c>
      <c r="C580" s="3" t="e">
        <f>קבוצות!#REF!</f>
        <v>#REF!</v>
      </c>
      <c r="D580" s="3" t="e">
        <f>קבוצות!#REF!</f>
        <v>#REF!</v>
      </c>
      <c r="E580" s="4" t="e">
        <f>קבוצות!#REF!</f>
        <v>#REF!</v>
      </c>
      <c r="F580" s="3" t="e">
        <f>קבוצות!#REF!</f>
        <v>#REF!</v>
      </c>
      <c r="G580" s="3" t="e">
        <f>קבוצות!#REF!</f>
        <v>#REF!</v>
      </c>
      <c r="H580" s="3" t="e">
        <f>קבוצות!#REF!</f>
        <v>#REF!</v>
      </c>
      <c r="I580" s="3" t="e">
        <f>קבוצות!#REF!</f>
        <v>#REF!</v>
      </c>
      <c r="J580" s="3" t="e">
        <f>קבוצות!#REF!</f>
        <v>#REF!</v>
      </c>
      <c r="K580" s="3" t="e">
        <f>קבוצות!#REF!</f>
        <v>#REF!</v>
      </c>
      <c r="M580" s="3" t="e">
        <f>קבוצות!#REF!</f>
        <v>#REF!</v>
      </c>
    </row>
    <row r="581" spans="1:13" ht="13.8" x14ac:dyDescent="0.25">
      <c r="A581" s="3" t="e">
        <f>קבוצות!#REF!</f>
        <v>#REF!</v>
      </c>
      <c r="B581" s="3" t="e">
        <f>קבוצות!#REF!</f>
        <v>#REF!</v>
      </c>
      <c r="C581" s="3" t="e">
        <f>קבוצות!#REF!</f>
        <v>#REF!</v>
      </c>
      <c r="D581" s="3" t="e">
        <f>קבוצות!#REF!</f>
        <v>#REF!</v>
      </c>
      <c r="E581" s="4" t="e">
        <f>קבוצות!#REF!</f>
        <v>#REF!</v>
      </c>
      <c r="F581" s="3" t="e">
        <f>קבוצות!#REF!</f>
        <v>#REF!</v>
      </c>
      <c r="G581" s="3" t="e">
        <f>קבוצות!#REF!</f>
        <v>#REF!</v>
      </c>
      <c r="H581" s="3" t="e">
        <f>קבוצות!#REF!</f>
        <v>#REF!</v>
      </c>
      <c r="I581" s="3" t="e">
        <f>קבוצות!#REF!</f>
        <v>#REF!</v>
      </c>
      <c r="J581" s="3" t="e">
        <f>קבוצות!#REF!</f>
        <v>#REF!</v>
      </c>
      <c r="K581" s="3" t="e">
        <f>קבוצות!#REF!</f>
        <v>#REF!</v>
      </c>
      <c r="M581" s="3" t="e">
        <f>קבוצות!#REF!</f>
        <v>#REF!</v>
      </c>
    </row>
    <row r="582" spans="1:13" ht="13.8" x14ac:dyDescent="0.25">
      <c r="A582" s="3" t="e">
        <f>קבוצות!#REF!</f>
        <v>#REF!</v>
      </c>
      <c r="B582" s="3" t="e">
        <f>קבוצות!#REF!</f>
        <v>#REF!</v>
      </c>
      <c r="C582" s="3" t="e">
        <f>קבוצות!#REF!</f>
        <v>#REF!</v>
      </c>
      <c r="D582" s="3" t="e">
        <f>קבוצות!#REF!</f>
        <v>#REF!</v>
      </c>
      <c r="E582" s="4" t="e">
        <f>קבוצות!#REF!</f>
        <v>#REF!</v>
      </c>
      <c r="F582" s="3" t="e">
        <f>קבוצות!#REF!</f>
        <v>#REF!</v>
      </c>
      <c r="G582" s="3" t="e">
        <f>קבוצות!#REF!</f>
        <v>#REF!</v>
      </c>
      <c r="H582" s="3" t="e">
        <f>קבוצות!#REF!</f>
        <v>#REF!</v>
      </c>
      <c r="I582" s="3" t="e">
        <f>קבוצות!#REF!</f>
        <v>#REF!</v>
      </c>
      <c r="J582" s="3" t="e">
        <f>קבוצות!#REF!</f>
        <v>#REF!</v>
      </c>
      <c r="K582" s="3" t="e">
        <f>קבוצות!#REF!</f>
        <v>#REF!</v>
      </c>
      <c r="M582" s="3" t="e">
        <f>קבוצות!#REF!</f>
        <v>#REF!</v>
      </c>
    </row>
    <row r="583" spans="1:13" ht="13.8" x14ac:dyDescent="0.25">
      <c r="A583" s="3" t="e">
        <f>קבוצות!#REF!</f>
        <v>#REF!</v>
      </c>
      <c r="B583" s="3" t="e">
        <f>קבוצות!#REF!</f>
        <v>#REF!</v>
      </c>
      <c r="C583" s="3" t="e">
        <f>קבוצות!#REF!</f>
        <v>#REF!</v>
      </c>
      <c r="D583" s="3" t="e">
        <f>קבוצות!#REF!</f>
        <v>#REF!</v>
      </c>
      <c r="E583" s="4" t="e">
        <f>קבוצות!#REF!</f>
        <v>#REF!</v>
      </c>
      <c r="F583" s="3" t="e">
        <f>קבוצות!#REF!</f>
        <v>#REF!</v>
      </c>
      <c r="G583" s="3" t="e">
        <f>קבוצות!#REF!</f>
        <v>#REF!</v>
      </c>
      <c r="H583" s="3" t="e">
        <f>קבוצות!#REF!</f>
        <v>#REF!</v>
      </c>
      <c r="I583" s="3" t="e">
        <f>קבוצות!#REF!</f>
        <v>#REF!</v>
      </c>
      <c r="J583" s="3" t="e">
        <f>קבוצות!#REF!</f>
        <v>#REF!</v>
      </c>
      <c r="K583" s="3" t="e">
        <f>קבוצות!#REF!</f>
        <v>#REF!</v>
      </c>
      <c r="M583" s="3" t="e">
        <f>קבוצות!#REF!</f>
        <v>#REF!</v>
      </c>
    </row>
    <row r="584" spans="1:13" ht="13.8" x14ac:dyDescent="0.25">
      <c r="A584" s="3" t="e">
        <f>קבוצות!#REF!</f>
        <v>#REF!</v>
      </c>
      <c r="B584" s="3" t="e">
        <f>קבוצות!#REF!</f>
        <v>#REF!</v>
      </c>
      <c r="C584" s="3" t="e">
        <f>קבוצות!#REF!</f>
        <v>#REF!</v>
      </c>
      <c r="D584" s="3" t="e">
        <f>קבוצות!#REF!</f>
        <v>#REF!</v>
      </c>
      <c r="E584" s="4" t="e">
        <f>קבוצות!#REF!</f>
        <v>#REF!</v>
      </c>
      <c r="F584" s="3" t="e">
        <f>קבוצות!#REF!</f>
        <v>#REF!</v>
      </c>
      <c r="G584" s="3" t="e">
        <f>קבוצות!#REF!</f>
        <v>#REF!</v>
      </c>
      <c r="H584" s="3" t="e">
        <f>קבוצות!#REF!</f>
        <v>#REF!</v>
      </c>
      <c r="I584" s="3" t="e">
        <f>קבוצות!#REF!</f>
        <v>#REF!</v>
      </c>
      <c r="J584" s="3" t="e">
        <f>קבוצות!#REF!</f>
        <v>#REF!</v>
      </c>
      <c r="K584" s="3" t="e">
        <f>קבוצות!#REF!</f>
        <v>#REF!</v>
      </c>
      <c r="M584" s="3" t="e">
        <f>קבוצות!#REF!</f>
        <v>#REF!</v>
      </c>
    </row>
    <row r="585" spans="1:13" ht="13.8" x14ac:dyDescent="0.25">
      <c r="A585" s="3" t="e">
        <f>קבוצות!#REF!</f>
        <v>#REF!</v>
      </c>
      <c r="B585" s="3" t="e">
        <f>קבוצות!#REF!</f>
        <v>#REF!</v>
      </c>
      <c r="C585" s="3" t="e">
        <f>קבוצות!#REF!</f>
        <v>#REF!</v>
      </c>
      <c r="D585" s="3" t="e">
        <f>קבוצות!#REF!</f>
        <v>#REF!</v>
      </c>
      <c r="E585" s="4" t="e">
        <f>קבוצות!#REF!</f>
        <v>#REF!</v>
      </c>
      <c r="F585" s="3" t="e">
        <f>קבוצות!#REF!</f>
        <v>#REF!</v>
      </c>
      <c r="G585" s="3" t="e">
        <f>קבוצות!#REF!</f>
        <v>#REF!</v>
      </c>
      <c r="H585" s="3" t="e">
        <f>קבוצות!#REF!</f>
        <v>#REF!</v>
      </c>
      <c r="I585" s="3" t="e">
        <f>קבוצות!#REF!</f>
        <v>#REF!</v>
      </c>
      <c r="J585" s="3" t="e">
        <f>קבוצות!#REF!</f>
        <v>#REF!</v>
      </c>
      <c r="K585" s="3" t="e">
        <f>קבוצות!#REF!</f>
        <v>#REF!</v>
      </c>
      <c r="M585" s="3" t="e">
        <f>קבוצות!#REF!</f>
        <v>#REF!</v>
      </c>
    </row>
    <row r="586" spans="1:13" ht="13.8" x14ac:dyDescent="0.25">
      <c r="A586" s="3" t="e">
        <f>קבוצות!#REF!</f>
        <v>#REF!</v>
      </c>
      <c r="B586" s="3" t="e">
        <f>קבוצות!#REF!</f>
        <v>#REF!</v>
      </c>
      <c r="C586" s="3" t="e">
        <f>קבוצות!#REF!</f>
        <v>#REF!</v>
      </c>
      <c r="D586" s="3" t="e">
        <f>קבוצות!#REF!</f>
        <v>#REF!</v>
      </c>
      <c r="E586" s="4" t="e">
        <f>קבוצות!#REF!</f>
        <v>#REF!</v>
      </c>
      <c r="F586" s="3" t="e">
        <f>קבוצות!#REF!</f>
        <v>#REF!</v>
      </c>
      <c r="G586" s="3" t="e">
        <f>קבוצות!#REF!</f>
        <v>#REF!</v>
      </c>
      <c r="H586" s="3" t="e">
        <f>קבוצות!#REF!</f>
        <v>#REF!</v>
      </c>
      <c r="I586" s="3" t="e">
        <f>קבוצות!#REF!</f>
        <v>#REF!</v>
      </c>
      <c r="J586" s="3" t="e">
        <f>קבוצות!#REF!</f>
        <v>#REF!</v>
      </c>
      <c r="K586" s="3" t="e">
        <f>קבוצות!#REF!</f>
        <v>#REF!</v>
      </c>
      <c r="M586" s="3" t="e">
        <f>קבוצות!#REF!</f>
        <v>#REF!</v>
      </c>
    </row>
    <row r="587" spans="1:13" ht="13.8" x14ac:dyDescent="0.25">
      <c r="A587" s="3" t="e">
        <f>קבוצות!#REF!</f>
        <v>#REF!</v>
      </c>
      <c r="B587" s="3" t="e">
        <f>קבוצות!#REF!</f>
        <v>#REF!</v>
      </c>
      <c r="C587" s="3" t="e">
        <f>קבוצות!#REF!</f>
        <v>#REF!</v>
      </c>
      <c r="D587" s="3" t="e">
        <f>קבוצות!#REF!</f>
        <v>#REF!</v>
      </c>
      <c r="E587" s="4" t="e">
        <f>קבוצות!#REF!</f>
        <v>#REF!</v>
      </c>
      <c r="F587" s="3" t="e">
        <f>קבוצות!#REF!</f>
        <v>#REF!</v>
      </c>
      <c r="G587" s="3" t="e">
        <f>קבוצות!#REF!</f>
        <v>#REF!</v>
      </c>
      <c r="H587" s="3" t="e">
        <f>קבוצות!#REF!</f>
        <v>#REF!</v>
      </c>
      <c r="I587" s="3" t="e">
        <f>קבוצות!#REF!</f>
        <v>#REF!</v>
      </c>
      <c r="J587" s="3" t="e">
        <f>קבוצות!#REF!</f>
        <v>#REF!</v>
      </c>
      <c r="K587" s="3" t="e">
        <f>קבוצות!#REF!</f>
        <v>#REF!</v>
      </c>
      <c r="M587" s="3" t="e">
        <f>קבוצות!#REF!</f>
        <v>#REF!</v>
      </c>
    </row>
    <row r="588" spans="1:13" ht="13.8" x14ac:dyDescent="0.25">
      <c r="A588" s="3" t="e">
        <f>קבוצות!#REF!</f>
        <v>#REF!</v>
      </c>
      <c r="B588" s="3" t="e">
        <f>קבוצות!#REF!</f>
        <v>#REF!</v>
      </c>
      <c r="C588" s="3" t="e">
        <f>קבוצות!#REF!</f>
        <v>#REF!</v>
      </c>
      <c r="D588" s="3" t="e">
        <f>קבוצות!#REF!</f>
        <v>#REF!</v>
      </c>
      <c r="E588" s="4" t="e">
        <f>קבוצות!#REF!</f>
        <v>#REF!</v>
      </c>
      <c r="F588" s="3" t="e">
        <f>קבוצות!#REF!</f>
        <v>#REF!</v>
      </c>
      <c r="G588" s="3" t="e">
        <f>קבוצות!#REF!</f>
        <v>#REF!</v>
      </c>
      <c r="H588" s="3" t="e">
        <f>קבוצות!#REF!</f>
        <v>#REF!</v>
      </c>
      <c r="I588" s="3" t="e">
        <f>קבוצות!#REF!</f>
        <v>#REF!</v>
      </c>
      <c r="J588" s="3" t="e">
        <f>קבוצות!#REF!</f>
        <v>#REF!</v>
      </c>
      <c r="K588" s="3" t="e">
        <f>קבוצות!#REF!</f>
        <v>#REF!</v>
      </c>
      <c r="M588" s="3" t="e">
        <f>קבוצות!#REF!</f>
        <v>#REF!</v>
      </c>
    </row>
    <row r="589" spans="1:13" ht="13.8" x14ac:dyDescent="0.25">
      <c r="A589" s="3" t="e">
        <f>קבוצות!#REF!</f>
        <v>#REF!</v>
      </c>
      <c r="B589" s="3" t="e">
        <f>קבוצות!#REF!</f>
        <v>#REF!</v>
      </c>
      <c r="C589" s="3" t="e">
        <f>קבוצות!#REF!</f>
        <v>#REF!</v>
      </c>
      <c r="D589" s="3" t="e">
        <f>קבוצות!#REF!</f>
        <v>#REF!</v>
      </c>
      <c r="E589" s="4" t="e">
        <f>קבוצות!#REF!</f>
        <v>#REF!</v>
      </c>
      <c r="F589" s="3" t="e">
        <f>קבוצות!#REF!</f>
        <v>#REF!</v>
      </c>
      <c r="G589" s="3" t="e">
        <f>קבוצות!#REF!</f>
        <v>#REF!</v>
      </c>
      <c r="H589" s="3" t="e">
        <f>קבוצות!#REF!</f>
        <v>#REF!</v>
      </c>
      <c r="I589" s="3" t="e">
        <f>קבוצות!#REF!</f>
        <v>#REF!</v>
      </c>
      <c r="J589" s="3" t="e">
        <f>קבוצות!#REF!</f>
        <v>#REF!</v>
      </c>
      <c r="K589" s="3" t="e">
        <f>קבוצות!#REF!</f>
        <v>#REF!</v>
      </c>
      <c r="M589" s="3" t="e">
        <f>קבוצות!#REF!</f>
        <v>#REF!</v>
      </c>
    </row>
    <row r="590" spans="1:13" ht="13.8" x14ac:dyDescent="0.25">
      <c r="A590" s="3" t="e">
        <f>קבוצות!#REF!</f>
        <v>#REF!</v>
      </c>
      <c r="B590" s="3" t="e">
        <f>קבוצות!#REF!</f>
        <v>#REF!</v>
      </c>
      <c r="C590" s="3" t="e">
        <f>קבוצות!#REF!</f>
        <v>#REF!</v>
      </c>
      <c r="D590" s="3" t="e">
        <f>קבוצות!#REF!</f>
        <v>#REF!</v>
      </c>
      <c r="E590" s="4" t="e">
        <f>קבוצות!#REF!</f>
        <v>#REF!</v>
      </c>
      <c r="F590" s="3" t="e">
        <f>קבוצות!#REF!</f>
        <v>#REF!</v>
      </c>
      <c r="G590" s="3" t="e">
        <f>קבוצות!#REF!</f>
        <v>#REF!</v>
      </c>
      <c r="H590" s="3" t="e">
        <f>קבוצות!#REF!</f>
        <v>#REF!</v>
      </c>
      <c r="I590" s="3" t="e">
        <f>קבוצות!#REF!</f>
        <v>#REF!</v>
      </c>
      <c r="J590" s="3" t="e">
        <f>קבוצות!#REF!</f>
        <v>#REF!</v>
      </c>
      <c r="K590" s="3" t="e">
        <f>קבוצות!#REF!</f>
        <v>#REF!</v>
      </c>
      <c r="M590" s="3" t="e">
        <f>קבוצות!#REF!</f>
        <v>#REF!</v>
      </c>
    </row>
    <row r="591" spans="1:13" ht="13.8" x14ac:dyDescent="0.25">
      <c r="A591" s="3" t="e">
        <f>קבוצות!#REF!</f>
        <v>#REF!</v>
      </c>
      <c r="B591" s="3" t="e">
        <f>קבוצות!#REF!</f>
        <v>#REF!</v>
      </c>
      <c r="C591" s="3" t="e">
        <f>קבוצות!#REF!</f>
        <v>#REF!</v>
      </c>
      <c r="D591" s="3" t="e">
        <f>קבוצות!#REF!</f>
        <v>#REF!</v>
      </c>
      <c r="E591" s="4" t="e">
        <f>קבוצות!#REF!</f>
        <v>#REF!</v>
      </c>
      <c r="F591" s="3" t="e">
        <f>קבוצות!#REF!</f>
        <v>#REF!</v>
      </c>
      <c r="G591" s="3" t="e">
        <f>קבוצות!#REF!</f>
        <v>#REF!</v>
      </c>
      <c r="H591" s="3" t="e">
        <f>קבוצות!#REF!</f>
        <v>#REF!</v>
      </c>
      <c r="I591" s="3" t="e">
        <f>קבוצות!#REF!</f>
        <v>#REF!</v>
      </c>
      <c r="J591" s="3" t="e">
        <f>קבוצות!#REF!</f>
        <v>#REF!</v>
      </c>
      <c r="K591" s="3" t="e">
        <f>קבוצות!#REF!</f>
        <v>#REF!</v>
      </c>
      <c r="M591" s="3" t="e">
        <f>קבוצות!#REF!</f>
        <v>#REF!</v>
      </c>
    </row>
    <row r="592" spans="1:13" ht="13.8" x14ac:dyDescent="0.25">
      <c r="A592" s="3" t="e">
        <f>קבוצות!#REF!</f>
        <v>#REF!</v>
      </c>
      <c r="B592" s="3" t="e">
        <f>קבוצות!#REF!</f>
        <v>#REF!</v>
      </c>
      <c r="C592" s="3" t="e">
        <f>קבוצות!#REF!</f>
        <v>#REF!</v>
      </c>
      <c r="D592" s="3" t="e">
        <f>קבוצות!#REF!</f>
        <v>#REF!</v>
      </c>
      <c r="E592" s="4" t="e">
        <f>קבוצות!#REF!</f>
        <v>#REF!</v>
      </c>
      <c r="F592" s="3" t="e">
        <f>קבוצות!#REF!</f>
        <v>#REF!</v>
      </c>
      <c r="G592" s="3" t="e">
        <f>קבוצות!#REF!</f>
        <v>#REF!</v>
      </c>
      <c r="H592" s="3" t="e">
        <f>קבוצות!#REF!</f>
        <v>#REF!</v>
      </c>
      <c r="I592" s="3" t="e">
        <f>קבוצות!#REF!</f>
        <v>#REF!</v>
      </c>
      <c r="J592" s="3" t="e">
        <f>קבוצות!#REF!</f>
        <v>#REF!</v>
      </c>
      <c r="K592" s="3" t="e">
        <f>קבוצות!#REF!</f>
        <v>#REF!</v>
      </c>
      <c r="M592" s="3" t="e">
        <f>קבוצות!#REF!</f>
        <v>#REF!</v>
      </c>
    </row>
    <row r="593" spans="1:13" ht="13.8" x14ac:dyDescent="0.25">
      <c r="A593" s="3" t="e">
        <f>קבוצות!#REF!</f>
        <v>#REF!</v>
      </c>
      <c r="B593" s="3" t="e">
        <f>קבוצות!#REF!</f>
        <v>#REF!</v>
      </c>
      <c r="C593" s="3" t="e">
        <f>קבוצות!#REF!</f>
        <v>#REF!</v>
      </c>
      <c r="D593" s="3" t="e">
        <f>קבוצות!#REF!</f>
        <v>#REF!</v>
      </c>
      <c r="E593" s="4" t="e">
        <f>קבוצות!#REF!</f>
        <v>#REF!</v>
      </c>
      <c r="F593" s="3" t="e">
        <f>קבוצות!#REF!</f>
        <v>#REF!</v>
      </c>
      <c r="G593" s="3" t="e">
        <f>קבוצות!#REF!</f>
        <v>#REF!</v>
      </c>
      <c r="H593" s="3" t="e">
        <f>קבוצות!#REF!</f>
        <v>#REF!</v>
      </c>
      <c r="I593" s="3" t="e">
        <f>קבוצות!#REF!</f>
        <v>#REF!</v>
      </c>
      <c r="J593" s="3" t="e">
        <f>קבוצות!#REF!</f>
        <v>#REF!</v>
      </c>
      <c r="K593" s="3" t="e">
        <f>קבוצות!#REF!</f>
        <v>#REF!</v>
      </c>
      <c r="M593" s="3" t="e">
        <f>קבוצות!#REF!</f>
        <v>#REF!</v>
      </c>
    </row>
    <row r="594" spans="1:13" ht="13.8" x14ac:dyDescent="0.25">
      <c r="A594" s="3" t="e">
        <f>קבוצות!#REF!</f>
        <v>#REF!</v>
      </c>
      <c r="B594" s="3" t="e">
        <f>קבוצות!#REF!</f>
        <v>#REF!</v>
      </c>
      <c r="C594" s="3" t="e">
        <f>קבוצות!#REF!</f>
        <v>#REF!</v>
      </c>
      <c r="D594" s="3" t="e">
        <f>קבוצות!#REF!</f>
        <v>#REF!</v>
      </c>
      <c r="E594" s="4" t="e">
        <f>קבוצות!#REF!</f>
        <v>#REF!</v>
      </c>
      <c r="F594" s="3" t="e">
        <f>קבוצות!#REF!</f>
        <v>#REF!</v>
      </c>
      <c r="G594" s="3" t="e">
        <f>קבוצות!#REF!</f>
        <v>#REF!</v>
      </c>
      <c r="H594" s="3" t="e">
        <f>קבוצות!#REF!</f>
        <v>#REF!</v>
      </c>
      <c r="I594" s="3" t="e">
        <f>קבוצות!#REF!</f>
        <v>#REF!</v>
      </c>
      <c r="J594" s="3" t="e">
        <f>קבוצות!#REF!</f>
        <v>#REF!</v>
      </c>
      <c r="K594" s="3" t="e">
        <f>קבוצות!#REF!</f>
        <v>#REF!</v>
      </c>
      <c r="M594" s="3" t="e">
        <f>קבוצות!#REF!</f>
        <v>#REF!</v>
      </c>
    </row>
    <row r="595" spans="1:13" ht="13.8" x14ac:dyDescent="0.25">
      <c r="A595" s="3" t="e">
        <f>קבוצות!#REF!</f>
        <v>#REF!</v>
      </c>
      <c r="B595" s="3" t="e">
        <f>קבוצות!#REF!</f>
        <v>#REF!</v>
      </c>
      <c r="C595" s="3" t="e">
        <f>קבוצות!#REF!</f>
        <v>#REF!</v>
      </c>
      <c r="D595" s="3" t="e">
        <f>קבוצות!#REF!</f>
        <v>#REF!</v>
      </c>
      <c r="E595" s="4" t="e">
        <f>קבוצות!#REF!</f>
        <v>#REF!</v>
      </c>
      <c r="F595" s="3" t="e">
        <f>קבוצות!#REF!</f>
        <v>#REF!</v>
      </c>
      <c r="G595" s="3" t="e">
        <f>קבוצות!#REF!</f>
        <v>#REF!</v>
      </c>
      <c r="H595" s="3" t="e">
        <f>קבוצות!#REF!</f>
        <v>#REF!</v>
      </c>
      <c r="I595" s="3" t="e">
        <f>קבוצות!#REF!</f>
        <v>#REF!</v>
      </c>
      <c r="J595" s="3" t="e">
        <f>קבוצות!#REF!</f>
        <v>#REF!</v>
      </c>
      <c r="K595" s="3" t="e">
        <f>קבוצות!#REF!</f>
        <v>#REF!</v>
      </c>
      <c r="M595" s="3" t="e">
        <f>קבוצות!#REF!</f>
        <v>#REF!</v>
      </c>
    </row>
    <row r="596" spans="1:13" ht="13.8" x14ac:dyDescent="0.25">
      <c r="A596" s="3" t="e">
        <f>קבוצות!#REF!</f>
        <v>#REF!</v>
      </c>
      <c r="B596" s="3" t="e">
        <f>קבוצות!#REF!</f>
        <v>#REF!</v>
      </c>
      <c r="C596" s="3" t="e">
        <f>קבוצות!#REF!</f>
        <v>#REF!</v>
      </c>
      <c r="D596" s="3" t="e">
        <f>קבוצות!#REF!</f>
        <v>#REF!</v>
      </c>
      <c r="E596" s="4" t="e">
        <f>קבוצות!#REF!</f>
        <v>#REF!</v>
      </c>
      <c r="F596" s="3" t="e">
        <f>קבוצות!#REF!</f>
        <v>#REF!</v>
      </c>
      <c r="G596" s="3" t="e">
        <f>קבוצות!#REF!</f>
        <v>#REF!</v>
      </c>
      <c r="H596" s="3" t="e">
        <f>קבוצות!#REF!</f>
        <v>#REF!</v>
      </c>
      <c r="I596" s="3" t="e">
        <f>קבוצות!#REF!</f>
        <v>#REF!</v>
      </c>
      <c r="J596" s="3" t="e">
        <f>קבוצות!#REF!</f>
        <v>#REF!</v>
      </c>
      <c r="K596" s="3" t="e">
        <f>קבוצות!#REF!</f>
        <v>#REF!</v>
      </c>
      <c r="M596" s="3" t="e">
        <f>קבוצות!#REF!</f>
        <v>#REF!</v>
      </c>
    </row>
    <row r="597" spans="1:13" ht="13.8" x14ac:dyDescent="0.25">
      <c r="A597" s="3" t="e">
        <f>קבוצות!#REF!</f>
        <v>#REF!</v>
      </c>
      <c r="B597" s="3" t="e">
        <f>קבוצות!#REF!</f>
        <v>#REF!</v>
      </c>
      <c r="C597" s="3" t="e">
        <f>קבוצות!#REF!</f>
        <v>#REF!</v>
      </c>
      <c r="D597" s="3" t="e">
        <f>קבוצות!#REF!</f>
        <v>#REF!</v>
      </c>
      <c r="E597" s="4" t="e">
        <f>קבוצות!#REF!</f>
        <v>#REF!</v>
      </c>
      <c r="F597" s="3" t="e">
        <f>קבוצות!#REF!</f>
        <v>#REF!</v>
      </c>
      <c r="G597" s="3" t="e">
        <f>קבוצות!#REF!</f>
        <v>#REF!</v>
      </c>
      <c r="H597" s="3" t="e">
        <f>קבוצות!#REF!</f>
        <v>#REF!</v>
      </c>
      <c r="I597" s="3" t="e">
        <f>קבוצות!#REF!</f>
        <v>#REF!</v>
      </c>
      <c r="J597" s="3" t="e">
        <f>קבוצות!#REF!</f>
        <v>#REF!</v>
      </c>
      <c r="K597" s="3" t="e">
        <f>קבוצות!#REF!</f>
        <v>#REF!</v>
      </c>
      <c r="M597" s="3" t="e">
        <f>קבוצות!#REF!</f>
        <v>#REF!</v>
      </c>
    </row>
    <row r="598" spans="1:13" ht="13.8" x14ac:dyDescent="0.25">
      <c r="A598" s="3" t="e">
        <f>קבוצות!#REF!</f>
        <v>#REF!</v>
      </c>
      <c r="B598" s="3" t="e">
        <f>קבוצות!#REF!</f>
        <v>#REF!</v>
      </c>
      <c r="C598" s="3" t="e">
        <f>קבוצות!#REF!</f>
        <v>#REF!</v>
      </c>
      <c r="D598" s="3" t="e">
        <f>קבוצות!#REF!</f>
        <v>#REF!</v>
      </c>
      <c r="E598" s="4" t="e">
        <f>קבוצות!#REF!</f>
        <v>#REF!</v>
      </c>
      <c r="F598" s="3" t="e">
        <f>קבוצות!#REF!</f>
        <v>#REF!</v>
      </c>
      <c r="G598" s="3" t="e">
        <f>קבוצות!#REF!</f>
        <v>#REF!</v>
      </c>
      <c r="H598" s="3" t="e">
        <f>קבוצות!#REF!</f>
        <v>#REF!</v>
      </c>
      <c r="I598" s="3" t="e">
        <f>קבוצות!#REF!</f>
        <v>#REF!</v>
      </c>
      <c r="J598" s="3" t="e">
        <f>קבוצות!#REF!</f>
        <v>#REF!</v>
      </c>
      <c r="K598" s="3" t="e">
        <f>קבוצות!#REF!</f>
        <v>#REF!</v>
      </c>
      <c r="M598" s="3" t="e">
        <f>קבוצות!#REF!</f>
        <v>#REF!</v>
      </c>
    </row>
    <row r="599" spans="1:13" ht="13.8" x14ac:dyDescent="0.25">
      <c r="A599" s="3" t="e">
        <f>קבוצות!#REF!</f>
        <v>#REF!</v>
      </c>
      <c r="B599" s="3" t="e">
        <f>קבוצות!#REF!</f>
        <v>#REF!</v>
      </c>
      <c r="C599" s="3" t="e">
        <f>קבוצות!#REF!</f>
        <v>#REF!</v>
      </c>
      <c r="D599" s="3" t="e">
        <f>קבוצות!#REF!</f>
        <v>#REF!</v>
      </c>
      <c r="E599" s="4" t="e">
        <f>קבוצות!#REF!</f>
        <v>#REF!</v>
      </c>
      <c r="F599" s="3" t="e">
        <f>קבוצות!#REF!</f>
        <v>#REF!</v>
      </c>
      <c r="G599" s="3" t="e">
        <f>קבוצות!#REF!</f>
        <v>#REF!</v>
      </c>
      <c r="H599" s="3" t="e">
        <f>קבוצות!#REF!</f>
        <v>#REF!</v>
      </c>
      <c r="I599" s="3" t="e">
        <f>קבוצות!#REF!</f>
        <v>#REF!</v>
      </c>
      <c r="J599" s="3" t="e">
        <f>קבוצות!#REF!</f>
        <v>#REF!</v>
      </c>
      <c r="K599" s="3" t="e">
        <f>קבוצות!#REF!</f>
        <v>#REF!</v>
      </c>
      <c r="M599" s="3" t="e">
        <f>קבוצות!#REF!</f>
        <v>#REF!</v>
      </c>
    </row>
    <row r="600" spans="1:13" ht="13.8" x14ac:dyDescent="0.25">
      <c r="A600" s="3" t="e">
        <f>קבוצות!#REF!</f>
        <v>#REF!</v>
      </c>
      <c r="B600" s="3" t="e">
        <f>קבוצות!#REF!</f>
        <v>#REF!</v>
      </c>
      <c r="C600" s="3" t="e">
        <f>קבוצות!#REF!</f>
        <v>#REF!</v>
      </c>
      <c r="D600" s="3" t="e">
        <f>קבוצות!#REF!</f>
        <v>#REF!</v>
      </c>
      <c r="E600" s="4" t="e">
        <f>קבוצות!#REF!</f>
        <v>#REF!</v>
      </c>
      <c r="F600" s="3" t="e">
        <f>קבוצות!#REF!</f>
        <v>#REF!</v>
      </c>
      <c r="G600" s="3" t="e">
        <f>קבוצות!#REF!</f>
        <v>#REF!</v>
      </c>
      <c r="H600" s="3" t="e">
        <f>קבוצות!#REF!</f>
        <v>#REF!</v>
      </c>
      <c r="I600" s="3" t="e">
        <f>קבוצות!#REF!</f>
        <v>#REF!</v>
      </c>
      <c r="J600" s="3" t="e">
        <f>קבוצות!#REF!</f>
        <v>#REF!</v>
      </c>
      <c r="K600" s="3" t="e">
        <f>קבוצות!#REF!</f>
        <v>#REF!</v>
      </c>
      <c r="M600" s="3" t="e">
        <f>קבוצות!#REF!</f>
        <v>#REF!</v>
      </c>
    </row>
    <row r="601" spans="1:13" ht="13.8" x14ac:dyDescent="0.25">
      <c r="A601" s="3" t="e">
        <f>קבוצות!#REF!</f>
        <v>#REF!</v>
      </c>
      <c r="B601" s="3" t="e">
        <f>קבוצות!#REF!</f>
        <v>#REF!</v>
      </c>
      <c r="C601" s="3" t="e">
        <f>קבוצות!#REF!</f>
        <v>#REF!</v>
      </c>
      <c r="D601" s="3" t="e">
        <f>קבוצות!#REF!</f>
        <v>#REF!</v>
      </c>
      <c r="E601" s="4" t="e">
        <f>קבוצות!#REF!</f>
        <v>#REF!</v>
      </c>
      <c r="F601" s="3" t="e">
        <f>קבוצות!#REF!</f>
        <v>#REF!</v>
      </c>
      <c r="G601" s="3" t="e">
        <f>קבוצות!#REF!</f>
        <v>#REF!</v>
      </c>
      <c r="H601" s="3" t="e">
        <f>קבוצות!#REF!</f>
        <v>#REF!</v>
      </c>
      <c r="I601" s="3" t="e">
        <f>קבוצות!#REF!</f>
        <v>#REF!</v>
      </c>
      <c r="J601" s="3" t="e">
        <f>קבוצות!#REF!</f>
        <v>#REF!</v>
      </c>
      <c r="K601" s="3" t="e">
        <f>קבוצות!#REF!</f>
        <v>#REF!</v>
      </c>
      <c r="M601" s="3" t="e">
        <f>קבוצות!#REF!</f>
        <v>#REF!</v>
      </c>
    </row>
    <row r="602" spans="1:13" ht="13.8" x14ac:dyDescent="0.25">
      <c r="A602" s="3" t="e">
        <f>קבוצות!#REF!</f>
        <v>#REF!</v>
      </c>
      <c r="B602" s="3" t="e">
        <f>קבוצות!#REF!</f>
        <v>#REF!</v>
      </c>
      <c r="C602" s="3" t="e">
        <f>קבוצות!#REF!</f>
        <v>#REF!</v>
      </c>
      <c r="D602" s="3" t="e">
        <f>קבוצות!#REF!</f>
        <v>#REF!</v>
      </c>
      <c r="E602" s="4" t="e">
        <f>קבוצות!#REF!</f>
        <v>#REF!</v>
      </c>
      <c r="F602" s="3" t="e">
        <f>קבוצות!#REF!</f>
        <v>#REF!</v>
      </c>
      <c r="G602" s="3" t="e">
        <f>קבוצות!#REF!</f>
        <v>#REF!</v>
      </c>
      <c r="H602" s="3" t="e">
        <f>קבוצות!#REF!</f>
        <v>#REF!</v>
      </c>
      <c r="I602" s="3" t="e">
        <f>קבוצות!#REF!</f>
        <v>#REF!</v>
      </c>
      <c r="J602" s="3" t="e">
        <f>קבוצות!#REF!</f>
        <v>#REF!</v>
      </c>
      <c r="K602" s="3" t="e">
        <f>קבוצות!#REF!</f>
        <v>#REF!</v>
      </c>
      <c r="M602" s="3" t="e">
        <f>קבוצות!#REF!</f>
        <v>#REF!</v>
      </c>
    </row>
    <row r="603" spans="1:13" ht="13.8" x14ac:dyDescent="0.25">
      <c r="A603" s="3" t="e">
        <f>קבוצות!#REF!</f>
        <v>#REF!</v>
      </c>
      <c r="B603" s="3" t="e">
        <f>קבוצות!#REF!</f>
        <v>#REF!</v>
      </c>
      <c r="C603" s="3" t="e">
        <f>קבוצות!#REF!</f>
        <v>#REF!</v>
      </c>
      <c r="D603" s="3" t="e">
        <f>קבוצות!#REF!</f>
        <v>#REF!</v>
      </c>
      <c r="E603" s="4" t="e">
        <f>קבוצות!#REF!</f>
        <v>#REF!</v>
      </c>
      <c r="F603" s="3" t="e">
        <f>קבוצות!#REF!</f>
        <v>#REF!</v>
      </c>
      <c r="G603" s="3" t="e">
        <f>קבוצות!#REF!</f>
        <v>#REF!</v>
      </c>
      <c r="H603" s="3" t="e">
        <f>קבוצות!#REF!</f>
        <v>#REF!</v>
      </c>
      <c r="I603" s="3" t="e">
        <f>קבוצות!#REF!</f>
        <v>#REF!</v>
      </c>
      <c r="J603" s="3" t="e">
        <f>קבוצות!#REF!</f>
        <v>#REF!</v>
      </c>
      <c r="K603" s="3" t="e">
        <f>קבוצות!#REF!</f>
        <v>#REF!</v>
      </c>
      <c r="M603" s="3" t="e">
        <f>קבוצות!#REF!</f>
        <v>#REF!</v>
      </c>
    </row>
    <row r="604" spans="1:13" ht="13.8" x14ac:dyDescent="0.25">
      <c r="A604" s="3" t="e">
        <f>קבוצות!#REF!</f>
        <v>#REF!</v>
      </c>
      <c r="B604" s="3" t="e">
        <f>קבוצות!#REF!</f>
        <v>#REF!</v>
      </c>
      <c r="C604" s="3" t="e">
        <f>קבוצות!#REF!</f>
        <v>#REF!</v>
      </c>
      <c r="D604" s="3" t="e">
        <f>קבוצות!#REF!</f>
        <v>#REF!</v>
      </c>
      <c r="E604" s="4" t="e">
        <f>קבוצות!#REF!</f>
        <v>#REF!</v>
      </c>
      <c r="F604" s="3" t="e">
        <f>קבוצות!#REF!</f>
        <v>#REF!</v>
      </c>
      <c r="G604" s="3" t="e">
        <f>קבוצות!#REF!</f>
        <v>#REF!</v>
      </c>
      <c r="H604" s="3" t="e">
        <f>קבוצות!#REF!</f>
        <v>#REF!</v>
      </c>
      <c r="I604" s="3" t="e">
        <f>קבוצות!#REF!</f>
        <v>#REF!</v>
      </c>
      <c r="J604" s="3" t="e">
        <f>קבוצות!#REF!</f>
        <v>#REF!</v>
      </c>
      <c r="K604" s="3" t="e">
        <f>קבוצות!#REF!</f>
        <v>#REF!</v>
      </c>
      <c r="M604" s="3" t="e">
        <f>קבוצות!#REF!</f>
        <v>#REF!</v>
      </c>
    </row>
    <row r="605" spans="1:13" ht="13.8" x14ac:dyDescent="0.25">
      <c r="A605" s="3" t="e">
        <f>קבוצות!#REF!</f>
        <v>#REF!</v>
      </c>
      <c r="B605" s="3" t="e">
        <f>קבוצות!#REF!</f>
        <v>#REF!</v>
      </c>
      <c r="C605" s="3" t="e">
        <f>קבוצות!#REF!</f>
        <v>#REF!</v>
      </c>
      <c r="D605" s="3" t="e">
        <f>קבוצות!#REF!</f>
        <v>#REF!</v>
      </c>
      <c r="E605" s="4" t="e">
        <f>קבוצות!#REF!</f>
        <v>#REF!</v>
      </c>
      <c r="F605" s="3" t="e">
        <f>קבוצות!#REF!</f>
        <v>#REF!</v>
      </c>
      <c r="G605" s="3" t="e">
        <f>קבוצות!#REF!</f>
        <v>#REF!</v>
      </c>
      <c r="H605" s="3" t="e">
        <f>קבוצות!#REF!</f>
        <v>#REF!</v>
      </c>
      <c r="I605" s="3" t="e">
        <f>קבוצות!#REF!</f>
        <v>#REF!</v>
      </c>
      <c r="J605" s="3" t="e">
        <f>קבוצות!#REF!</f>
        <v>#REF!</v>
      </c>
      <c r="K605" s="3" t="e">
        <f>קבוצות!#REF!</f>
        <v>#REF!</v>
      </c>
      <c r="M605" s="3" t="e">
        <f>קבוצות!#REF!</f>
        <v>#REF!</v>
      </c>
    </row>
    <row r="606" spans="1:13" ht="13.8" x14ac:dyDescent="0.25">
      <c r="A606" s="3" t="e">
        <f>קבוצות!#REF!</f>
        <v>#REF!</v>
      </c>
      <c r="B606" s="3" t="e">
        <f>קבוצות!#REF!</f>
        <v>#REF!</v>
      </c>
      <c r="C606" s="3" t="e">
        <f>קבוצות!#REF!</f>
        <v>#REF!</v>
      </c>
      <c r="D606" s="3" t="e">
        <f>קבוצות!#REF!</f>
        <v>#REF!</v>
      </c>
      <c r="E606" s="4" t="e">
        <f>קבוצות!#REF!</f>
        <v>#REF!</v>
      </c>
      <c r="F606" s="3" t="e">
        <f>קבוצות!#REF!</f>
        <v>#REF!</v>
      </c>
      <c r="G606" s="3" t="e">
        <f>קבוצות!#REF!</f>
        <v>#REF!</v>
      </c>
      <c r="H606" s="3" t="e">
        <f>קבוצות!#REF!</f>
        <v>#REF!</v>
      </c>
      <c r="I606" s="3" t="e">
        <f>קבוצות!#REF!</f>
        <v>#REF!</v>
      </c>
      <c r="J606" s="3" t="e">
        <f>קבוצות!#REF!</f>
        <v>#REF!</v>
      </c>
      <c r="K606" s="3" t="e">
        <f>קבוצות!#REF!</f>
        <v>#REF!</v>
      </c>
      <c r="M606" s="3" t="e">
        <f>קבוצות!#REF!</f>
        <v>#REF!</v>
      </c>
    </row>
    <row r="607" spans="1:13" ht="13.8" x14ac:dyDescent="0.25">
      <c r="A607" s="3" t="e">
        <f>קבוצות!#REF!</f>
        <v>#REF!</v>
      </c>
      <c r="B607" s="3" t="e">
        <f>קבוצות!#REF!</f>
        <v>#REF!</v>
      </c>
      <c r="C607" s="3" t="e">
        <f>קבוצות!#REF!</f>
        <v>#REF!</v>
      </c>
      <c r="D607" s="3" t="e">
        <f>קבוצות!#REF!</f>
        <v>#REF!</v>
      </c>
      <c r="E607" s="4" t="e">
        <f>קבוצות!#REF!</f>
        <v>#REF!</v>
      </c>
      <c r="F607" s="3" t="e">
        <f>קבוצות!#REF!</f>
        <v>#REF!</v>
      </c>
      <c r="G607" s="3" t="e">
        <f>קבוצות!#REF!</f>
        <v>#REF!</v>
      </c>
      <c r="H607" s="3" t="e">
        <f>קבוצות!#REF!</f>
        <v>#REF!</v>
      </c>
      <c r="I607" s="3" t="e">
        <f>קבוצות!#REF!</f>
        <v>#REF!</v>
      </c>
      <c r="J607" s="3" t="e">
        <f>קבוצות!#REF!</f>
        <v>#REF!</v>
      </c>
      <c r="K607" s="3" t="e">
        <f>קבוצות!#REF!</f>
        <v>#REF!</v>
      </c>
      <c r="M607" s="3" t="e">
        <f>קבוצות!#REF!</f>
        <v>#REF!</v>
      </c>
    </row>
    <row r="608" spans="1:13" ht="13.8" x14ac:dyDescent="0.25">
      <c r="A608" s="3" t="e">
        <f>קבוצות!#REF!</f>
        <v>#REF!</v>
      </c>
      <c r="B608" s="3" t="e">
        <f>קבוצות!#REF!</f>
        <v>#REF!</v>
      </c>
      <c r="C608" s="3" t="e">
        <f>קבוצות!#REF!</f>
        <v>#REF!</v>
      </c>
      <c r="D608" s="3" t="e">
        <f>קבוצות!#REF!</f>
        <v>#REF!</v>
      </c>
      <c r="E608" s="4" t="e">
        <f>קבוצות!#REF!</f>
        <v>#REF!</v>
      </c>
      <c r="F608" s="3" t="e">
        <f>קבוצות!#REF!</f>
        <v>#REF!</v>
      </c>
      <c r="G608" s="3" t="e">
        <f>קבוצות!#REF!</f>
        <v>#REF!</v>
      </c>
      <c r="H608" s="3" t="e">
        <f>קבוצות!#REF!</f>
        <v>#REF!</v>
      </c>
      <c r="I608" s="3" t="e">
        <f>קבוצות!#REF!</f>
        <v>#REF!</v>
      </c>
      <c r="J608" s="3" t="e">
        <f>קבוצות!#REF!</f>
        <v>#REF!</v>
      </c>
      <c r="K608" s="3" t="e">
        <f>קבוצות!#REF!</f>
        <v>#REF!</v>
      </c>
      <c r="M608" s="3" t="e">
        <f>קבוצות!#REF!</f>
        <v>#REF!</v>
      </c>
    </row>
    <row r="609" spans="1:13" ht="13.8" x14ac:dyDescent="0.25">
      <c r="A609" s="3" t="e">
        <f>קבוצות!#REF!</f>
        <v>#REF!</v>
      </c>
      <c r="B609" s="3" t="e">
        <f>קבוצות!#REF!</f>
        <v>#REF!</v>
      </c>
      <c r="C609" s="3" t="e">
        <f>קבוצות!#REF!</f>
        <v>#REF!</v>
      </c>
      <c r="D609" s="3" t="e">
        <f>קבוצות!#REF!</f>
        <v>#REF!</v>
      </c>
      <c r="E609" s="4" t="e">
        <f>קבוצות!#REF!</f>
        <v>#REF!</v>
      </c>
      <c r="F609" s="3" t="e">
        <f>קבוצות!#REF!</f>
        <v>#REF!</v>
      </c>
      <c r="G609" s="3" t="e">
        <f>קבוצות!#REF!</f>
        <v>#REF!</v>
      </c>
      <c r="H609" s="3" t="e">
        <f>קבוצות!#REF!</f>
        <v>#REF!</v>
      </c>
      <c r="I609" s="3" t="e">
        <f>קבוצות!#REF!</f>
        <v>#REF!</v>
      </c>
      <c r="J609" s="3" t="e">
        <f>קבוצות!#REF!</f>
        <v>#REF!</v>
      </c>
      <c r="K609" s="3" t="e">
        <f>קבוצות!#REF!</f>
        <v>#REF!</v>
      </c>
      <c r="M609" s="3" t="e">
        <f>קבוצות!#REF!</f>
        <v>#REF!</v>
      </c>
    </row>
    <row r="610" spans="1:13" ht="13.8" x14ac:dyDescent="0.25">
      <c r="A610" s="3" t="e">
        <f>קבוצות!#REF!</f>
        <v>#REF!</v>
      </c>
      <c r="B610" s="3" t="e">
        <f>קבוצות!#REF!</f>
        <v>#REF!</v>
      </c>
      <c r="C610" s="3" t="e">
        <f>קבוצות!#REF!</f>
        <v>#REF!</v>
      </c>
      <c r="D610" s="3" t="e">
        <f>קבוצות!#REF!</f>
        <v>#REF!</v>
      </c>
      <c r="E610" s="4" t="e">
        <f>קבוצות!#REF!</f>
        <v>#REF!</v>
      </c>
      <c r="F610" s="3" t="e">
        <f>קבוצות!#REF!</f>
        <v>#REF!</v>
      </c>
      <c r="G610" s="3" t="e">
        <f>קבוצות!#REF!</f>
        <v>#REF!</v>
      </c>
      <c r="H610" s="3" t="e">
        <f>קבוצות!#REF!</f>
        <v>#REF!</v>
      </c>
      <c r="I610" s="3" t="e">
        <f>קבוצות!#REF!</f>
        <v>#REF!</v>
      </c>
      <c r="J610" s="3" t="e">
        <f>קבוצות!#REF!</f>
        <v>#REF!</v>
      </c>
      <c r="K610" s="3" t="e">
        <f>קבוצות!#REF!</f>
        <v>#REF!</v>
      </c>
      <c r="M610" s="3" t="e">
        <f>קבוצות!#REF!</f>
        <v>#REF!</v>
      </c>
    </row>
    <row r="611" spans="1:13" ht="13.8" x14ac:dyDescent="0.25">
      <c r="A611" s="3" t="e">
        <f>קבוצות!#REF!</f>
        <v>#REF!</v>
      </c>
      <c r="B611" s="3" t="e">
        <f>קבוצות!#REF!</f>
        <v>#REF!</v>
      </c>
      <c r="C611" s="3" t="e">
        <f>קבוצות!#REF!</f>
        <v>#REF!</v>
      </c>
      <c r="D611" s="3" t="e">
        <f>קבוצות!#REF!</f>
        <v>#REF!</v>
      </c>
      <c r="E611" s="4" t="e">
        <f>קבוצות!#REF!</f>
        <v>#REF!</v>
      </c>
      <c r="F611" s="3" t="e">
        <f>קבוצות!#REF!</f>
        <v>#REF!</v>
      </c>
      <c r="G611" s="3" t="e">
        <f>קבוצות!#REF!</f>
        <v>#REF!</v>
      </c>
      <c r="H611" s="3" t="e">
        <f>קבוצות!#REF!</f>
        <v>#REF!</v>
      </c>
      <c r="I611" s="3" t="e">
        <f>קבוצות!#REF!</f>
        <v>#REF!</v>
      </c>
      <c r="J611" s="3" t="e">
        <f>קבוצות!#REF!</f>
        <v>#REF!</v>
      </c>
      <c r="K611" s="3" t="e">
        <f>קבוצות!#REF!</f>
        <v>#REF!</v>
      </c>
      <c r="M611" s="3" t="e">
        <f>קבוצות!#REF!</f>
        <v>#REF!</v>
      </c>
    </row>
    <row r="612" spans="1:13" ht="13.8" x14ac:dyDescent="0.25">
      <c r="A612" s="3" t="e">
        <f>קבוצות!#REF!</f>
        <v>#REF!</v>
      </c>
      <c r="B612" s="3" t="e">
        <f>קבוצות!#REF!</f>
        <v>#REF!</v>
      </c>
      <c r="C612" s="3" t="e">
        <f>קבוצות!#REF!</f>
        <v>#REF!</v>
      </c>
      <c r="D612" s="3" t="e">
        <f>קבוצות!#REF!</f>
        <v>#REF!</v>
      </c>
      <c r="E612" s="4" t="e">
        <f>קבוצות!#REF!</f>
        <v>#REF!</v>
      </c>
      <c r="F612" s="3" t="e">
        <f>קבוצות!#REF!</f>
        <v>#REF!</v>
      </c>
      <c r="G612" s="3" t="e">
        <f>קבוצות!#REF!</f>
        <v>#REF!</v>
      </c>
      <c r="H612" s="3" t="e">
        <f>קבוצות!#REF!</f>
        <v>#REF!</v>
      </c>
      <c r="I612" s="3" t="e">
        <f>קבוצות!#REF!</f>
        <v>#REF!</v>
      </c>
      <c r="J612" s="3" t="e">
        <f>קבוצות!#REF!</f>
        <v>#REF!</v>
      </c>
      <c r="K612" s="3" t="e">
        <f>קבוצות!#REF!</f>
        <v>#REF!</v>
      </c>
      <c r="M612" s="3" t="e">
        <f>קבוצות!#REF!</f>
        <v>#REF!</v>
      </c>
    </row>
    <row r="613" spans="1:13" ht="13.8" x14ac:dyDescent="0.25">
      <c r="A613" s="3" t="e">
        <f>קבוצות!#REF!</f>
        <v>#REF!</v>
      </c>
      <c r="B613" s="3" t="e">
        <f>קבוצות!#REF!</f>
        <v>#REF!</v>
      </c>
      <c r="C613" s="3" t="e">
        <f>קבוצות!#REF!</f>
        <v>#REF!</v>
      </c>
      <c r="D613" s="3" t="e">
        <f>קבוצות!#REF!</f>
        <v>#REF!</v>
      </c>
      <c r="E613" s="4" t="e">
        <f>קבוצות!#REF!</f>
        <v>#REF!</v>
      </c>
      <c r="F613" s="3" t="e">
        <f>קבוצות!#REF!</f>
        <v>#REF!</v>
      </c>
      <c r="G613" s="3" t="e">
        <f>קבוצות!#REF!</f>
        <v>#REF!</v>
      </c>
      <c r="H613" s="3" t="e">
        <f>קבוצות!#REF!</f>
        <v>#REF!</v>
      </c>
      <c r="I613" s="3" t="e">
        <f>קבוצות!#REF!</f>
        <v>#REF!</v>
      </c>
      <c r="J613" s="3" t="e">
        <f>קבוצות!#REF!</f>
        <v>#REF!</v>
      </c>
      <c r="K613" s="3" t="e">
        <f>קבוצות!#REF!</f>
        <v>#REF!</v>
      </c>
      <c r="M613" s="3" t="e">
        <f>קבוצות!#REF!</f>
        <v>#REF!</v>
      </c>
    </row>
    <row r="614" spans="1:13" ht="13.8" x14ac:dyDescent="0.25">
      <c r="A614" s="3" t="e">
        <f>קבוצות!#REF!</f>
        <v>#REF!</v>
      </c>
      <c r="B614" s="3" t="e">
        <f>קבוצות!#REF!</f>
        <v>#REF!</v>
      </c>
      <c r="C614" s="3" t="e">
        <f>קבוצות!#REF!</f>
        <v>#REF!</v>
      </c>
      <c r="D614" s="3" t="e">
        <f>קבוצות!#REF!</f>
        <v>#REF!</v>
      </c>
      <c r="E614" s="4" t="e">
        <f>קבוצות!#REF!</f>
        <v>#REF!</v>
      </c>
      <c r="F614" s="3" t="e">
        <f>קבוצות!#REF!</f>
        <v>#REF!</v>
      </c>
      <c r="G614" s="3" t="e">
        <f>קבוצות!#REF!</f>
        <v>#REF!</v>
      </c>
      <c r="H614" s="3" t="e">
        <f>קבוצות!#REF!</f>
        <v>#REF!</v>
      </c>
      <c r="I614" s="3" t="e">
        <f>קבוצות!#REF!</f>
        <v>#REF!</v>
      </c>
      <c r="J614" s="3" t="e">
        <f>קבוצות!#REF!</f>
        <v>#REF!</v>
      </c>
      <c r="K614" s="3" t="e">
        <f>קבוצות!#REF!</f>
        <v>#REF!</v>
      </c>
      <c r="M614" s="3" t="e">
        <f>קבוצות!#REF!</f>
        <v>#REF!</v>
      </c>
    </row>
    <row r="615" spans="1:13" ht="13.8" x14ac:dyDescent="0.25">
      <c r="A615" s="3" t="e">
        <f>קבוצות!#REF!</f>
        <v>#REF!</v>
      </c>
      <c r="B615" s="3" t="e">
        <f>קבוצות!#REF!</f>
        <v>#REF!</v>
      </c>
      <c r="C615" s="3" t="e">
        <f>קבוצות!#REF!</f>
        <v>#REF!</v>
      </c>
      <c r="D615" s="3" t="e">
        <f>קבוצות!#REF!</f>
        <v>#REF!</v>
      </c>
      <c r="E615" s="4" t="e">
        <f>קבוצות!#REF!</f>
        <v>#REF!</v>
      </c>
      <c r="F615" s="3" t="e">
        <f>קבוצות!#REF!</f>
        <v>#REF!</v>
      </c>
      <c r="G615" s="3" t="e">
        <f>קבוצות!#REF!</f>
        <v>#REF!</v>
      </c>
      <c r="H615" s="3" t="e">
        <f>קבוצות!#REF!</f>
        <v>#REF!</v>
      </c>
      <c r="I615" s="3" t="e">
        <f>קבוצות!#REF!</f>
        <v>#REF!</v>
      </c>
      <c r="J615" s="3" t="e">
        <f>קבוצות!#REF!</f>
        <v>#REF!</v>
      </c>
      <c r="K615" s="3" t="e">
        <f>קבוצות!#REF!</f>
        <v>#REF!</v>
      </c>
      <c r="M615" s="3" t="e">
        <f>קבוצות!#REF!</f>
        <v>#REF!</v>
      </c>
    </row>
    <row r="616" spans="1:13" ht="13.8" x14ac:dyDescent="0.25">
      <c r="A616" s="3" t="e">
        <f>קבוצות!#REF!</f>
        <v>#REF!</v>
      </c>
      <c r="B616" s="3" t="e">
        <f>קבוצות!#REF!</f>
        <v>#REF!</v>
      </c>
      <c r="C616" s="3" t="e">
        <f>קבוצות!#REF!</f>
        <v>#REF!</v>
      </c>
      <c r="D616" s="3" t="e">
        <f>קבוצות!#REF!</f>
        <v>#REF!</v>
      </c>
      <c r="E616" s="4" t="e">
        <f>קבוצות!#REF!</f>
        <v>#REF!</v>
      </c>
      <c r="F616" s="3" t="e">
        <f>קבוצות!#REF!</f>
        <v>#REF!</v>
      </c>
      <c r="G616" s="3" t="e">
        <f>קבוצות!#REF!</f>
        <v>#REF!</v>
      </c>
      <c r="H616" s="3" t="e">
        <f>קבוצות!#REF!</f>
        <v>#REF!</v>
      </c>
      <c r="I616" s="3" t="e">
        <f>קבוצות!#REF!</f>
        <v>#REF!</v>
      </c>
      <c r="J616" s="3" t="e">
        <f>קבוצות!#REF!</f>
        <v>#REF!</v>
      </c>
      <c r="K616" s="3" t="e">
        <f>קבוצות!#REF!</f>
        <v>#REF!</v>
      </c>
      <c r="M616" s="3" t="e">
        <f>קבוצות!#REF!</f>
        <v>#REF!</v>
      </c>
    </row>
    <row r="617" spans="1:13" ht="13.8" x14ac:dyDescent="0.25">
      <c r="A617" s="3" t="e">
        <f>קבוצות!#REF!</f>
        <v>#REF!</v>
      </c>
      <c r="B617" s="3" t="e">
        <f>קבוצות!#REF!</f>
        <v>#REF!</v>
      </c>
      <c r="C617" s="3" t="e">
        <f>קבוצות!#REF!</f>
        <v>#REF!</v>
      </c>
      <c r="D617" s="3" t="e">
        <f>קבוצות!#REF!</f>
        <v>#REF!</v>
      </c>
      <c r="E617" s="4" t="e">
        <f>קבוצות!#REF!</f>
        <v>#REF!</v>
      </c>
      <c r="F617" s="3" t="e">
        <f>קבוצות!#REF!</f>
        <v>#REF!</v>
      </c>
      <c r="G617" s="3" t="e">
        <f>קבוצות!#REF!</f>
        <v>#REF!</v>
      </c>
      <c r="H617" s="3" t="e">
        <f>קבוצות!#REF!</f>
        <v>#REF!</v>
      </c>
      <c r="I617" s="3" t="e">
        <f>קבוצות!#REF!</f>
        <v>#REF!</v>
      </c>
      <c r="J617" s="3" t="e">
        <f>קבוצות!#REF!</f>
        <v>#REF!</v>
      </c>
      <c r="K617" s="3" t="e">
        <f>קבוצות!#REF!</f>
        <v>#REF!</v>
      </c>
      <c r="M617" s="3" t="e">
        <f>קבוצות!#REF!</f>
        <v>#REF!</v>
      </c>
    </row>
    <row r="618" spans="1:13" ht="13.8" x14ac:dyDescent="0.25">
      <c r="A618" s="3" t="e">
        <f>קבוצות!#REF!</f>
        <v>#REF!</v>
      </c>
      <c r="B618" s="3" t="e">
        <f>קבוצות!#REF!</f>
        <v>#REF!</v>
      </c>
      <c r="C618" s="3" t="e">
        <f>קבוצות!#REF!</f>
        <v>#REF!</v>
      </c>
      <c r="D618" s="3" t="e">
        <f>קבוצות!#REF!</f>
        <v>#REF!</v>
      </c>
      <c r="E618" s="4" t="e">
        <f>קבוצות!#REF!</f>
        <v>#REF!</v>
      </c>
      <c r="F618" s="3" t="e">
        <f>קבוצות!#REF!</f>
        <v>#REF!</v>
      </c>
      <c r="G618" s="3" t="e">
        <f>קבוצות!#REF!</f>
        <v>#REF!</v>
      </c>
      <c r="H618" s="3" t="e">
        <f>קבוצות!#REF!</f>
        <v>#REF!</v>
      </c>
      <c r="I618" s="3" t="e">
        <f>קבוצות!#REF!</f>
        <v>#REF!</v>
      </c>
      <c r="J618" s="3" t="e">
        <f>קבוצות!#REF!</f>
        <v>#REF!</v>
      </c>
      <c r="K618" s="3" t="e">
        <f>קבוצות!#REF!</f>
        <v>#REF!</v>
      </c>
      <c r="M618" s="3" t="e">
        <f>קבוצות!#REF!</f>
        <v>#REF!</v>
      </c>
    </row>
    <row r="619" spans="1:13" ht="13.8" x14ac:dyDescent="0.25">
      <c r="A619" s="3" t="e">
        <f>קבוצות!#REF!</f>
        <v>#REF!</v>
      </c>
      <c r="B619" s="3" t="e">
        <f>קבוצות!#REF!</f>
        <v>#REF!</v>
      </c>
      <c r="C619" s="3" t="e">
        <f>קבוצות!#REF!</f>
        <v>#REF!</v>
      </c>
      <c r="D619" s="3" t="e">
        <f>קבוצות!#REF!</f>
        <v>#REF!</v>
      </c>
      <c r="E619" s="4" t="e">
        <f>קבוצות!#REF!</f>
        <v>#REF!</v>
      </c>
      <c r="F619" s="3" t="e">
        <f>קבוצות!#REF!</f>
        <v>#REF!</v>
      </c>
      <c r="G619" s="3" t="e">
        <f>קבוצות!#REF!</f>
        <v>#REF!</v>
      </c>
      <c r="H619" s="3" t="e">
        <f>קבוצות!#REF!</f>
        <v>#REF!</v>
      </c>
      <c r="I619" s="3" t="e">
        <f>קבוצות!#REF!</f>
        <v>#REF!</v>
      </c>
      <c r="J619" s="3" t="e">
        <f>קבוצות!#REF!</f>
        <v>#REF!</v>
      </c>
      <c r="K619" s="3" t="e">
        <f>קבוצות!#REF!</f>
        <v>#REF!</v>
      </c>
      <c r="M619" s="3" t="e">
        <f>קבוצות!#REF!</f>
        <v>#REF!</v>
      </c>
    </row>
    <row r="620" spans="1:13" ht="13.8" x14ac:dyDescent="0.25">
      <c r="A620" s="3" t="e">
        <f>קבוצות!#REF!</f>
        <v>#REF!</v>
      </c>
      <c r="B620" s="3" t="e">
        <f>קבוצות!#REF!</f>
        <v>#REF!</v>
      </c>
      <c r="C620" s="3" t="e">
        <f>קבוצות!#REF!</f>
        <v>#REF!</v>
      </c>
      <c r="D620" s="3" t="e">
        <f>קבוצות!#REF!</f>
        <v>#REF!</v>
      </c>
      <c r="E620" s="4" t="e">
        <f>קבוצות!#REF!</f>
        <v>#REF!</v>
      </c>
      <c r="F620" s="3" t="e">
        <f>קבוצות!#REF!</f>
        <v>#REF!</v>
      </c>
      <c r="G620" s="3" t="e">
        <f>קבוצות!#REF!</f>
        <v>#REF!</v>
      </c>
      <c r="H620" s="3" t="e">
        <f>קבוצות!#REF!</f>
        <v>#REF!</v>
      </c>
      <c r="I620" s="3" t="e">
        <f>קבוצות!#REF!</f>
        <v>#REF!</v>
      </c>
      <c r="J620" s="3" t="e">
        <f>קבוצות!#REF!</f>
        <v>#REF!</v>
      </c>
      <c r="K620" s="3" t="e">
        <f>קבוצות!#REF!</f>
        <v>#REF!</v>
      </c>
      <c r="M620" s="3" t="e">
        <f>קבוצות!#REF!</f>
        <v>#REF!</v>
      </c>
    </row>
    <row r="621" spans="1:13" ht="13.8" x14ac:dyDescent="0.25">
      <c r="A621" s="3" t="e">
        <f>קבוצות!#REF!</f>
        <v>#REF!</v>
      </c>
      <c r="B621" s="3" t="e">
        <f>קבוצות!#REF!</f>
        <v>#REF!</v>
      </c>
      <c r="C621" s="3" t="e">
        <f>קבוצות!#REF!</f>
        <v>#REF!</v>
      </c>
      <c r="D621" s="3" t="e">
        <f>קבוצות!#REF!</f>
        <v>#REF!</v>
      </c>
      <c r="E621" s="4" t="e">
        <f>קבוצות!#REF!</f>
        <v>#REF!</v>
      </c>
      <c r="F621" s="3" t="e">
        <f>קבוצות!#REF!</f>
        <v>#REF!</v>
      </c>
      <c r="G621" s="3" t="e">
        <f>קבוצות!#REF!</f>
        <v>#REF!</v>
      </c>
      <c r="H621" s="3" t="e">
        <f>קבוצות!#REF!</f>
        <v>#REF!</v>
      </c>
      <c r="I621" s="3" t="e">
        <f>קבוצות!#REF!</f>
        <v>#REF!</v>
      </c>
      <c r="J621" s="3" t="e">
        <f>קבוצות!#REF!</f>
        <v>#REF!</v>
      </c>
      <c r="K621" s="3" t="e">
        <f>קבוצות!#REF!</f>
        <v>#REF!</v>
      </c>
      <c r="M621" s="3" t="e">
        <f>קבוצות!#REF!</f>
        <v>#REF!</v>
      </c>
    </row>
    <row r="622" spans="1:13" ht="13.8" x14ac:dyDescent="0.25">
      <c r="A622" s="3" t="e">
        <f>קבוצות!#REF!</f>
        <v>#REF!</v>
      </c>
      <c r="B622" s="3" t="e">
        <f>קבוצות!#REF!</f>
        <v>#REF!</v>
      </c>
      <c r="C622" s="3" t="e">
        <f>קבוצות!#REF!</f>
        <v>#REF!</v>
      </c>
      <c r="D622" s="3" t="e">
        <f>קבוצות!#REF!</f>
        <v>#REF!</v>
      </c>
      <c r="E622" s="4" t="e">
        <f>קבוצות!#REF!</f>
        <v>#REF!</v>
      </c>
      <c r="F622" s="3" t="e">
        <f>קבוצות!#REF!</f>
        <v>#REF!</v>
      </c>
      <c r="G622" s="3" t="e">
        <f>קבוצות!#REF!</f>
        <v>#REF!</v>
      </c>
      <c r="H622" s="3" t="e">
        <f>קבוצות!#REF!</f>
        <v>#REF!</v>
      </c>
      <c r="I622" s="3" t="e">
        <f>קבוצות!#REF!</f>
        <v>#REF!</v>
      </c>
      <c r="J622" s="3" t="e">
        <f>קבוצות!#REF!</f>
        <v>#REF!</v>
      </c>
      <c r="K622" s="3" t="e">
        <f>קבוצות!#REF!</f>
        <v>#REF!</v>
      </c>
      <c r="M622" s="3" t="e">
        <f>קבוצות!#REF!</f>
        <v>#REF!</v>
      </c>
    </row>
    <row r="623" spans="1:13" ht="13.8" x14ac:dyDescent="0.25">
      <c r="A623" s="3" t="e">
        <f>קבוצות!#REF!</f>
        <v>#REF!</v>
      </c>
      <c r="B623" s="3" t="e">
        <f>קבוצות!#REF!</f>
        <v>#REF!</v>
      </c>
      <c r="C623" s="3" t="e">
        <f>קבוצות!#REF!</f>
        <v>#REF!</v>
      </c>
      <c r="D623" s="3" t="e">
        <f>קבוצות!#REF!</f>
        <v>#REF!</v>
      </c>
      <c r="E623" s="4" t="e">
        <f>קבוצות!#REF!</f>
        <v>#REF!</v>
      </c>
      <c r="F623" s="3" t="e">
        <f>קבוצות!#REF!</f>
        <v>#REF!</v>
      </c>
      <c r="G623" s="3" t="e">
        <f>קבוצות!#REF!</f>
        <v>#REF!</v>
      </c>
      <c r="H623" s="3" t="e">
        <f>קבוצות!#REF!</f>
        <v>#REF!</v>
      </c>
      <c r="I623" s="3" t="e">
        <f>קבוצות!#REF!</f>
        <v>#REF!</v>
      </c>
      <c r="J623" s="3" t="e">
        <f>קבוצות!#REF!</f>
        <v>#REF!</v>
      </c>
      <c r="K623" s="3" t="e">
        <f>קבוצות!#REF!</f>
        <v>#REF!</v>
      </c>
      <c r="M623" s="3" t="e">
        <f>קבוצות!#REF!</f>
        <v>#REF!</v>
      </c>
    </row>
    <row r="624" spans="1:13" ht="13.8" x14ac:dyDescent="0.25">
      <c r="A624" s="3" t="e">
        <f>קבוצות!#REF!</f>
        <v>#REF!</v>
      </c>
      <c r="B624" s="3" t="e">
        <f>קבוצות!#REF!</f>
        <v>#REF!</v>
      </c>
      <c r="C624" s="3" t="e">
        <f>קבוצות!#REF!</f>
        <v>#REF!</v>
      </c>
      <c r="D624" s="3" t="e">
        <f>קבוצות!#REF!</f>
        <v>#REF!</v>
      </c>
      <c r="E624" s="4" t="e">
        <f>קבוצות!#REF!</f>
        <v>#REF!</v>
      </c>
      <c r="F624" s="3" t="e">
        <f>קבוצות!#REF!</f>
        <v>#REF!</v>
      </c>
      <c r="G624" s="3" t="e">
        <f>קבוצות!#REF!</f>
        <v>#REF!</v>
      </c>
      <c r="H624" s="3" t="e">
        <f>קבוצות!#REF!</f>
        <v>#REF!</v>
      </c>
      <c r="I624" s="3" t="e">
        <f>קבוצות!#REF!</f>
        <v>#REF!</v>
      </c>
      <c r="J624" s="3" t="e">
        <f>קבוצות!#REF!</f>
        <v>#REF!</v>
      </c>
      <c r="K624" s="3" t="e">
        <f>קבוצות!#REF!</f>
        <v>#REF!</v>
      </c>
      <c r="M624" s="3" t="e">
        <f>קבוצות!#REF!</f>
        <v>#REF!</v>
      </c>
    </row>
    <row r="625" spans="1:13" ht="13.8" x14ac:dyDescent="0.25">
      <c r="A625" s="3" t="e">
        <f>קבוצות!#REF!</f>
        <v>#REF!</v>
      </c>
      <c r="B625" s="3" t="e">
        <f>קבוצות!#REF!</f>
        <v>#REF!</v>
      </c>
      <c r="C625" s="3" t="e">
        <f>קבוצות!#REF!</f>
        <v>#REF!</v>
      </c>
      <c r="D625" s="3" t="e">
        <f>קבוצות!#REF!</f>
        <v>#REF!</v>
      </c>
      <c r="E625" s="4" t="e">
        <f>קבוצות!#REF!</f>
        <v>#REF!</v>
      </c>
      <c r="F625" s="3" t="e">
        <f>קבוצות!#REF!</f>
        <v>#REF!</v>
      </c>
      <c r="G625" s="3" t="e">
        <f>קבוצות!#REF!</f>
        <v>#REF!</v>
      </c>
      <c r="H625" s="3" t="e">
        <f>קבוצות!#REF!</f>
        <v>#REF!</v>
      </c>
      <c r="I625" s="3" t="e">
        <f>קבוצות!#REF!</f>
        <v>#REF!</v>
      </c>
      <c r="J625" s="3" t="e">
        <f>קבוצות!#REF!</f>
        <v>#REF!</v>
      </c>
      <c r="K625" s="3" t="e">
        <f>קבוצות!#REF!</f>
        <v>#REF!</v>
      </c>
      <c r="M625" s="3" t="e">
        <f>קבוצות!#REF!</f>
        <v>#REF!</v>
      </c>
    </row>
    <row r="626" spans="1:13" ht="13.8" x14ac:dyDescent="0.25">
      <c r="A626" s="3" t="e">
        <f>קבוצות!#REF!</f>
        <v>#REF!</v>
      </c>
      <c r="B626" s="3" t="e">
        <f>קבוצות!#REF!</f>
        <v>#REF!</v>
      </c>
      <c r="C626" s="3" t="e">
        <f>קבוצות!#REF!</f>
        <v>#REF!</v>
      </c>
      <c r="D626" s="3" t="e">
        <f>קבוצות!#REF!</f>
        <v>#REF!</v>
      </c>
      <c r="E626" s="4" t="e">
        <f>קבוצות!#REF!</f>
        <v>#REF!</v>
      </c>
      <c r="F626" s="3" t="e">
        <f>קבוצות!#REF!</f>
        <v>#REF!</v>
      </c>
      <c r="G626" s="3" t="e">
        <f>קבוצות!#REF!</f>
        <v>#REF!</v>
      </c>
      <c r="H626" s="3" t="e">
        <f>קבוצות!#REF!</f>
        <v>#REF!</v>
      </c>
      <c r="I626" s="3" t="e">
        <f>קבוצות!#REF!</f>
        <v>#REF!</v>
      </c>
      <c r="J626" s="3" t="e">
        <f>קבוצות!#REF!</f>
        <v>#REF!</v>
      </c>
      <c r="K626" s="3" t="e">
        <f>קבוצות!#REF!</f>
        <v>#REF!</v>
      </c>
      <c r="M626" s="3" t="e">
        <f>קבוצות!#REF!</f>
        <v>#REF!</v>
      </c>
    </row>
    <row r="627" spans="1:13" ht="13.8" x14ac:dyDescent="0.25">
      <c r="A627" s="3" t="e">
        <f>קבוצות!#REF!</f>
        <v>#REF!</v>
      </c>
      <c r="B627" s="3" t="e">
        <f>קבוצות!#REF!</f>
        <v>#REF!</v>
      </c>
      <c r="C627" s="3" t="e">
        <f>קבוצות!#REF!</f>
        <v>#REF!</v>
      </c>
      <c r="D627" s="3" t="e">
        <f>קבוצות!#REF!</f>
        <v>#REF!</v>
      </c>
      <c r="E627" s="4" t="e">
        <f>קבוצות!#REF!</f>
        <v>#REF!</v>
      </c>
      <c r="F627" s="3" t="e">
        <f>קבוצות!#REF!</f>
        <v>#REF!</v>
      </c>
      <c r="G627" s="3" t="e">
        <f>קבוצות!#REF!</f>
        <v>#REF!</v>
      </c>
      <c r="H627" s="3" t="e">
        <f>קבוצות!#REF!</f>
        <v>#REF!</v>
      </c>
      <c r="I627" s="3" t="e">
        <f>קבוצות!#REF!</f>
        <v>#REF!</v>
      </c>
      <c r="J627" s="3" t="e">
        <f>קבוצות!#REF!</f>
        <v>#REF!</v>
      </c>
      <c r="K627" s="3" t="e">
        <f>קבוצות!#REF!</f>
        <v>#REF!</v>
      </c>
      <c r="M627" s="3" t="e">
        <f>קבוצות!#REF!</f>
        <v>#REF!</v>
      </c>
    </row>
    <row r="628" spans="1:13" ht="13.8" x14ac:dyDescent="0.25">
      <c r="A628" s="3" t="e">
        <f>קבוצות!#REF!</f>
        <v>#REF!</v>
      </c>
      <c r="B628" s="3" t="e">
        <f>קבוצות!#REF!</f>
        <v>#REF!</v>
      </c>
      <c r="C628" s="3" t="e">
        <f>קבוצות!#REF!</f>
        <v>#REF!</v>
      </c>
      <c r="D628" s="3" t="e">
        <f>קבוצות!#REF!</f>
        <v>#REF!</v>
      </c>
      <c r="E628" s="4" t="e">
        <f>קבוצות!#REF!</f>
        <v>#REF!</v>
      </c>
      <c r="F628" s="3" t="e">
        <f>קבוצות!#REF!</f>
        <v>#REF!</v>
      </c>
      <c r="G628" s="3" t="e">
        <f>קבוצות!#REF!</f>
        <v>#REF!</v>
      </c>
      <c r="H628" s="3" t="e">
        <f>קבוצות!#REF!</f>
        <v>#REF!</v>
      </c>
      <c r="I628" s="3" t="e">
        <f>קבוצות!#REF!</f>
        <v>#REF!</v>
      </c>
      <c r="J628" s="3" t="e">
        <f>קבוצות!#REF!</f>
        <v>#REF!</v>
      </c>
      <c r="K628" s="3" t="e">
        <f>קבוצות!#REF!</f>
        <v>#REF!</v>
      </c>
      <c r="M628" s="3" t="e">
        <f>קבוצות!#REF!</f>
        <v>#REF!</v>
      </c>
    </row>
    <row r="629" spans="1:13" ht="13.8" x14ac:dyDescent="0.25">
      <c r="A629" s="3" t="e">
        <f>קבוצות!#REF!</f>
        <v>#REF!</v>
      </c>
      <c r="B629" s="3" t="e">
        <f>קבוצות!#REF!</f>
        <v>#REF!</v>
      </c>
      <c r="C629" s="3" t="e">
        <f>קבוצות!#REF!</f>
        <v>#REF!</v>
      </c>
      <c r="D629" s="3" t="e">
        <f>קבוצות!#REF!</f>
        <v>#REF!</v>
      </c>
      <c r="E629" s="4" t="e">
        <f>קבוצות!#REF!</f>
        <v>#REF!</v>
      </c>
      <c r="F629" s="3" t="e">
        <f>קבוצות!#REF!</f>
        <v>#REF!</v>
      </c>
      <c r="G629" s="3" t="e">
        <f>קבוצות!#REF!</f>
        <v>#REF!</v>
      </c>
      <c r="H629" s="3" t="e">
        <f>קבוצות!#REF!</f>
        <v>#REF!</v>
      </c>
      <c r="I629" s="3" t="e">
        <f>קבוצות!#REF!</f>
        <v>#REF!</v>
      </c>
      <c r="J629" s="3" t="e">
        <f>קבוצות!#REF!</f>
        <v>#REF!</v>
      </c>
      <c r="K629" s="3" t="e">
        <f>קבוצות!#REF!</f>
        <v>#REF!</v>
      </c>
      <c r="M629" s="3" t="e">
        <f>קבוצות!#REF!</f>
        <v>#REF!</v>
      </c>
    </row>
    <row r="630" spans="1:13" ht="13.8" x14ac:dyDescent="0.25">
      <c r="A630" s="3" t="e">
        <f>קבוצות!#REF!</f>
        <v>#REF!</v>
      </c>
      <c r="B630" s="3" t="e">
        <f>קבוצות!#REF!</f>
        <v>#REF!</v>
      </c>
      <c r="C630" s="3" t="e">
        <f>קבוצות!#REF!</f>
        <v>#REF!</v>
      </c>
      <c r="D630" s="3" t="e">
        <f>קבוצות!#REF!</f>
        <v>#REF!</v>
      </c>
      <c r="E630" s="4" t="e">
        <f>קבוצות!#REF!</f>
        <v>#REF!</v>
      </c>
      <c r="F630" s="3" t="e">
        <f>קבוצות!#REF!</f>
        <v>#REF!</v>
      </c>
      <c r="G630" s="3" t="e">
        <f>קבוצות!#REF!</f>
        <v>#REF!</v>
      </c>
      <c r="H630" s="3" t="e">
        <f>קבוצות!#REF!</f>
        <v>#REF!</v>
      </c>
      <c r="I630" s="3" t="e">
        <f>קבוצות!#REF!</f>
        <v>#REF!</v>
      </c>
      <c r="J630" s="3" t="e">
        <f>קבוצות!#REF!</f>
        <v>#REF!</v>
      </c>
      <c r="K630" s="3" t="e">
        <f>קבוצות!#REF!</f>
        <v>#REF!</v>
      </c>
      <c r="M630" s="3" t="e">
        <f>קבוצות!#REF!</f>
        <v>#REF!</v>
      </c>
    </row>
    <row r="631" spans="1:13" ht="13.8" x14ac:dyDescent="0.25">
      <c r="A631" s="3" t="e">
        <f>קבוצות!#REF!</f>
        <v>#REF!</v>
      </c>
      <c r="B631" s="3" t="e">
        <f>קבוצות!#REF!</f>
        <v>#REF!</v>
      </c>
      <c r="C631" s="3" t="e">
        <f>קבוצות!#REF!</f>
        <v>#REF!</v>
      </c>
      <c r="D631" s="3" t="e">
        <f>קבוצות!#REF!</f>
        <v>#REF!</v>
      </c>
      <c r="E631" s="4" t="e">
        <f>קבוצות!#REF!</f>
        <v>#REF!</v>
      </c>
      <c r="F631" s="3" t="e">
        <f>קבוצות!#REF!</f>
        <v>#REF!</v>
      </c>
      <c r="G631" s="3" t="e">
        <f>קבוצות!#REF!</f>
        <v>#REF!</v>
      </c>
      <c r="H631" s="3" t="e">
        <f>קבוצות!#REF!</f>
        <v>#REF!</v>
      </c>
      <c r="I631" s="3" t="e">
        <f>קבוצות!#REF!</f>
        <v>#REF!</v>
      </c>
      <c r="J631" s="3" t="e">
        <f>קבוצות!#REF!</f>
        <v>#REF!</v>
      </c>
      <c r="K631" s="3" t="e">
        <f>קבוצות!#REF!</f>
        <v>#REF!</v>
      </c>
      <c r="M631" s="3" t="e">
        <f>קבוצות!#REF!</f>
        <v>#REF!</v>
      </c>
    </row>
    <row r="632" spans="1:13" ht="13.8" x14ac:dyDescent="0.25">
      <c r="A632" s="3" t="e">
        <f>קבוצות!#REF!</f>
        <v>#REF!</v>
      </c>
      <c r="B632" s="3" t="e">
        <f>קבוצות!#REF!</f>
        <v>#REF!</v>
      </c>
      <c r="C632" s="3" t="e">
        <f>קבוצות!#REF!</f>
        <v>#REF!</v>
      </c>
      <c r="D632" s="3" t="e">
        <f>קבוצות!#REF!</f>
        <v>#REF!</v>
      </c>
      <c r="E632" s="4" t="e">
        <f>קבוצות!#REF!</f>
        <v>#REF!</v>
      </c>
      <c r="F632" s="3" t="e">
        <f>קבוצות!#REF!</f>
        <v>#REF!</v>
      </c>
      <c r="G632" s="3" t="e">
        <f>קבוצות!#REF!</f>
        <v>#REF!</v>
      </c>
      <c r="H632" s="3" t="e">
        <f>קבוצות!#REF!</f>
        <v>#REF!</v>
      </c>
      <c r="I632" s="3" t="e">
        <f>קבוצות!#REF!</f>
        <v>#REF!</v>
      </c>
      <c r="J632" s="3" t="e">
        <f>קבוצות!#REF!</f>
        <v>#REF!</v>
      </c>
      <c r="K632" s="3" t="e">
        <f>קבוצות!#REF!</f>
        <v>#REF!</v>
      </c>
      <c r="M632" s="3" t="e">
        <f>קבוצות!#REF!</f>
        <v>#REF!</v>
      </c>
    </row>
    <row r="633" spans="1:13" ht="13.8" x14ac:dyDescent="0.25">
      <c r="A633" s="3" t="e">
        <f>קבוצות!#REF!</f>
        <v>#REF!</v>
      </c>
      <c r="B633" s="3" t="e">
        <f>קבוצות!#REF!</f>
        <v>#REF!</v>
      </c>
      <c r="C633" s="3" t="e">
        <f>קבוצות!#REF!</f>
        <v>#REF!</v>
      </c>
      <c r="D633" s="3" t="e">
        <f>קבוצות!#REF!</f>
        <v>#REF!</v>
      </c>
      <c r="E633" s="4" t="e">
        <f>קבוצות!#REF!</f>
        <v>#REF!</v>
      </c>
      <c r="F633" s="3" t="e">
        <f>קבוצות!#REF!</f>
        <v>#REF!</v>
      </c>
      <c r="G633" s="3" t="e">
        <f>קבוצות!#REF!</f>
        <v>#REF!</v>
      </c>
      <c r="H633" s="3" t="e">
        <f>קבוצות!#REF!</f>
        <v>#REF!</v>
      </c>
      <c r="I633" s="3" t="e">
        <f>קבוצות!#REF!</f>
        <v>#REF!</v>
      </c>
      <c r="J633" s="3" t="e">
        <f>קבוצות!#REF!</f>
        <v>#REF!</v>
      </c>
      <c r="K633" s="3" t="e">
        <f>קבוצות!#REF!</f>
        <v>#REF!</v>
      </c>
      <c r="M633" s="3" t="e">
        <f>קבוצות!#REF!</f>
        <v>#REF!</v>
      </c>
    </row>
    <row r="634" spans="1:13" ht="13.8" x14ac:dyDescent="0.25">
      <c r="A634" s="3" t="e">
        <f>קבוצות!#REF!</f>
        <v>#REF!</v>
      </c>
      <c r="B634" s="3" t="e">
        <f>קבוצות!#REF!</f>
        <v>#REF!</v>
      </c>
      <c r="C634" s="3" t="e">
        <f>קבוצות!#REF!</f>
        <v>#REF!</v>
      </c>
      <c r="D634" s="3" t="e">
        <f>קבוצות!#REF!</f>
        <v>#REF!</v>
      </c>
      <c r="E634" s="4" t="e">
        <f>קבוצות!#REF!</f>
        <v>#REF!</v>
      </c>
      <c r="F634" s="3" t="e">
        <f>קבוצות!#REF!</f>
        <v>#REF!</v>
      </c>
      <c r="G634" s="3" t="e">
        <f>קבוצות!#REF!</f>
        <v>#REF!</v>
      </c>
      <c r="H634" s="3" t="e">
        <f>קבוצות!#REF!</f>
        <v>#REF!</v>
      </c>
      <c r="I634" s="3" t="e">
        <f>קבוצות!#REF!</f>
        <v>#REF!</v>
      </c>
      <c r="J634" s="3" t="e">
        <f>קבוצות!#REF!</f>
        <v>#REF!</v>
      </c>
      <c r="K634" s="3" t="e">
        <f>קבוצות!#REF!</f>
        <v>#REF!</v>
      </c>
      <c r="M634" s="3" t="e">
        <f>קבוצות!#REF!</f>
        <v>#REF!</v>
      </c>
    </row>
    <row r="635" spans="1:13" ht="13.8" x14ac:dyDescent="0.25">
      <c r="A635" s="3" t="e">
        <f>קבוצות!#REF!</f>
        <v>#REF!</v>
      </c>
      <c r="B635" s="3" t="e">
        <f>קבוצות!#REF!</f>
        <v>#REF!</v>
      </c>
      <c r="C635" s="3" t="e">
        <f>קבוצות!#REF!</f>
        <v>#REF!</v>
      </c>
      <c r="D635" s="3" t="e">
        <f>קבוצות!#REF!</f>
        <v>#REF!</v>
      </c>
      <c r="E635" s="4" t="e">
        <f>קבוצות!#REF!</f>
        <v>#REF!</v>
      </c>
      <c r="F635" s="3" t="e">
        <f>קבוצות!#REF!</f>
        <v>#REF!</v>
      </c>
      <c r="G635" s="3" t="e">
        <f>קבוצות!#REF!</f>
        <v>#REF!</v>
      </c>
      <c r="H635" s="3" t="e">
        <f>קבוצות!#REF!</f>
        <v>#REF!</v>
      </c>
      <c r="I635" s="3" t="e">
        <f>קבוצות!#REF!</f>
        <v>#REF!</v>
      </c>
      <c r="J635" s="3" t="e">
        <f>קבוצות!#REF!</f>
        <v>#REF!</v>
      </c>
      <c r="K635" s="3" t="e">
        <f>קבוצות!#REF!</f>
        <v>#REF!</v>
      </c>
      <c r="M635" s="3" t="e">
        <f>קבוצות!#REF!</f>
        <v>#REF!</v>
      </c>
    </row>
    <row r="636" spans="1:13" ht="13.8" x14ac:dyDescent="0.25">
      <c r="A636" s="3" t="e">
        <f>קבוצות!#REF!</f>
        <v>#REF!</v>
      </c>
      <c r="B636" s="3" t="e">
        <f>קבוצות!#REF!</f>
        <v>#REF!</v>
      </c>
      <c r="C636" s="3" t="e">
        <f>קבוצות!#REF!</f>
        <v>#REF!</v>
      </c>
      <c r="D636" s="3" t="e">
        <f>קבוצות!#REF!</f>
        <v>#REF!</v>
      </c>
      <c r="E636" s="4" t="e">
        <f>קבוצות!#REF!</f>
        <v>#REF!</v>
      </c>
      <c r="F636" s="3" t="e">
        <f>קבוצות!#REF!</f>
        <v>#REF!</v>
      </c>
      <c r="G636" s="3" t="e">
        <f>קבוצות!#REF!</f>
        <v>#REF!</v>
      </c>
      <c r="H636" s="3" t="e">
        <f>קבוצות!#REF!</f>
        <v>#REF!</v>
      </c>
      <c r="I636" s="3" t="e">
        <f>קבוצות!#REF!</f>
        <v>#REF!</v>
      </c>
      <c r="J636" s="3" t="e">
        <f>קבוצות!#REF!</f>
        <v>#REF!</v>
      </c>
      <c r="K636" s="3" t="e">
        <f>קבוצות!#REF!</f>
        <v>#REF!</v>
      </c>
      <c r="M636" s="3" t="e">
        <f>קבוצות!#REF!</f>
        <v>#REF!</v>
      </c>
    </row>
    <row r="637" spans="1:13" ht="13.8" x14ac:dyDescent="0.25">
      <c r="A637" s="3" t="e">
        <f>קבוצות!#REF!</f>
        <v>#REF!</v>
      </c>
      <c r="B637" s="3" t="e">
        <f>קבוצות!#REF!</f>
        <v>#REF!</v>
      </c>
      <c r="C637" s="3" t="e">
        <f>קבוצות!#REF!</f>
        <v>#REF!</v>
      </c>
      <c r="D637" s="3" t="e">
        <f>קבוצות!#REF!</f>
        <v>#REF!</v>
      </c>
      <c r="E637" s="4" t="e">
        <f>קבוצות!#REF!</f>
        <v>#REF!</v>
      </c>
      <c r="F637" s="3" t="e">
        <f>קבוצות!#REF!</f>
        <v>#REF!</v>
      </c>
      <c r="G637" s="3" t="e">
        <f>קבוצות!#REF!</f>
        <v>#REF!</v>
      </c>
      <c r="H637" s="3" t="e">
        <f>קבוצות!#REF!</f>
        <v>#REF!</v>
      </c>
      <c r="I637" s="3" t="e">
        <f>קבוצות!#REF!</f>
        <v>#REF!</v>
      </c>
      <c r="J637" s="3" t="e">
        <f>קבוצות!#REF!</f>
        <v>#REF!</v>
      </c>
      <c r="K637" s="3" t="e">
        <f>קבוצות!#REF!</f>
        <v>#REF!</v>
      </c>
      <c r="M637" s="3" t="e">
        <f>קבוצות!#REF!</f>
        <v>#REF!</v>
      </c>
    </row>
    <row r="638" spans="1:13" ht="13.8" x14ac:dyDescent="0.25">
      <c r="A638" s="3" t="e">
        <f>קבוצות!#REF!</f>
        <v>#REF!</v>
      </c>
      <c r="B638" s="3" t="e">
        <f>קבוצות!#REF!</f>
        <v>#REF!</v>
      </c>
      <c r="C638" s="3" t="e">
        <f>קבוצות!#REF!</f>
        <v>#REF!</v>
      </c>
      <c r="D638" s="3" t="e">
        <f>קבוצות!#REF!</f>
        <v>#REF!</v>
      </c>
      <c r="E638" s="4" t="e">
        <f>קבוצות!#REF!</f>
        <v>#REF!</v>
      </c>
      <c r="F638" s="3" t="e">
        <f>קבוצות!#REF!</f>
        <v>#REF!</v>
      </c>
      <c r="G638" s="3" t="e">
        <f>קבוצות!#REF!</f>
        <v>#REF!</v>
      </c>
      <c r="H638" s="3" t="e">
        <f>קבוצות!#REF!</f>
        <v>#REF!</v>
      </c>
      <c r="I638" s="3" t="e">
        <f>קבוצות!#REF!</f>
        <v>#REF!</v>
      </c>
      <c r="J638" s="3" t="e">
        <f>קבוצות!#REF!</f>
        <v>#REF!</v>
      </c>
      <c r="K638" s="3" t="e">
        <f>קבוצות!#REF!</f>
        <v>#REF!</v>
      </c>
      <c r="M638" s="3" t="e">
        <f>קבוצות!#REF!</f>
        <v>#REF!</v>
      </c>
    </row>
    <row r="639" spans="1:13" ht="13.8" x14ac:dyDescent="0.25">
      <c r="A639" s="3" t="e">
        <f>קבוצות!#REF!</f>
        <v>#REF!</v>
      </c>
      <c r="B639" s="3" t="e">
        <f>קבוצות!#REF!</f>
        <v>#REF!</v>
      </c>
      <c r="C639" s="3" t="e">
        <f>קבוצות!#REF!</f>
        <v>#REF!</v>
      </c>
      <c r="D639" s="3" t="e">
        <f>קבוצות!#REF!</f>
        <v>#REF!</v>
      </c>
      <c r="E639" s="4" t="e">
        <f>קבוצות!#REF!</f>
        <v>#REF!</v>
      </c>
      <c r="F639" s="3" t="e">
        <f>קבוצות!#REF!</f>
        <v>#REF!</v>
      </c>
      <c r="G639" s="3" t="e">
        <f>קבוצות!#REF!</f>
        <v>#REF!</v>
      </c>
      <c r="H639" s="3" t="e">
        <f>קבוצות!#REF!</f>
        <v>#REF!</v>
      </c>
      <c r="I639" s="3" t="e">
        <f>קבוצות!#REF!</f>
        <v>#REF!</v>
      </c>
      <c r="J639" s="3" t="e">
        <f>קבוצות!#REF!</f>
        <v>#REF!</v>
      </c>
      <c r="K639" s="3" t="e">
        <f>קבוצות!#REF!</f>
        <v>#REF!</v>
      </c>
      <c r="M639" s="3" t="e">
        <f>קבוצות!#REF!</f>
        <v>#REF!</v>
      </c>
    </row>
    <row r="640" spans="1:13" ht="13.8" x14ac:dyDescent="0.25">
      <c r="A640" s="3" t="e">
        <f>קבוצות!#REF!</f>
        <v>#REF!</v>
      </c>
      <c r="B640" s="3" t="e">
        <f>קבוצות!#REF!</f>
        <v>#REF!</v>
      </c>
      <c r="C640" s="3" t="e">
        <f>קבוצות!#REF!</f>
        <v>#REF!</v>
      </c>
      <c r="D640" s="3" t="e">
        <f>קבוצות!#REF!</f>
        <v>#REF!</v>
      </c>
      <c r="E640" s="4" t="e">
        <f>קבוצות!#REF!</f>
        <v>#REF!</v>
      </c>
      <c r="F640" s="3" t="e">
        <f>קבוצות!#REF!</f>
        <v>#REF!</v>
      </c>
      <c r="G640" s="3" t="e">
        <f>קבוצות!#REF!</f>
        <v>#REF!</v>
      </c>
      <c r="H640" s="3" t="e">
        <f>קבוצות!#REF!</f>
        <v>#REF!</v>
      </c>
      <c r="I640" s="3" t="e">
        <f>קבוצות!#REF!</f>
        <v>#REF!</v>
      </c>
      <c r="J640" s="3" t="e">
        <f>קבוצות!#REF!</f>
        <v>#REF!</v>
      </c>
      <c r="K640" s="3" t="e">
        <f>קבוצות!#REF!</f>
        <v>#REF!</v>
      </c>
      <c r="M640" s="3" t="e">
        <f>קבוצות!#REF!</f>
        <v>#REF!</v>
      </c>
    </row>
    <row r="641" spans="1:13" ht="13.8" x14ac:dyDescent="0.25">
      <c r="A641" s="3" t="e">
        <f>קבוצות!#REF!</f>
        <v>#REF!</v>
      </c>
      <c r="B641" s="3" t="e">
        <f>קבוצות!#REF!</f>
        <v>#REF!</v>
      </c>
      <c r="C641" s="3" t="e">
        <f>קבוצות!#REF!</f>
        <v>#REF!</v>
      </c>
      <c r="D641" s="3" t="e">
        <f>קבוצות!#REF!</f>
        <v>#REF!</v>
      </c>
      <c r="E641" s="4" t="e">
        <f>קבוצות!#REF!</f>
        <v>#REF!</v>
      </c>
      <c r="F641" s="3" t="e">
        <f>קבוצות!#REF!</f>
        <v>#REF!</v>
      </c>
      <c r="G641" s="3" t="e">
        <f>קבוצות!#REF!</f>
        <v>#REF!</v>
      </c>
      <c r="H641" s="3" t="e">
        <f>קבוצות!#REF!</f>
        <v>#REF!</v>
      </c>
      <c r="I641" s="3" t="e">
        <f>קבוצות!#REF!</f>
        <v>#REF!</v>
      </c>
      <c r="J641" s="3" t="e">
        <f>קבוצות!#REF!</f>
        <v>#REF!</v>
      </c>
      <c r="K641" s="3" t="e">
        <f>קבוצות!#REF!</f>
        <v>#REF!</v>
      </c>
      <c r="M641" s="3" t="e">
        <f>קבוצות!#REF!</f>
        <v>#REF!</v>
      </c>
    </row>
    <row r="642" spans="1:13" ht="13.8" x14ac:dyDescent="0.25">
      <c r="A642" s="3" t="e">
        <f>קבוצות!#REF!</f>
        <v>#REF!</v>
      </c>
      <c r="B642" s="3" t="e">
        <f>קבוצות!#REF!</f>
        <v>#REF!</v>
      </c>
      <c r="C642" s="3" t="e">
        <f>קבוצות!#REF!</f>
        <v>#REF!</v>
      </c>
      <c r="D642" s="3" t="e">
        <f>קבוצות!#REF!</f>
        <v>#REF!</v>
      </c>
      <c r="E642" s="4" t="e">
        <f>קבוצות!#REF!</f>
        <v>#REF!</v>
      </c>
      <c r="F642" s="3" t="e">
        <f>קבוצות!#REF!</f>
        <v>#REF!</v>
      </c>
      <c r="G642" s="3" t="e">
        <f>קבוצות!#REF!</f>
        <v>#REF!</v>
      </c>
      <c r="H642" s="3" t="e">
        <f>קבוצות!#REF!</f>
        <v>#REF!</v>
      </c>
      <c r="I642" s="3" t="e">
        <f>קבוצות!#REF!</f>
        <v>#REF!</v>
      </c>
      <c r="J642" s="3" t="e">
        <f>קבוצות!#REF!</f>
        <v>#REF!</v>
      </c>
      <c r="K642" s="3" t="e">
        <f>קבוצות!#REF!</f>
        <v>#REF!</v>
      </c>
      <c r="M642" s="3" t="e">
        <f>קבוצות!#REF!</f>
        <v>#REF!</v>
      </c>
    </row>
    <row r="643" spans="1:13" ht="13.8" x14ac:dyDescent="0.25">
      <c r="A643" s="3" t="e">
        <f>קבוצות!#REF!</f>
        <v>#REF!</v>
      </c>
      <c r="B643" s="3" t="e">
        <f>קבוצות!#REF!</f>
        <v>#REF!</v>
      </c>
      <c r="C643" s="3" t="e">
        <f>קבוצות!#REF!</f>
        <v>#REF!</v>
      </c>
      <c r="D643" s="3" t="e">
        <f>קבוצות!#REF!</f>
        <v>#REF!</v>
      </c>
      <c r="E643" s="4" t="e">
        <f>קבוצות!#REF!</f>
        <v>#REF!</v>
      </c>
      <c r="F643" s="3" t="e">
        <f>קבוצות!#REF!</f>
        <v>#REF!</v>
      </c>
      <c r="G643" s="3" t="e">
        <f>קבוצות!#REF!</f>
        <v>#REF!</v>
      </c>
      <c r="H643" s="3" t="e">
        <f>קבוצות!#REF!</f>
        <v>#REF!</v>
      </c>
      <c r="I643" s="3" t="e">
        <f>קבוצות!#REF!</f>
        <v>#REF!</v>
      </c>
      <c r="J643" s="3" t="e">
        <f>קבוצות!#REF!</f>
        <v>#REF!</v>
      </c>
      <c r="K643" s="3" t="e">
        <f>קבוצות!#REF!</f>
        <v>#REF!</v>
      </c>
      <c r="M643" s="3" t="e">
        <f>קבוצות!#REF!</f>
        <v>#REF!</v>
      </c>
    </row>
    <row r="644" spans="1:13" ht="13.8" x14ac:dyDescent="0.25">
      <c r="A644" s="3" t="e">
        <f>קבוצות!#REF!</f>
        <v>#REF!</v>
      </c>
      <c r="B644" s="3" t="e">
        <f>קבוצות!#REF!</f>
        <v>#REF!</v>
      </c>
      <c r="C644" s="3" t="e">
        <f>קבוצות!#REF!</f>
        <v>#REF!</v>
      </c>
      <c r="D644" s="3" t="e">
        <f>קבוצות!#REF!</f>
        <v>#REF!</v>
      </c>
      <c r="E644" s="4" t="e">
        <f>קבוצות!#REF!</f>
        <v>#REF!</v>
      </c>
      <c r="F644" s="3" t="e">
        <f>קבוצות!#REF!</f>
        <v>#REF!</v>
      </c>
      <c r="G644" s="3" t="e">
        <f>קבוצות!#REF!</f>
        <v>#REF!</v>
      </c>
      <c r="H644" s="3" t="e">
        <f>קבוצות!#REF!</f>
        <v>#REF!</v>
      </c>
      <c r="I644" s="3" t="e">
        <f>קבוצות!#REF!</f>
        <v>#REF!</v>
      </c>
      <c r="J644" s="3" t="e">
        <f>קבוצות!#REF!</f>
        <v>#REF!</v>
      </c>
      <c r="K644" s="3" t="e">
        <f>קבוצות!#REF!</f>
        <v>#REF!</v>
      </c>
      <c r="M644" s="3" t="e">
        <f>קבוצות!#REF!</f>
        <v>#REF!</v>
      </c>
    </row>
    <row r="645" spans="1:13" ht="13.8" x14ac:dyDescent="0.25">
      <c r="A645" s="3" t="e">
        <f>קבוצות!#REF!</f>
        <v>#REF!</v>
      </c>
      <c r="B645" s="3" t="e">
        <f>קבוצות!#REF!</f>
        <v>#REF!</v>
      </c>
      <c r="C645" s="3" t="e">
        <f>קבוצות!#REF!</f>
        <v>#REF!</v>
      </c>
      <c r="D645" s="3" t="e">
        <f>קבוצות!#REF!</f>
        <v>#REF!</v>
      </c>
      <c r="E645" s="4" t="e">
        <f>קבוצות!#REF!</f>
        <v>#REF!</v>
      </c>
      <c r="F645" s="3" t="e">
        <f>קבוצות!#REF!</f>
        <v>#REF!</v>
      </c>
      <c r="G645" s="3" t="e">
        <f>קבוצות!#REF!</f>
        <v>#REF!</v>
      </c>
      <c r="H645" s="3" t="e">
        <f>קבוצות!#REF!</f>
        <v>#REF!</v>
      </c>
      <c r="I645" s="3" t="e">
        <f>קבוצות!#REF!</f>
        <v>#REF!</v>
      </c>
      <c r="J645" s="3" t="e">
        <f>קבוצות!#REF!</f>
        <v>#REF!</v>
      </c>
      <c r="K645" s="3" t="e">
        <f>קבוצות!#REF!</f>
        <v>#REF!</v>
      </c>
      <c r="M645" s="3" t="e">
        <f>קבוצות!#REF!</f>
        <v>#REF!</v>
      </c>
    </row>
    <row r="646" spans="1:13" ht="13.8" x14ac:dyDescent="0.25">
      <c r="A646" s="3" t="e">
        <f>קבוצות!#REF!</f>
        <v>#REF!</v>
      </c>
      <c r="B646" s="3" t="e">
        <f>קבוצות!#REF!</f>
        <v>#REF!</v>
      </c>
      <c r="C646" s="3" t="e">
        <f>קבוצות!#REF!</f>
        <v>#REF!</v>
      </c>
      <c r="D646" s="3" t="e">
        <f>קבוצות!#REF!</f>
        <v>#REF!</v>
      </c>
      <c r="E646" s="4" t="e">
        <f>קבוצות!#REF!</f>
        <v>#REF!</v>
      </c>
      <c r="F646" s="3" t="e">
        <f>קבוצות!#REF!</f>
        <v>#REF!</v>
      </c>
      <c r="G646" s="3" t="e">
        <f>קבוצות!#REF!</f>
        <v>#REF!</v>
      </c>
      <c r="H646" s="3" t="e">
        <f>קבוצות!#REF!</f>
        <v>#REF!</v>
      </c>
      <c r="I646" s="3" t="e">
        <f>קבוצות!#REF!</f>
        <v>#REF!</v>
      </c>
      <c r="J646" s="3" t="e">
        <f>קבוצות!#REF!</f>
        <v>#REF!</v>
      </c>
      <c r="K646" s="3" t="e">
        <f>קבוצות!#REF!</f>
        <v>#REF!</v>
      </c>
      <c r="M646" s="3" t="e">
        <f>קבוצות!#REF!</f>
        <v>#REF!</v>
      </c>
    </row>
    <row r="647" spans="1:13" ht="13.8" x14ac:dyDescent="0.25">
      <c r="A647" s="3" t="e">
        <f>קבוצות!#REF!</f>
        <v>#REF!</v>
      </c>
      <c r="B647" s="3" t="e">
        <f>קבוצות!#REF!</f>
        <v>#REF!</v>
      </c>
      <c r="C647" s="3" t="e">
        <f>קבוצות!#REF!</f>
        <v>#REF!</v>
      </c>
      <c r="D647" s="3" t="e">
        <f>קבוצות!#REF!</f>
        <v>#REF!</v>
      </c>
      <c r="E647" s="4" t="e">
        <f>קבוצות!#REF!</f>
        <v>#REF!</v>
      </c>
      <c r="F647" s="3" t="e">
        <f>קבוצות!#REF!</f>
        <v>#REF!</v>
      </c>
      <c r="G647" s="3" t="e">
        <f>קבוצות!#REF!</f>
        <v>#REF!</v>
      </c>
      <c r="H647" s="3" t="e">
        <f>קבוצות!#REF!</f>
        <v>#REF!</v>
      </c>
      <c r="I647" s="3" t="e">
        <f>קבוצות!#REF!</f>
        <v>#REF!</v>
      </c>
      <c r="J647" s="3" t="e">
        <f>קבוצות!#REF!</f>
        <v>#REF!</v>
      </c>
      <c r="K647" s="3" t="e">
        <f>קבוצות!#REF!</f>
        <v>#REF!</v>
      </c>
      <c r="M647" s="3" t="e">
        <f>קבוצות!#REF!</f>
        <v>#REF!</v>
      </c>
    </row>
    <row r="648" spans="1:13" ht="13.8" x14ac:dyDescent="0.25">
      <c r="A648" s="3" t="e">
        <f>קבוצות!#REF!</f>
        <v>#REF!</v>
      </c>
      <c r="B648" s="3" t="e">
        <f>קבוצות!#REF!</f>
        <v>#REF!</v>
      </c>
      <c r="C648" s="3" t="e">
        <f>קבוצות!#REF!</f>
        <v>#REF!</v>
      </c>
      <c r="D648" s="3" t="e">
        <f>קבוצות!#REF!</f>
        <v>#REF!</v>
      </c>
      <c r="E648" s="4" t="e">
        <f>קבוצות!#REF!</f>
        <v>#REF!</v>
      </c>
      <c r="F648" s="3" t="e">
        <f>קבוצות!#REF!</f>
        <v>#REF!</v>
      </c>
      <c r="G648" s="3" t="e">
        <f>קבוצות!#REF!</f>
        <v>#REF!</v>
      </c>
      <c r="H648" s="3" t="e">
        <f>קבוצות!#REF!</f>
        <v>#REF!</v>
      </c>
      <c r="I648" s="3" t="e">
        <f>קבוצות!#REF!</f>
        <v>#REF!</v>
      </c>
      <c r="J648" s="3" t="e">
        <f>קבוצות!#REF!</f>
        <v>#REF!</v>
      </c>
      <c r="K648" s="3" t="e">
        <f>קבוצות!#REF!</f>
        <v>#REF!</v>
      </c>
      <c r="M648" s="3" t="e">
        <f>קבוצות!#REF!</f>
        <v>#REF!</v>
      </c>
    </row>
    <row r="649" spans="1:13" ht="13.8" x14ac:dyDescent="0.25">
      <c r="A649" s="3" t="e">
        <f>קבוצות!#REF!</f>
        <v>#REF!</v>
      </c>
      <c r="B649" s="3" t="e">
        <f>קבוצות!#REF!</f>
        <v>#REF!</v>
      </c>
      <c r="C649" s="3" t="e">
        <f>קבוצות!#REF!</f>
        <v>#REF!</v>
      </c>
      <c r="D649" s="3" t="e">
        <f>קבוצות!#REF!</f>
        <v>#REF!</v>
      </c>
      <c r="E649" s="4" t="e">
        <f>קבוצות!#REF!</f>
        <v>#REF!</v>
      </c>
      <c r="F649" s="3" t="e">
        <f>קבוצות!#REF!</f>
        <v>#REF!</v>
      </c>
      <c r="G649" s="3" t="e">
        <f>קבוצות!#REF!</f>
        <v>#REF!</v>
      </c>
      <c r="H649" s="3" t="e">
        <f>קבוצות!#REF!</f>
        <v>#REF!</v>
      </c>
      <c r="I649" s="3" t="e">
        <f>קבוצות!#REF!</f>
        <v>#REF!</v>
      </c>
      <c r="J649" s="3" t="e">
        <f>קבוצות!#REF!</f>
        <v>#REF!</v>
      </c>
      <c r="K649" s="3" t="e">
        <f>קבוצות!#REF!</f>
        <v>#REF!</v>
      </c>
      <c r="M649" s="3" t="e">
        <f>קבוצות!#REF!</f>
        <v>#REF!</v>
      </c>
    </row>
    <row r="650" spans="1:13" ht="13.8" x14ac:dyDescent="0.25">
      <c r="A650" s="3" t="e">
        <f>קבוצות!#REF!</f>
        <v>#REF!</v>
      </c>
      <c r="B650" s="3" t="e">
        <f>קבוצות!#REF!</f>
        <v>#REF!</v>
      </c>
      <c r="C650" s="3" t="e">
        <f>קבוצות!#REF!</f>
        <v>#REF!</v>
      </c>
      <c r="D650" s="3" t="e">
        <f>קבוצות!#REF!</f>
        <v>#REF!</v>
      </c>
      <c r="E650" s="4" t="e">
        <f>קבוצות!#REF!</f>
        <v>#REF!</v>
      </c>
      <c r="F650" s="3" t="e">
        <f>קבוצות!#REF!</f>
        <v>#REF!</v>
      </c>
      <c r="G650" s="3" t="e">
        <f>קבוצות!#REF!</f>
        <v>#REF!</v>
      </c>
      <c r="H650" s="3" t="e">
        <f>קבוצות!#REF!</f>
        <v>#REF!</v>
      </c>
      <c r="I650" s="3" t="e">
        <f>קבוצות!#REF!</f>
        <v>#REF!</v>
      </c>
      <c r="J650" s="3" t="e">
        <f>קבוצות!#REF!</f>
        <v>#REF!</v>
      </c>
      <c r="K650" s="3" t="e">
        <f>קבוצות!#REF!</f>
        <v>#REF!</v>
      </c>
      <c r="M650" s="3" t="e">
        <f>קבוצות!#REF!</f>
        <v>#REF!</v>
      </c>
    </row>
    <row r="651" spans="1:13" ht="13.8" x14ac:dyDescent="0.25">
      <c r="A651" s="3" t="e">
        <f>קבוצות!#REF!</f>
        <v>#REF!</v>
      </c>
      <c r="B651" s="3" t="e">
        <f>קבוצות!#REF!</f>
        <v>#REF!</v>
      </c>
      <c r="C651" s="3" t="e">
        <f>קבוצות!#REF!</f>
        <v>#REF!</v>
      </c>
      <c r="D651" s="3" t="e">
        <f>קבוצות!#REF!</f>
        <v>#REF!</v>
      </c>
      <c r="E651" s="4" t="e">
        <f>קבוצות!#REF!</f>
        <v>#REF!</v>
      </c>
      <c r="F651" s="3" t="e">
        <f>קבוצות!#REF!</f>
        <v>#REF!</v>
      </c>
      <c r="G651" s="3" t="e">
        <f>קבוצות!#REF!</f>
        <v>#REF!</v>
      </c>
      <c r="H651" s="3" t="e">
        <f>קבוצות!#REF!</f>
        <v>#REF!</v>
      </c>
      <c r="I651" s="3" t="e">
        <f>קבוצות!#REF!</f>
        <v>#REF!</v>
      </c>
      <c r="J651" s="3" t="e">
        <f>קבוצות!#REF!</f>
        <v>#REF!</v>
      </c>
      <c r="K651" s="3" t="e">
        <f>קבוצות!#REF!</f>
        <v>#REF!</v>
      </c>
      <c r="M651" s="3" t="e">
        <f>קבוצות!#REF!</f>
        <v>#REF!</v>
      </c>
    </row>
    <row r="652" spans="1:13" ht="13.8" x14ac:dyDescent="0.25">
      <c r="A652" s="3" t="e">
        <f>קבוצות!#REF!</f>
        <v>#REF!</v>
      </c>
      <c r="B652" s="3" t="e">
        <f>קבוצות!#REF!</f>
        <v>#REF!</v>
      </c>
      <c r="C652" s="3" t="e">
        <f>קבוצות!#REF!</f>
        <v>#REF!</v>
      </c>
      <c r="D652" s="3" t="e">
        <f>קבוצות!#REF!</f>
        <v>#REF!</v>
      </c>
      <c r="E652" s="4" t="e">
        <f>קבוצות!#REF!</f>
        <v>#REF!</v>
      </c>
      <c r="F652" s="3" t="e">
        <f>קבוצות!#REF!</f>
        <v>#REF!</v>
      </c>
      <c r="G652" s="3" t="e">
        <f>קבוצות!#REF!</f>
        <v>#REF!</v>
      </c>
      <c r="H652" s="3" t="e">
        <f>קבוצות!#REF!</f>
        <v>#REF!</v>
      </c>
      <c r="I652" s="3" t="e">
        <f>קבוצות!#REF!</f>
        <v>#REF!</v>
      </c>
      <c r="J652" s="3" t="e">
        <f>קבוצות!#REF!</f>
        <v>#REF!</v>
      </c>
      <c r="K652" s="3" t="e">
        <f>קבוצות!#REF!</f>
        <v>#REF!</v>
      </c>
      <c r="M652" s="3" t="e">
        <f>קבוצות!#REF!</f>
        <v>#REF!</v>
      </c>
    </row>
    <row r="653" spans="1:13" ht="13.8" x14ac:dyDescent="0.25">
      <c r="A653" s="3" t="e">
        <f>קבוצות!#REF!</f>
        <v>#REF!</v>
      </c>
      <c r="B653" s="3" t="e">
        <f>קבוצות!#REF!</f>
        <v>#REF!</v>
      </c>
      <c r="C653" s="3" t="e">
        <f>קבוצות!#REF!</f>
        <v>#REF!</v>
      </c>
      <c r="D653" s="3" t="e">
        <f>קבוצות!#REF!</f>
        <v>#REF!</v>
      </c>
      <c r="E653" s="4" t="e">
        <f>קבוצות!#REF!</f>
        <v>#REF!</v>
      </c>
      <c r="F653" s="3" t="e">
        <f>קבוצות!#REF!</f>
        <v>#REF!</v>
      </c>
      <c r="G653" s="3" t="e">
        <f>קבוצות!#REF!</f>
        <v>#REF!</v>
      </c>
      <c r="H653" s="3" t="e">
        <f>קבוצות!#REF!</f>
        <v>#REF!</v>
      </c>
      <c r="I653" s="3" t="e">
        <f>קבוצות!#REF!</f>
        <v>#REF!</v>
      </c>
      <c r="J653" s="3" t="e">
        <f>קבוצות!#REF!</f>
        <v>#REF!</v>
      </c>
      <c r="K653" s="3" t="e">
        <f>קבוצות!#REF!</f>
        <v>#REF!</v>
      </c>
      <c r="M653" s="3" t="e">
        <f>קבוצות!#REF!</f>
        <v>#REF!</v>
      </c>
    </row>
    <row r="654" spans="1:13" ht="13.8" x14ac:dyDescent="0.25">
      <c r="A654" s="3" t="e">
        <f>קבוצות!#REF!</f>
        <v>#REF!</v>
      </c>
      <c r="B654" s="3" t="e">
        <f>קבוצות!#REF!</f>
        <v>#REF!</v>
      </c>
      <c r="C654" s="3" t="e">
        <f>קבוצות!#REF!</f>
        <v>#REF!</v>
      </c>
      <c r="D654" s="3" t="e">
        <f>קבוצות!#REF!</f>
        <v>#REF!</v>
      </c>
      <c r="E654" s="4" t="e">
        <f>קבוצות!#REF!</f>
        <v>#REF!</v>
      </c>
      <c r="F654" s="3" t="e">
        <f>קבוצות!#REF!</f>
        <v>#REF!</v>
      </c>
      <c r="G654" s="3" t="e">
        <f>קבוצות!#REF!</f>
        <v>#REF!</v>
      </c>
      <c r="H654" s="3" t="e">
        <f>קבוצות!#REF!</f>
        <v>#REF!</v>
      </c>
      <c r="I654" s="3" t="e">
        <f>קבוצות!#REF!</f>
        <v>#REF!</v>
      </c>
      <c r="J654" s="3" t="e">
        <f>קבוצות!#REF!</f>
        <v>#REF!</v>
      </c>
      <c r="K654" s="3" t="e">
        <f>קבוצות!#REF!</f>
        <v>#REF!</v>
      </c>
      <c r="M654" s="3" t="e">
        <f>קבוצות!#REF!</f>
        <v>#REF!</v>
      </c>
    </row>
    <row r="655" spans="1:13" ht="13.8" x14ac:dyDescent="0.25">
      <c r="A655" s="3" t="e">
        <f>קבוצות!#REF!</f>
        <v>#REF!</v>
      </c>
      <c r="B655" s="3" t="e">
        <f>קבוצות!#REF!</f>
        <v>#REF!</v>
      </c>
      <c r="C655" s="3" t="e">
        <f>קבוצות!#REF!</f>
        <v>#REF!</v>
      </c>
      <c r="D655" s="3" t="e">
        <f>קבוצות!#REF!</f>
        <v>#REF!</v>
      </c>
      <c r="E655" s="4" t="e">
        <f>קבוצות!#REF!</f>
        <v>#REF!</v>
      </c>
      <c r="F655" s="3" t="e">
        <f>קבוצות!#REF!</f>
        <v>#REF!</v>
      </c>
      <c r="G655" s="3" t="e">
        <f>קבוצות!#REF!</f>
        <v>#REF!</v>
      </c>
      <c r="H655" s="3" t="e">
        <f>קבוצות!#REF!</f>
        <v>#REF!</v>
      </c>
      <c r="I655" s="3" t="e">
        <f>קבוצות!#REF!</f>
        <v>#REF!</v>
      </c>
      <c r="J655" s="3" t="e">
        <f>קבוצות!#REF!</f>
        <v>#REF!</v>
      </c>
      <c r="K655" s="3" t="e">
        <f>קבוצות!#REF!</f>
        <v>#REF!</v>
      </c>
      <c r="M655" s="3" t="e">
        <f>קבוצות!#REF!</f>
        <v>#REF!</v>
      </c>
    </row>
    <row r="656" spans="1:13" ht="13.8" x14ac:dyDescent="0.25">
      <c r="A656" s="3" t="e">
        <f>קבוצות!#REF!</f>
        <v>#REF!</v>
      </c>
      <c r="B656" s="3" t="e">
        <f>קבוצות!#REF!</f>
        <v>#REF!</v>
      </c>
      <c r="C656" s="3" t="e">
        <f>קבוצות!#REF!</f>
        <v>#REF!</v>
      </c>
      <c r="D656" s="3" t="e">
        <f>קבוצות!#REF!</f>
        <v>#REF!</v>
      </c>
      <c r="E656" s="4" t="e">
        <f>קבוצות!#REF!</f>
        <v>#REF!</v>
      </c>
      <c r="F656" s="3" t="e">
        <f>קבוצות!#REF!</f>
        <v>#REF!</v>
      </c>
      <c r="G656" s="3" t="e">
        <f>קבוצות!#REF!</f>
        <v>#REF!</v>
      </c>
      <c r="H656" s="3" t="e">
        <f>קבוצות!#REF!</f>
        <v>#REF!</v>
      </c>
      <c r="I656" s="3" t="e">
        <f>קבוצות!#REF!</f>
        <v>#REF!</v>
      </c>
      <c r="J656" s="3" t="e">
        <f>קבוצות!#REF!</f>
        <v>#REF!</v>
      </c>
      <c r="K656" s="3" t="e">
        <f>קבוצות!#REF!</f>
        <v>#REF!</v>
      </c>
      <c r="M656" s="3" t="e">
        <f>קבוצות!#REF!</f>
        <v>#REF!</v>
      </c>
    </row>
    <row r="657" spans="1:13" ht="13.8" x14ac:dyDescent="0.25">
      <c r="A657" s="3" t="e">
        <f>קבוצות!#REF!</f>
        <v>#REF!</v>
      </c>
      <c r="B657" s="3" t="e">
        <f>קבוצות!#REF!</f>
        <v>#REF!</v>
      </c>
      <c r="C657" s="3" t="e">
        <f>קבוצות!#REF!</f>
        <v>#REF!</v>
      </c>
      <c r="D657" s="3" t="e">
        <f>קבוצות!#REF!</f>
        <v>#REF!</v>
      </c>
      <c r="E657" s="4" t="e">
        <f>קבוצות!#REF!</f>
        <v>#REF!</v>
      </c>
      <c r="F657" s="3" t="e">
        <f>קבוצות!#REF!</f>
        <v>#REF!</v>
      </c>
      <c r="G657" s="3" t="e">
        <f>קבוצות!#REF!</f>
        <v>#REF!</v>
      </c>
      <c r="H657" s="3" t="e">
        <f>קבוצות!#REF!</f>
        <v>#REF!</v>
      </c>
      <c r="I657" s="3" t="e">
        <f>קבוצות!#REF!</f>
        <v>#REF!</v>
      </c>
      <c r="J657" s="3" t="e">
        <f>קבוצות!#REF!</f>
        <v>#REF!</v>
      </c>
      <c r="K657" s="3" t="e">
        <f>קבוצות!#REF!</f>
        <v>#REF!</v>
      </c>
      <c r="M657" s="3" t="e">
        <f>קבוצות!#REF!</f>
        <v>#REF!</v>
      </c>
    </row>
    <row r="658" spans="1:13" ht="13.8" x14ac:dyDescent="0.25">
      <c r="A658" s="3" t="e">
        <f>קבוצות!#REF!</f>
        <v>#REF!</v>
      </c>
      <c r="B658" s="3" t="e">
        <f>קבוצות!#REF!</f>
        <v>#REF!</v>
      </c>
      <c r="C658" s="3" t="e">
        <f>קבוצות!#REF!</f>
        <v>#REF!</v>
      </c>
      <c r="D658" s="3" t="e">
        <f>קבוצות!#REF!</f>
        <v>#REF!</v>
      </c>
      <c r="E658" s="4" t="e">
        <f>קבוצות!#REF!</f>
        <v>#REF!</v>
      </c>
      <c r="F658" s="3" t="e">
        <f>קבוצות!#REF!</f>
        <v>#REF!</v>
      </c>
      <c r="G658" s="3" t="e">
        <f>קבוצות!#REF!</f>
        <v>#REF!</v>
      </c>
      <c r="H658" s="3" t="e">
        <f>קבוצות!#REF!</f>
        <v>#REF!</v>
      </c>
      <c r="I658" s="3" t="e">
        <f>קבוצות!#REF!</f>
        <v>#REF!</v>
      </c>
      <c r="J658" s="3" t="e">
        <f>קבוצות!#REF!</f>
        <v>#REF!</v>
      </c>
      <c r="K658" s="3" t="e">
        <f>קבוצות!#REF!</f>
        <v>#REF!</v>
      </c>
      <c r="M658" s="3" t="e">
        <f>קבוצות!#REF!</f>
        <v>#REF!</v>
      </c>
    </row>
    <row r="659" spans="1:13" ht="13.8" x14ac:dyDescent="0.25">
      <c r="A659" s="3" t="e">
        <f>קבוצות!#REF!</f>
        <v>#REF!</v>
      </c>
      <c r="B659" s="3" t="e">
        <f>קבוצות!#REF!</f>
        <v>#REF!</v>
      </c>
      <c r="C659" s="3" t="e">
        <f>קבוצות!#REF!</f>
        <v>#REF!</v>
      </c>
      <c r="D659" s="3" t="e">
        <f>קבוצות!#REF!</f>
        <v>#REF!</v>
      </c>
      <c r="E659" s="4" t="e">
        <f>קבוצות!#REF!</f>
        <v>#REF!</v>
      </c>
      <c r="F659" s="3" t="e">
        <f>קבוצות!#REF!</f>
        <v>#REF!</v>
      </c>
      <c r="G659" s="3" t="e">
        <f>קבוצות!#REF!</f>
        <v>#REF!</v>
      </c>
      <c r="H659" s="3" t="e">
        <f>קבוצות!#REF!</f>
        <v>#REF!</v>
      </c>
      <c r="I659" s="3" t="e">
        <f>קבוצות!#REF!</f>
        <v>#REF!</v>
      </c>
      <c r="J659" s="3" t="e">
        <f>קבוצות!#REF!</f>
        <v>#REF!</v>
      </c>
      <c r="K659" s="3" t="e">
        <f>קבוצות!#REF!</f>
        <v>#REF!</v>
      </c>
      <c r="M659" s="3" t="e">
        <f>קבוצות!#REF!</f>
        <v>#REF!</v>
      </c>
    </row>
    <row r="660" spans="1:13" ht="13.8" x14ac:dyDescent="0.25">
      <c r="A660" s="3" t="e">
        <f>קבוצות!#REF!</f>
        <v>#REF!</v>
      </c>
      <c r="B660" s="3" t="e">
        <f>קבוצות!#REF!</f>
        <v>#REF!</v>
      </c>
      <c r="C660" s="3" t="e">
        <f>קבוצות!#REF!</f>
        <v>#REF!</v>
      </c>
      <c r="D660" s="3" t="e">
        <f>קבוצות!#REF!</f>
        <v>#REF!</v>
      </c>
      <c r="E660" s="4" t="e">
        <f>קבוצות!#REF!</f>
        <v>#REF!</v>
      </c>
      <c r="F660" s="3" t="e">
        <f>קבוצות!#REF!</f>
        <v>#REF!</v>
      </c>
      <c r="G660" s="3" t="e">
        <f>קבוצות!#REF!</f>
        <v>#REF!</v>
      </c>
      <c r="H660" s="3" t="e">
        <f>קבוצות!#REF!</f>
        <v>#REF!</v>
      </c>
      <c r="I660" s="3" t="e">
        <f>קבוצות!#REF!</f>
        <v>#REF!</v>
      </c>
      <c r="J660" s="3" t="e">
        <f>קבוצות!#REF!</f>
        <v>#REF!</v>
      </c>
      <c r="K660" s="3" t="e">
        <f>קבוצות!#REF!</f>
        <v>#REF!</v>
      </c>
      <c r="M660" s="3" t="e">
        <f>קבוצות!#REF!</f>
        <v>#REF!</v>
      </c>
    </row>
    <row r="661" spans="1:13" ht="13.8" x14ac:dyDescent="0.25">
      <c r="A661" s="3" t="e">
        <f>קבוצות!#REF!</f>
        <v>#REF!</v>
      </c>
      <c r="B661" s="3" t="e">
        <f>קבוצות!#REF!</f>
        <v>#REF!</v>
      </c>
      <c r="C661" s="3" t="e">
        <f>קבוצות!#REF!</f>
        <v>#REF!</v>
      </c>
      <c r="D661" s="3" t="e">
        <f>קבוצות!#REF!</f>
        <v>#REF!</v>
      </c>
      <c r="E661" s="4" t="e">
        <f>קבוצות!#REF!</f>
        <v>#REF!</v>
      </c>
      <c r="F661" s="3" t="e">
        <f>קבוצות!#REF!</f>
        <v>#REF!</v>
      </c>
      <c r="G661" s="3" t="e">
        <f>קבוצות!#REF!</f>
        <v>#REF!</v>
      </c>
      <c r="H661" s="3" t="e">
        <f>קבוצות!#REF!</f>
        <v>#REF!</v>
      </c>
      <c r="I661" s="3" t="e">
        <f>קבוצות!#REF!</f>
        <v>#REF!</v>
      </c>
      <c r="J661" s="3" t="e">
        <f>קבוצות!#REF!</f>
        <v>#REF!</v>
      </c>
      <c r="K661" s="3" t="e">
        <f>קבוצות!#REF!</f>
        <v>#REF!</v>
      </c>
      <c r="M661" s="3" t="e">
        <f>קבוצות!#REF!</f>
        <v>#REF!</v>
      </c>
    </row>
    <row r="662" spans="1:13" ht="13.8" x14ac:dyDescent="0.25">
      <c r="A662" s="3" t="e">
        <f>קבוצות!#REF!</f>
        <v>#REF!</v>
      </c>
      <c r="B662" s="3" t="e">
        <f>קבוצות!#REF!</f>
        <v>#REF!</v>
      </c>
      <c r="C662" s="3" t="e">
        <f>קבוצות!#REF!</f>
        <v>#REF!</v>
      </c>
      <c r="D662" s="3" t="e">
        <f>קבוצות!#REF!</f>
        <v>#REF!</v>
      </c>
      <c r="E662" s="4" t="e">
        <f>קבוצות!#REF!</f>
        <v>#REF!</v>
      </c>
      <c r="F662" s="3" t="e">
        <f>קבוצות!#REF!</f>
        <v>#REF!</v>
      </c>
      <c r="G662" s="3" t="e">
        <f>קבוצות!#REF!</f>
        <v>#REF!</v>
      </c>
      <c r="H662" s="3" t="e">
        <f>קבוצות!#REF!</f>
        <v>#REF!</v>
      </c>
      <c r="I662" s="3" t="e">
        <f>קבוצות!#REF!</f>
        <v>#REF!</v>
      </c>
      <c r="J662" s="3" t="e">
        <f>קבוצות!#REF!</f>
        <v>#REF!</v>
      </c>
      <c r="K662" s="3" t="e">
        <f>קבוצות!#REF!</f>
        <v>#REF!</v>
      </c>
      <c r="M662" s="3" t="e">
        <f>קבוצות!#REF!</f>
        <v>#REF!</v>
      </c>
    </row>
    <row r="663" spans="1:13" ht="13.8" x14ac:dyDescent="0.25">
      <c r="A663" s="3" t="e">
        <f>קבוצות!#REF!</f>
        <v>#REF!</v>
      </c>
      <c r="B663" s="3" t="e">
        <f>קבוצות!#REF!</f>
        <v>#REF!</v>
      </c>
      <c r="C663" s="3" t="e">
        <f>קבוצות!#REF!</f>
        <v>#REF!</v>
      </c>
      <c r="D663" s="3" t="e">
        <f>קבוצות!#REF!</f>
        <v>#REF!</v>
      </c>
      <c r="E663" s="4" t="e">
        <f>קבוצות!#REF!</f>
        <v>#REF!</v>
      </c>
      <c r="F663" s="3" t="e">
        <f>קבוצות!#REF!</f>
        <v>#REF!</v>
      </c>
      <c r="G663" s="3" t="e">
        <f>קבוצות!#REF!</f>
        <v>#REF!</v>
      </c>
      <c r="H663" s="3" t="e">
        <f>קבוצות!#REF!</f>
        <v>#REF!</v>
      </c>
      <c r="I663" s="3" t="e">
        <f>קבוצות!#REF!</f>
        <v>#REF!</v>
      </c>
      <c r="J663" s="3" t="e">
        <f>קבוצות!#REF!</f>
        <v>#REF!</v>
      </c>
      <c r="K663" s="3" t="e">
        <f>קבוצות!#REF!</f>
        <v>#REF!</v>
      </c>
      <c r="M663" s="3" t="e">
        <f>קבוצות!#REF!</f>
        <v>#REF!</v>
      </c>
    </row>
    <row r="664" spans="1:13" ht="13.8" x14ac:dyDescent="0.25">
      <c r="A664" s="3" t="e">
        <f>קבוצות!#REF!</f>
        <v>#REF!</v>
      </c>
      <c r="B664" s="3" t="e">
        <f>קבוצות!#REF!</f>
        <v>#REF!</v>
      </c>
      <c r="C664" s="3" t="e">
        <f>קבוצות!#REF!</f>
        <v>#REF!</v>
      </c>
      <c r="D664" s="3" t="e">
        <f>קבוצות!#REF!</f>
        <v>#REF!</v>
      </c>
      <c r="E664" s="4" t="e">
        <f>קבוצות!#REF!</f>
        <v>#REF!</v>
      </c>
      <c r="F664" s="3" t="e">
        <f>קבוצות!#REF!</f>
        <v>#REF!</v>
      </c>
      <c r="G664" s="3" t="e">
        <f>קבוצות!#REF!</f>
        <v>#REF!</v>
      </c>
      <c r="H664" s="3" t="e">
        <f>קבוצות!#REF!</f>
        <v>#REF!</v>
      </c>
      <c r="I664" s="3" t="e">
        <f>קבוצות!#REF!</f>
        <v>#REF!</v>
      </c>
      <c r="J664" s="3" t="e">
        <f>קבוצות!#REF!</f>
        <v>#REF!</v>
      </c>
      <c r="K664" s="3" t="e">
        <f>קבוצות!#REF!</f>
        <v>#REF!</v>
      </c>
      <c r="M664" s="3" t="e">
        <f>קבוצות!#REF!</f>
        <v>#REF!</v>
      </c>
    </row>
    <row r="665" spans="1:13" ht="13.8" x14ac:dyDescent="0.25">
      <c r="A665" s="3" t="e">
        <f>קבוצות!#REF!</f>
        <v>#REF!</v>
      </c>
      <c r="B665" s="3" t="e">
        <f>קבוצות!#REF!</f>
        <v>#REF!</v>
      </c>
      <c r="C665" s="3" t="e">
        <f>קבוצות!#REF!</f>
        <v>#REF!</v>
      </c>
      <c r="D665" s="3" t="e">
        <f>קבוצות!#REF!</f>
        <v>#REF!</v>
      </c>
      <c r="E665" s="4" t="e">
        <f>קבוצות!#REF!</f>
        <v>#REF!</v>
      </c>
      <c r="F665" s="3" t="e">
        <f>קבוצות!#REF!</f>
        <v>#REF!</v>
      </c>
      <c r="G665" s="3" t="e">
        <f>קבוצות!#REF!</f>
        <v>#REF!</v>
      </c>
      <c r="H665" s="3" t="e">
        <f>קבוצות!#REF!</f>
        <v>#REF!</v>
      </c>
      <c r="I665" s="3" t="e">
        <f>קבוצות!#REF!</f>
        <v>#REF!</v>
      </c>
      <c r="J665" s="3" t="e">
        <f>קבוצות!#REF!</f>
        <v>#REF!</v>
      </c>
      <c r="K665" s="3" t="e">
        <f>קבוצות!#REF!</f>
        <v>#REF!</v>
      </c>
      <c r="M665" s="3" t="e">
        <f>קבוצות!#REF!</f>
        <v>#REF!</v>
      </c>
    </row>
    <row r="666" spans="1:13" ht="13.8" x14ac:dyDescent="0.25">
      <c r="A666" s="3" t="e">
        <f>קבוצות!#REF!</f>
        <v>#REF!</v>
      </c>
      <c r="B666" s="3" t="e">
        <f>קבוצות!#REF!</f>
        <v>#REF!</v>
      </c>
      <c r="C666" s="3" t="e">
        <f>קבוצות!#REF!</f>
        <v>#REF!</v>
      </c>
      <c r="D666" s="3" t="e">
        <f>קבוצות!#REF!</f>
        <v>#REF!</v>
      </c>
      <c r="E666" s="4" t="e">
        <f>קבוצות!#REF!</f>
        <v>#REF!</v>
      </c>
      <c r="F666" s="3" t="e">
        <f>קבוצות!#REF!</f>
        <v>#REF!</v>
      </c>
      <c r="G666" s="3" t="e">
        <f>קבוצות!#REF!</f>
        <v>#REF!</v>
      </c>
      <c r="H666" s="3" t="e">
        <f>קבוצות!#REF!</f>
        <v>#REF!</v>
      </c>
      <c r="I666" s="3" t="e">
        <f>קבוצות!#REF!</f>
        <v>#REF!</v>
      </c>
      <c r="J666" s="3" t="e">
        <f>קבוצות!#REF!</f>
        <v>#REF!</v>
      </c>
      <c r="K666" s="3" t="e">
        <f>קבוצות!#REF!</f>
        <v>#REF!</v>
      </c>
      <c r="M666" s="3" t="e">
        <f>קבוצות!#REF!</f>
        <v>#REF!</v>
      </c>
    </row>
    <row r="667" spans="1:13" ht="13.8" x14ac:dyDescent="0.25">
      <c r="A667" s="3" t="e">
        <f>קבוצות!#REF!</f>
        <v>#REF!</v>
      </c>
      <c r="B667" s="3" t="e">
        <f>קבוצות!#REF!</f>
        <v>#REF!</v>
      </c>
      <c r="C667" s="3" t="e">
        <f>קבוצות!#REF!</f>
        <v>#REF!</v>
      </c>
      <c r="D667" s="3" t="e">
        <f>קבוצות!#REF!</f>
        <v>#REF!</v>
      </c>
      <c r="E667" s="4" t="e">
        <f>קבוצות!#REF!</f>
        <v>#REF!</v>
      </c>
      <c r="F667" s="3" t="e">
        <f>קבוצות!#REF!</f>
        <v>#REF!</v>
      </c>
      <c r="G667" s="3" t="e">
        <f>קבוצות!#REF!</f>
        <v>#REF!</v>
      </c>
      <c r="H667" s="3" t="e">
        <f>קבוצות!#REF!</f>
        <v>#REF!</v>
      </c>
      <c r="I667" s="3" t="e">
        <f>קבוצות!#REF!</f>
        <v>#REF!</v>
      </c>
      <c r="J667" s="3" t="e">
        <f>קבוצות!#REF!</f>
        <v>#REF!</v>
      </c>
      <c r="K667" s="3" t="e">
        <f>קבוצות!#REF!</f>
        <v>#REF!</v>
      </c>
      <c r="M667" s="3" t="e">
        <f>קבוצות!#REF!</f>
        <v>#REF!</v>
      </c>
    </row>
    <row r="668" spans="1:13" ht="13.8" x14ac:dyDescent="0.25">
      <c r="A668" s="3" t="e">
        <f>קבוצות!#REF!</f>
        <v>#REF!</v>
      </c>
      <c r="B668" s="3" t="e">
        <f>קבוצות!#REF!</f>
        <v>#REF!</v>
      </c>
      <c r="C668" s="3" t="e">
        <f>קבוצות!#REF!</f>
        <v>#REF!</v>
      </c>
      <c r="D668" s="3" t="e">
        <f>קבוצות!#REF!</f>
        <v>#REF!</v>
      </c>
      <c r="E668" s="4" t="e">
        <f>קבוצות!#REF!</f>
        <v>#REF!</v>
      </c>
      <c r="F668" s="3" t="e">
        <f>קבוצות!#REF!</f>
        <v>#REF!</v>
      </c>
      <c r="G668" s="3" t="e">
        <f>קבוצות!#REF!</f>
        <v>#REF!</v>
      </c>
      <c r="H668" s="3" t="e">
        <f>קבוצות!#REF!</f>
        <v>#REF!</v>
      </c>
      <c r="I668" s="3" t="e">
        <f>קבוצות!#REF!</f>
        <v>#REF!</v>
      </c>
      <c r="J668" s="3" t="e">
        <f>קבוצות!#REF!</f>
        <v>#REF!</v>
      </c>
      <c r="K668" s="3" t="e">
        <f>קבוצות!#REF!</f>
        <v>#REF!</v>
      </c>
      <c r="M668" s="3" t="e">
        <f>קבוצות!#REF!</f>
        <v>#REF!</v>
      </c>
    </row>
    <row r="669" spans="1:13" ht="13.8" x14ac:dyDescent="0.25">
      <c r="A669" s="3" t="e">
        <f>קבוצות!#REF!</f>
        <v>#REF!</v>
      </c>
      <c r="B669" s="3" t="e">
        <f>קבוצות!#REF!</f>
        <v>#REF!</v>
      </c>
      <c r="C669" s="3" t="e">
        <f>קבוצות!#REF!</f>
        <v>#REF!</v>
      </c>
      <c r="D669" s="3" t="e">
        <f>קבוצות!#REF!</f>
        <v>#REF!</v>
      </c>
      <c r="E669" s="4" t="e">
        <f>קבוצות!#REF!</f>
        <v>#REF!</v>
      </c>
      <c r="F669" s="3" t="e">
        <f>קבוצות!#REF!</f>
        <v>#REF!</v>
      </c>
      <c r="G669" s="3" t="e">
        <f>קבוצות!#REF!</f>
        <v>#REF!</v>
      </c>
      <c r="H669" s="3" t="e">
        <f>קבוצות!#REF!</f>
        <v>#REF!</v>
      </c>
      <c r="I669" s="3" t="e">
        <f>קבוצות!#REF!</f>
        <v>#REF!</v>
      </c>
      <c r="J669" s="3" t="e">
        <f>קבוצות!#REF!</f>
        <v>#REF!</v>
      </c>
      <c r="K669" s="3" t="e">
        <f>קבוצות!#REF!</f>
        <v>#REF!</v>
      </c>
      <c r="M669" s="3" t="e">
        <f>קבוצות!#REF!</f>
        <v>#REF!</v>
      </c>
    </row>
    <row r="670" spans="1:13" ht="13.8" x14ac:dyDescent="0.25">
      <c r="A670" s="3" t="e">
        <f>קבוצות!#REF!</f>
        <v>#REF!</v>
      </c>
      <c r="B670" s="3" t="e">
        <f>קבוצות!#REF!</f>
        <v>#REF!</v>
      </c>
      <c r="C670" s="3" t="e">
        <f>קבוצות!#REF!</f>
        <v>#REF!</v>
      </c>
      <c r="D670" s="3" t="e">
        <f>קבוצות!#REF!</f>
        <v>#REF!</v>
      </c>
      <c r="E670" s="4" t="e">
        <f>קבוצות!#REF!</f>
        <v>#REF!</v>
      </c>
      <c r="F670" s="3" t="e">
        <f>קבוצות!#REF!</f>
        <v>#REF!</v>
      </c>
      <c r="G670" s="3" t="e">
        <f>קבוצות!#REF!</f>
        <v>#REF!</v>
      </c>
      <c r="H670" s="3" t="e">
        <f>קבוצות!#REF!</f>
        <v>#REF!</v>
      </c>
      <c r="I670" s="3" t="e">
        <f>קבוצות!#REF!</f>
        <v>#REF!</v>
      </c>
      <c r="J670" s="3" t="e">
        <f>קבוצות!#REF!</f>
        <v>#REF!</v>
      </c>
      <c r="K670" s="3" t="e">
        <f>קבוצות!#REF!</f>
        <v>#REF!</v>
      </c>
      <c r="M670" s="3" t="e">
        <f>קבוצות!#REF!</f>
        <v>#REF!</v>
      </c>
    </row>
    <row r="671" spans="1:13" ht="13.8" x14ac:dyDescent="0.25">
      <c r="A671" s="3" t="e">
        <f>קבוצות!#REF!</f>
        <v>#REF!</v>
      </c>
      <c r="B671" s="3" t="e">
        <f>קבוצות!#REF!</f>
        <v>#REF!</v>
      </c>
      <c r="C671" s="3" t="e">
        <f>קבוצות!#REF!</f>
        <v>#REF!</v>
      </c>
      <c r="D671" s="3" t="e">
        <f>קבוצות!#REF!</f>
        <v>#REF!</v>
      </c>
      <c r="E671" s="4" t="e">
        <f>קבוצות!#REF!</f>
        <v>#REF!</v>
      </c>
      <c r="F671" s="3" t="e">
        <f>קבוצות!#REF!</f>
        <v>#REF!</v>
      </c>
      <c r="G671" s="3" t="e">
        <f>קבוצות!#REF!</f>
        <v>#REF!</v>
      </c>
      <c r="H671" s="3" t="e">
        <f>קבוצות!#REF!</f>
        <v>#REF!</v>
      </c>
      <c r="I671" s="3" t="e">
        <f>קבוצות!#REF!</f>
        <v>#REF!</v>
      </c>
      <c r="J671" s="3" t="e">
        <f>קבוצות!#REF!</f>
        <v>#REF!</v>
      </c>
      <c r="K671" s="3" t="e">
        <f>קבוצות!#REF!</f>
        <v>#REF!</v>
      </c>
      <c r="M671" s="3" t="e">
        <f>קבוצות!#REF!</f>
        <v>#REF!</v>
      </c>
    </row>
    <row r="672" spans="1:13" ht="13.8" x14ac:dyDescent="0.25">
      <c r="A672" s="3" t="e">
        <f>קבוצות!#REF!</f>
        <v>#REF!</v>
      </c>
      <c r="B672" s="3" t="e">
        <f>קבוצות!#REF!</f>
        <v>#REF!</v>
      </c>
      <c r="C672" s="3" t="e">
        <f>קבוצות!#REF!</f>
        <v>#REF!</v>
      </c>
      <c r="D672" s="3" t="e">
        <f>קבוצות!#REF!</f>
        <v>#REF!</v>
      </c>
      <c r="E672" s="4" t="e">
        <f>קבוצות!#REF!</f>
        <v>#REF!</v>
      </c>
      <c r="F672" s="3" t="e">
        <f>קבוצות!#REF!</f>
        <v>#REF!</v>
      </c>
      <c r="G672" s="3" t="e">
        <f>קבוצות!#REF!</f>
        <v>#REF!</v>
      </c>
      <c r="H672" s="3" t="e">
        <f>קבוצות!#REF!</f>
        <v>#REF!</v>
      </c>
      <c r="I672" s="3" t="e">
        <f>קבוצות!#REF!</f>
        <v>#REF!</v>
      </c>
      <c r="J672" s="3" t="e">
        <f>קבוצות!#REF!</f>
        <v>#REF!</v>
      </c>
      <c r="K672" s="3" t="e">
        <f>קבוצות!#REF!</f>
        <v>#REF!</v>
      </c>
      <c r="M672" s="3" t="e">
        <f>קבוצות!#REF!</f>
        <v>#REF!</v>
      </c>
    </row>
    <row r="673" spans="1:13" ht="13.8" x14ac:dyDescent="0.25">
      <c r="A673" s="3" t="e">
        <f>קבוצות!#REF!</f>
        <v>#REF!</v>
      </c>
      <c r="B673" s="3" t="e">
        <f>קבוצות!#REF!</f>
        <v>#REF!</v>
      </c>
      <c r="C673" s="3" t="e">
        <f>קבוצות!#REF!</f>
        <v>#REF!</v>
      </c>
      <c r="D673" s="3" t="e">
        <f>קבוצות!#REF!</f>
        <v>#REF!</v>
      </c>
      <c r="E673" s="4" t="e">
        <f>קבוצות!#REF!</f>
        <v>#REF!</v>
      </c>
      <c r="F673" s="3" t="e">
        <f>קבוצות!#REF!</f>
        <v>#REF!</v>
      </c>
      <c r="G673" s="3" t="e">
        <f>קבוצות!#REF!</f>
        <v>#REF!</v>
      </c>
      <c r="H673" s="3" t="e">
        <f>קבוצות!#REF!</f>
        <v>#REF!</v>
      </c>
      <c r="I673" s="3" t="e">
        <f>קבוצות!#REF!</f>
        <v>#REF!</v>
      </c>
      <c r="J673" s="3" t="e">
        <f>קבוצות!#REF!</f>
        <v>#REF!</v>
      </c>
      <c r="K673" s="3" t="e">
        <f>קבוצות!#REF!</f>
        <v>#REF!</v>
      </c>
      <c r="M673" s="3" t="e">
        <f>קבוצות!#REF!</f>
        <v>#REF!</v>
      </c>
    </row>
    <row r="674" spans="1:13" ht="13.8" x14ac:dyDescent="0.25">
      <c r="A674" s="3" t="e">
        <f>קבוצות!#REF!</f>
        <v>#REF!</v>
      </c>
      <c r="B674" s="3" t="e">
        <f>קבוצות!#REF!</f>
        <v>#REF!</v>
      </c>
      <c r="C674" s="3" t="e">
        <f>קבוצות!#REF!</f>
        <v>#REF!</v>
      </c>
      <c r="D674" s="3" t="e">
        <f>קבוצות!#REF!</f>
        <v>#REF!</v>
      </c>
      <c r="E674" s="4" t="e">
        <f>קבוצות!#REF!</f>
        <v>#REF!</v>
      </c>
      <c r="F674" s="3" t="e">
        <f>קבוצות!#REF!</f>
        <v>#REF!</v>
      </c>
      <c r="G674" s="3" t="e">
        <f>קבוצות!#REF!</f>
        <v>#REF!</v>
      </c>
      <c r="H674" s="3" t="e">
        <f>קבוצות!#REF!</f>
        <v>#REF!</v>
      </c>
      <c r="I674" s="3" t="e">
        <f>קבוצות!#REF!</f>
        <v>#REF!</v>
      </c>
      <c r="J674" s="3" t="e">
        <f>קבוצות!#REF!</f>
        <v>#REF!</v>
      </c>
      <c r="K674" s="3" t="e">
        <f>קבוצות!#REF!</f>
        <v>#REF!</v>
      </c>
      <c r="M674" s="3" t="e">
        <f>קבוצות!#REF!</f>
        <v>#REF!</v>
      </c>
    </row>
    <row r="675" spans="1:13" ht="13.8" x14ac:dyDescent="0.25">
      <c r="A675" s="3" t="e">
        <f>קבוצות!#REF!</f>
        <v>#REF!</v>
      </c>
      <c r="B675" s="3" t="e">
        <f>קבוצות!#REF!</f>
        <v>#REF!</v>
      </c>
      <c r="C675" s="3" t="e">
        <f>קבוצות!#REF!</f>
        <v>#REF!</v>
      </c>
      <c r="D675" s="3" t="e">
        <f>קבוצות!#REF!</f>
        <v>#REF!</v>
      </c>
      <c r="E675" s="4" t="e">
        <f>קבוצות!#REF!</f>
        <v>#REF!</v>
      </c>
      <c r="F675" s="3" t="e">
        <f>קבוצות!#REF!</f>
        <v>#REF!</v>
      </c>
      <c r="G675" s="3" t="e">
        <f>קבוצות!#REF!</f>
        <v>#REF!</v>
      </c>
      <c r="H675" s="3" t="e">
        <f>קבוצות!#REF!</f>
        <v>#REF!</v>
      </c>
      <c r="I675" s="3" t="e">
        <f>קבוצות!#REF!</f>
        <v>#REF!</v>
      </c>
      <c r="J675" s="3" t="e">
        <f>קבוצות!#REF!</f>
        <v>#REF!</v>
      </c>
      <c r="K675" s="3" t="e">
        <f>קבוצות!#REF!</f>
        <v>#REF!</v>
      </c>
      <c r="M675" s="3" t="e">
        <f>קבוצות!#REF!</f>
        <v>#REF!</v>
      </c>
    </row>
    <row r="676" spans="1:13" ht="13.8" x14ac:dyDescent="0.25">
      <c r="A676" s="3" t="e">
        <f>קבוצות!#REF!</f>
        <v>#REF!</v>
      </c>
      <c r="B676" s="3" t="e">
        <f>קבוצות!#REF!</f>
        <v>#REF!</v>
      </c>
      <c r="C676" s="3" t="e">
        <f>קבוצות!#REF!</f>
        <v>#REF!</v>
      </c>
      <c r="D676" s="3" t="e">
        <f>קבוצות!#REF!</f>
        <v>#REF!</v>
      </c>
      <c r="E676" s="4" t="e">
        <f>קבוצות!#REF!</f>
        <v>#REF!</v>
      </c>
      <c r="F676" s="3" t="e">
        <f>קבוצות!#REF!</f>
        <v>#REF!</v>
      </c>
      <c r="G676" s="3" t="e">
        <f>קבוצות!#REF!</f>
        <v>#REF!</v>
      </c>
      <c r="H676" s="3" t="e">
        <f>קבוצות!#REF!</f>
        <v>#REF!</v>
      </c>
      <c r="I676" s="3" t="e">
        <f>קבוצות!#REF!</f>
        <v>#REF!</v>
      </c>
      <c r="J676" s="3" t="e">
        <f>קבוצות!#REF!</f>
        <v>#REF!</v>
      </c>
      <c r="K676" s="3" t="e">
        <f>קבוצות!#REF!</f>
        <v>#REF!</v>
      </c>
      <c r="M676" s="3" t="e">
        <f>קבוצות!#REF!</f>
        <v>#REF!</v>
      </c>
    </row>
    <row r="677" spans="1:13" ht="13.8" x14ac:dyDescent="0.25">
      <c r="A677" s="3" t="e">
        <f>קבוצות!#REF!</f>
        <v>#REF!</v>
      </c>
      <c r="B677" s="3" t="e">
        <f>קבוצות!#REF!</f>
        <v>#REF!</v>
      </c>
      <c r="C677" s="3" t="e">
        <f>קבוצות!#REF!</f>
        <v>#REF!</v>
      </c>
      <c r="D677" s="3" t="e">
        <f>קבוצות!#REF!</f>
        <v>#REF!</v>
      </c>
      <c r="E677" s="4" t="e">
        <f>קבוצות!#REF!</f>
        <v>#REF!</v>
      </c>
      <c r="F677" s="3" t="e">
        <f>קבוצות!#REF!</f>
        <v>#REF!</v>
      </c>
      <c r="G677" s="3" t="e">
        <f>קבוצות!#REF!</f>
        <v>#REF!</v>
      </c>
      <c r="H677" s="3" t="e">
        <f>קבוצות!#REF!</f>
        <v>#REF!</v>
      </c>
      <c r="I677" s="3" t="e">
        <f>קבוצות!#REF!</f>
        <v>#REF!</v>
      </c>
      <c r="J677" s="3" t="e">
        <f>קבוצות!#REF!</f>
        <v>#REF!</v>
      </c>
      <c r="K677" s="3" t="e">
        <f>קבוצות!#REF!</f>
        <v>#REF!</v>
      </c>
      <c r="M677" s="3" t="e">
        <f>קבוצות!#REF!</f>
        <v>#REF!</v>
      </c>
    </row>
    <row r="678" spans="1:13" ht="13.8" x14ac:dyDescent="0.25">
      <c r="A678" s="3" t="e">
        <f>קבוצות!#REF!</f>
        <v>#REF!</v>
      </c>
      <c r="B678" s="3" t="e">
        <f>קבוצות!#REF!</f>
        <v>#REF!</v>
      </c>
      <c r="C678" s="3" t="e">
        <f>קבוצות!#REF!</f>
        <v>#REF!</v>
      </c>
      <c r="D678" s="3" t="e">
        <f>קבוצות!#REF!</f>
        <v>#REF!</v>
      </c>
      <c r="E678" s="4" t="e">
        <f>קבוצות!#REF!</f>
        <v>#REF!</v>
      </c>
      <c r="F678" s="3" t="e">
        <f>קבוצות!#REF!</f>
        <v>#REF!</v>
      </c>
      <c r="G678" s="3" t="e">
        <f>קבוצות!#REF!</f>
        <v>#REF!</v>
      </c>
      <c r="H678" s="3" t="e">
        <f>קבוצות!#REF!</f>
        <v>#REF!</v>
      </c>
      <c r="I678" s="3" t="e">
        <f>קבוצות!#REF!</f>
        <v>#REF!</v>
      </c>
      <c r="J678" s="3" t="e">
        <f>קבוצות!#REF!</f>
        <v>#REF!</v>
      </c>
      <c r="K678" s="3" t="e">
        <f>קבוצות!#REF!</f>
        <v>#REF!</v>
      </c>
      <c r="M678" s="3" t="e">
        <f>קבוצות!#REF!</f>
        <v>#REF!</v>
      </c>
    </row>
    <row r="679" spans="1:13" ht="13.8" x14ac:dyDescent="0.25">
      <c r="A679" s="3" t="e">
        <f>קבוצות!#REF!</f>
        <v>#REF!</v>
      </c>
      <c r="B679" s="3" t="e">
        <f>קבוצות!#REF!</f>
        <v>#REF!</v>
      </c>
      <c r="C679" s="3" t="e">
        <f>קבוצות!#REF!</f>
        <v>#REF!</v>
      </c>
      <c r="D679" s="3" t="e">
        <f>קבוצות!#REF!</f>
        <v>#REF!</v>
      </c>
      <c r="E679" s="4" t="e">
        <f>קבוצות!#REF!</f>
        <v>#REF!</v>
      </c>
      <c r="F679" s="3" t="e">
        <f>קבוצות!#REF!</f>
        <v>#REF!</v>
      </c>
      <c r="G679" s="3" t="e">
        <f>קבוצות!#REF!</f>
        <v>#REF!</v>
      </c>
      <c r="H679" s="3" t="e">
        <f>קבוצות!#REF!</f>
        <v>#REF!</v>
      </c>
      <c r="I679" s="3" t="e">
        <f>קבוצות!#REF!</f>
        <v>#REF!</v>
      </c>
      <c r="J679" s="3" t="e">
        <f>קבוצות!#REF!</f>
        <v>#REF!</v>
      </c>
      <c r="K679" s="3" t="e">
        <f>קבוצות!#REF!</f>
        <v>#REF!</v>
      </c>
      <c r="M679" s="3" t="e">
        <f>קבוצות!#REF!</f>
        <v>#REF!</v>
      </c>
    </row>
    <row r="680" spans="1:13" ht="13.8" x14ac:dyDescent="0.25">
      <c r="A680" s="3" t="e">
        <f>קבוצות!#REF!</f>
        <v>#REF!</v>
      </c>
      <c r="B680" s="3" t="e">
        <f>קבוצות!#REF!</f>
        <v>#REF!</v>
      </c>
      <c r="C680" s="3" t="e">
        <f>קבוצות!#REF!</f>
        <v>#REF!</v>
      </c>
      <c r="D680" s="3" t="e">
        <f>קבוצות!#REF!</f>
        <v>#REF!</v>
      </c>
      <c r="E680" s="4" t="e">
        <f>קבוצות!#REF!</f>
        <v>#REF!</v>
      </c>
      <c r="F680" s="3" t="e">
        <f>קבוצות!#REF!</f>
        <v>#REF!</v>
      </c>
      <c r="G680" s="3" t="e">
        <f>קבוצות!#REF!</f>
        <v>#REF!</v>
      </c>
      <c r="H680" s="3" t="e">
        <f>קבוצות!#REF!</f>
        <v>#REF!</v>
      </c>
      <c r="I680" s="3" t="e">
        <f>קבוצות!#REF!</f>
        <v>#REF!</v>
      </c>
      <c r="J680" s="3" t="e">
        <f>קבוצות!#REF!</f>
        <v>#REF!</v>
      </c>
      <c r="K680" s="3" t="e">
        <f>קבוצות!#REF!</f>
        <v>#REF!</v>
      </c>
      <c r="M680" s="3" t="e">
        <f>קבוצות!#REF!</f>
        <v>#REF!</v>
      </c>
    </row>
    <row r="681" spans="1:13" ht="13.8" x14ac:dyDescent="0.25">
      <c r="A681" s="3" t="e">
        <f>קבוצות!#REF!</f>
        <v>#REF!</v>
      </c>
      <c r="B681" s="3" t="e">
        <f>קבוצות!#REF!</f>
        <v>#REF!</v>
      </c>
      <c r="C681" s="3" t="e">
        <f>קבוצות!#REF!</f>
        <v>#REF!</v>
      </c>
      <c r="D681" s="3" t="e">
        <f>קבוצות!#REF!</f>
        <v>#REF!</v>
      </c>
      <c r="E681" s="4" t="e">
        <f>קבוצות!#REF!</f>
        <v>#REF!</v>
      </c>
      <c r="F681" s="3" t="e">
        <f>קבוצות!#REF!</f>
        <v>#REF!</v>
      </c>
      <c r="G681" s="3" t="e">
        <f>קבוצות!#REF!</f>
        <v>#REF!</v>
      </c>
      <c r="H681" s="3" t="e">
        <f>קבוצות!#REF!</f>
        <v>#REF!</v>
      </c>
      <c r="I681" s="3" t="e">
        <f>קבוצות!#REF!</f>
        <v>#REF!</v>
      </c>
      <c r="J681" s="3" t="e">
        <f>קבוצות!#REF!</f>
        <v>#REF!</v>
      </c>
      <c r="K681" s="3" t="e">
        <f>קבוצות!#REF!</f>
        <v>#REF!</v>
      </c>
      <c r="M681" s="3" t="e">
        <f>קבוצות!#REF!</f>
        <v>#REF!</v>
      </c>
    </row>
    <row r="682" spans="1:13" ht="13.8" x14ac:dyDescent="0.25">
      <c r="A682" s="3" t="e">
        <f>קבוצות!#REF!</f>
        <v>#REF!</v>
      </c>
      <c r="B682" s="3" t="e">
        <f>קבוצות!#REF!</f>
        <v>#REF!</v>
      </c>
      <c r="C682" s="3" t="e">
        <f>קבוצות!#REF!</f>
        <v>#REF!</v>
      </c>
      <c r="D682" s="3" t="e">
        <f>קבוצות!#REF!</f>
        <v>#REF!</v>
      </c>
      <c r="E682" s="4" t="e">
        <f>קבוצות!#REF!</f>
        <v>#REF!</v>
      </c>
      <c r="F682" s="3" t="e">
        <f>קבוצות!#REF!</f>
        <v>#REF!</v>
      </c>
      <c r="G682" s="3" t="e">
        <f>קבוצות!#REF!</f>
        <v>#REF!</v>
      </c>
      <c r="H682" s="3" t="e">
        <f>קבוצות!#REF!</f>
        <v>#REF!</v>
      </c>
      <c r="I682" s="3" t="e">
        <f>קבוצות!#REF!</f>
        <v>#REF!</v>
      </c>
      <c r="J682" s="3" t="e">
        <f>קבוצות!#REF!</f>
        <v>#REF!</v>
      </c>
      <c r="K682" s="3" t="e">
        <f>קבוצות!#REF!</f>
        <v>#REF!</v>
      </c>
      <c r="M682" s="3" t="e">
        <f>קבוצות!#REF!</f>
        <v>#REF!</v>
      </c>
    </row>
    <row r="683" spans="1:13" ht="13.8" x14ac:dyDescent="0.25">
      <c r="A683" s="3" t="e">
        <f>קבוצות!#REF!</f>
        <v>#REF!</v>
      </c>
      <c r="B683" s="3" t="e">
        <f>קבוצות!#REF!</f>
        <v>#REF!</v>
      </c>
      <c r="C683" s="3" t="e">
        <f>קבוצות!#REF!</f>
        <v>#REF!</v>
      </c>
      <c r="D683" s="3" t="e">
        <f>קבוצות!#REF!</f>
        <v>#REF!</v>
      </c>
      <c r="E683" s="4" t="e">
        <f>קבוצות!#REF!</f>
        <v>#REF!</v>
      </c>
      <c r="F683" s="3" t="e">
        <f>קבוצות!#REF!</f>
        <v>#REF!</v>
      </c>
      <c r="G683" s="3" t="e">
        <f>קבוצות!#REF!</f>
        <v>#REF!</v>
      </c>
      <c r="H683" s="3" t="e">
        <f>קבוצות!#REF!</f>
        <v>#REF!</v>
      </c>
      <c r="I683" s="3" t="e">
        <f>קבוצות!#REF!</f>
        <v>#REF!</v>
      </c>
      <c r="J683" s="3" t="e">
        <f>קבוצות!#REF!</f>
        <v>#REF!</v>
      </c>
      <c r="K683" s="3" t="e">
        <f>קבוצות!#REF!</f>
        <v>#REF!</v>
      </c>
      <c r="M683" s="3" t="e">
        <f>קבוצות!#REF!</f>
        <v>#REF!</v>
      </c>
    </row>
    <row r="684" spans="1:13" ht="13.8" x14ac:dyDescent="0.25">
      <c r="A684" s="3" t="e">
        <f>קבוצות!#REF!</f>
        <v>#REF!</v>
      </c>
      <c r="B684" s="3" t="e">
        <f>קבוצות!#REF!</f>
        <v>#REF!</v>
      </c>
      <c r="C684" s="3" t="e">
        <f>קבוצות!#REF!</f>
        <v>#REF!</v>
      </c>
      <c r="D684" s="3" t="e">
        <f>קבוצות!#REF!</f>
        <v>#REF!</v>
      </c>
      <c r="E684" s="4" t="e">
        <f>קבוצות!#REF!</f>
        <v>#REF!</v>
      </c>
      <c r="F684" s="3" t="e">
        <f>קבוצות!#REF!</f>
        <v>#REF!</v>
      </c>
      <c r="G684" s="3" t="e">
        <f>קבוצות!#REF!</f>
        <v>#REF!</v>
      </c>
      <c r="H684" s="3" t="e">
        <f>קבוצות!#REF!</f>
        <v>#REF!</v>
      </c>
      <c r="I684" s="3" t="e">
        <f>קבוצות!#REF!</f>
        <v>#REF!</v>
      </c>
      <c r="J684" s="3" t="e">
        <f>קבוצות!#REF!</f>
        <v>#REF!</v>
      </c>
      <c r="K684" s="3" t="e">
        <f>קבוצות!#REF!</f>
        <v>#REF!</v>
      </c>
      <c r="M684" s="3" t="e">
        <f>קבוצות!#REF!</f>
        <v>#REF!</v>
      </c>
    </row>
    <row r="685" spans="1:13" ht="13.8" x14ac:dyDescent="0.25">
      <c r="A685" s="3" t="e">
        <f>קבוצות!#REF!</f>
        <v>#REF!</v>
      </c>
      <c r="B685" s="3" t="e">
        <f>קבוצות!#REF!</f>
        <v>#REF!</v>
      </c>
      <c r="C685" s="3" t="e">
        <f>קבוצות!#REF!</f>
        <v>#REF!</v>
      </c>
      <c r="D685" s="3" t="e">
        <f>קבוצות!#REF!</f>
        <v>#REF!</v>
      </c>
      <c r="E685" s="4" t="e">
        <f>קבוצות!#REF!</f>
        <v>#REF!</v>
      </c>
      <c r="F685" s="3" t="e">
        <f>קבוצות!#REF!</f>
        <v>#REF!</v>
      </c>
      <c r="G685" s="3" t="e">
        <f>קבוצות!#REF!</f>
        <v>#REF!</v>
      </c>
      <c r="H685" s="3" t="e">
        <f>קבוצות!#REF!</f>
        <v>#REF!</v>
      </c>
      <c r="I685" s="3" t="e">
        <f>קבוצות!#REF!</f>
        <v>#REF!</v>
      </c>
      <c r="J685" s="3" t="e">
        <f>קבוצות!#REF!</f>
        <v>#REF!</v>
      </c>
      <c r="K685" s="3" t="e">
        <f>קבוצות!#REF!</f>
        <v>#REF!</v>
      </c>
      <c r="M685" s="3" t="e">
        <f>קבוצות!#REF!</f>
        <v>#REF!</v>
      </c>
    </row>
    <row r="686" spans="1:13" ht="13.8" x14ac:dyDescent="0.25">
      <c r="A686" s="3" t="e">
        <f>קבוצות!#REF!</f>
        <v>#REF!</v>
      </c>
      <c r="B686" s="3" t="e">
        <f>קבוצות!#REF!</f>
        <v>#REF!</v>
      </c>
      <c r="C686" s="3" t="e">
        <f>קבוצות!#REF!</f>
        <v>#REF!</v>
      </c>
      <c r="D686" s="3" t="e">
        <f>קבוצות!#REF!</f>
        <v>#REF!</v>
      </c>
      <c r="E686" s="4" t="e">
        <f>קבוצות!#REF!</f>
        <v>#REF!</v>
      </c>
      <c r="F686" s="3" t="e">
        <f>קבוצות!#REF!</f>
        <v>#REF!</v>
      </c>
      <c r="G686" s="3" t="e">
        <f>קבוצות!#REF!</f>
        <v>#REF!</v>
      </c>
      <c r="H686" s="3" t="e">
        <f>קבוצות!#REF!</f>
        <v>#REF!</v>
      </c>
      <c r="I686" s="3" t="e">
        <f>קבוצות!#REF!</f>
        <v>#REF!</v>
      </c>
      <c r="J686" s="3" t="e">
        <f>קבוצות!#REF!</f>
        <v>#REF!</v>
      </c>
      <c r="K686" s="3" t="e">
        <f>קבוצות!#REF!</f>
        <v>#REF!</v>
      </c>
      <c r="M686" s="3" t="e">
        <f>קבוצות!#REF!</f>
        <v>#REF!</v>
      </c>
    </row>
    <row r="687" spans="1:13" ht="13.8" x14ac:dyDescent="0.25">
      <c r="A687" s="3" t="e">
        <f>קבוצות!#REF!</f>
        <v>#REF!</v>
      </c>
      <c r="B687" s="3" t="e">
        <f>קבוצות!#REF!</f>
        <v>#REF!</v>
      </c>
      <c r="C687" s="3" t="e">
        <f>קבוצות!#REF!</f>
        <v>#REF!</v>
      </c>
      <c r="D687" s="3" t="e">
        <f>קבוצות!#REF!</f>
        <v>#REF!</v>
      </c>
      <c r="E687" s="4" t="e">
        <f>קבוצות!#REF!</f>
        <v>#REF!</v>
      </c>
      <c r="F687" s="3" t="e">
        <f>קבוצות!#REF!</f>
        <v>#REF!</v>
      </c>
      <c r="G687" s="3" t="e">
        <f>קבוצות!#REF!</f>
        <v>#REF!</v>
      </c>
      <c r="H687" s="3" t="e">
        <f>קבוצות!#REF!</f>
        <v>#REF!</v>
      </c>
      <c r="I687" s="3" t="e">
        <f>קבוצות!#REF!</f>
        <v>#REF!</v>
      </c>
      <c r="J687" s="3" t="e">
        <f>קבוצות!#REF!</f>
        <v>#REF!</v>
      </c>
      <c r="K687" s="3" t="e">
        <f>קבוצות!#REF!</f>
        <v>#REF!</v>
      </c>
      <c r="M687" s="3" t="e">
        <f>קבוצות!#REF!</f>
        <v>#REF!</v>
      </c>
    </row>
    <row r="688" spans="1:13" ht="13.8" x14ac:dyDescent="0.25">
      <c r="A688" s="3" t="e">
        <f>קבוצות!#REF!</f>
        <v>#REF!</v>
      </c>
      <c r="B688" s="3" t="e">
        <f>קבוצות!#REF!</f>
        <v>#REF!</v>
      </c>
      <c r="C688" s="3" t="e">
        <f>קבוצות!#REF!</f>
        <v>#REF!</v>
      </c>
      <c r="D688" s="3" t="e">
        <f>קבוצות!#REF!</f>
        <v>#REF!</v>
      </c>
      <c r="E688" s="4" t="e">
        <f>קבוצות!#REF!</f>
        <v>#REF!</v>
      </c>
      <c r="F688" s="3" t="e">
        <f>קבוצות!#REF!</f>
        <v>#REF!</v>
      </c>
      <c r="G688" s="3" t="e">
        <f>קבוצות!#REF!</f>
        <v>#REF!</v>
      </c>
      <c r="H688" s="3" t="e">
        <f>קבוצות!#REF!</f>
        <v>#REF!</v>
      </c>
      <c r="I688" s="3" t="e">
        <f>קבוצות!#REF!</f>
        <v>#REF!</v>
      </c>
      <c r="J688" s="3" t="e">
        <f>קבוצות!#REF!</f>
        <v>#REF!</v>
      </c>
      <c r="K688" s="3" t="e">
        <f>קבוצות!#REF!</f>
        <v>#REF!</v>
      </c>
      <c r="M688" s="3" t="e">
        <f>קבוצות!#REF!</f>
        <v>#REF!</v>
      </c>
    </row>
    <row r="689" spans="1:13" ht="13.8" x14ac:dyDescent="0.25">
      <c r="A689" s="3" t="e">
        <f>קבוצות!#REF!</f>
        <v>#REF!</v>
      </c>
      <c r="B689" s="3" t="e">
        <f>קבוצות!#REF!</f>
        <v>#REF!</v>
      </c>
      <c r="C689" s="3" t="e">
        <f>קבוצות!#REF!</f>
        <v>#REF!</v>
      </c>
      <c r="D689" s="3" t="e">
        <f>קבוצות!#REF!</f>
        <v>#REF!</v>
      </c>
      <c r="E689" s="4" t="e">
        <f>קבוצות!#REF!</f>
        <v>#REF!</v>
      </c>
      <c r="F689" s="3" t="e">
        <f>קבוצות!#REF!</f>
        <v>#REF!</v>
      </c>
      <c r="G689" s="3" t="e">
        <f>קבוצות!#REF!</f>
        <v>#REF!</v>
      </c>
      <c r="H689" s="3" t="e">
        <f>קבוצות!#REF!</f>
        <v>#REF!</v>
      </c>
      <c r="I689" s="3" t="e">
        <f>קבוצות!#REF!</f>
        <v>#REF!</v>
      </c>
      <c r="J689" s="3" t="e">
        <f>קבוצות!#REF!</f>
        <v>#REF!</v>
      </c>
      <c r="K689" s="3" t="e">
        <f>קבוצות!#REF!</f>
        <v>#REF!</v>
      </c>
      <c r="M689" s="3" t="e">
        <f>קבוצות!#REF!</f>
        <v>#REF!</v>
      </c>
    </row>
    <row r="690" spans="1:13" ht="13.8" x14ac:dyDescent="0.25">
      <c r="A690" s="3" t="e">
        <f>קבוצות!#REF!</f>
        <v>#REF!</v>
      </c>
      <c r="B690" s="3" t="e">
        <f>קבוצות!#REF!</f>
        <v>#REF!</v>
      </c>
      <c r="C690" s="3" t="e">
        <f>קבוצות!#REF!</f>
        <v>#REF!</v>
      </c>
      <c r="D690" s="3" t="e">
        <f>קבוצות!#REF!</f>
        <v>#REF!</v>
      </c>
      <c r="E690" s="4" t="e">
        <f>קבוצות!#REF!</f>
        <v>#REF!</v>
      </c>
      <c r="F690" s="3" t="e">
        <f>קבוצות!#REF!</f>
        <v>#REF!</v>
      </c>
      <c r="G690" s="3" t="e">
        <f>קבוצות!#REF!</f>
        <v>#REF!</v>
      </c>
      <c r="H690" s="3" t="e">
        <f>קבוצות!#REF!</f>
        <v>#REF!</v>
      </c>
      <c r="I690" s="3" t="e">
        <f>קבוצות!#REF!</f>
        <v>#REF!</v>
      </c>
      <c r="J690" s="3" t="e">
        <f>קבוצות!#REF!</f>
        <v>#REF!</v>
      </c>
      <c r="K690" s="3" t="e">
        <f>קבוצות!#REF!</f>
        <v>#REF!</v>
      </c>
      <c r="M690" s="3" t="e">
        <f>קבוצות!#REF!</f>
        <v>#REF!</v>
      </c>
    </row>
    <row r="691" spans="1:13" ht="13.8" x14ac:dyDescent="0.25">
      <c r="A691" s="3" t="e">
        <f>קבוצות!#REF!</f>
        <v>#REF!</v>
      </c>
      <c r="B691" s="3" t="e">
        <f>קבוצות!#REF!</f>
        <v>#REF!</v>
      </c>
      <c r="C691" s="3" t="e">
        <f>קבוצות!#REF!</f>
        <v>#REF!</v>
      </c>
      <c r="D691" s="3" t="e">
        <f>קבוצות!#REF!</f>
        <v>#REF!</v>
      </c>
      <c r="E691" s="4" t="e">
        <f>קבוצות!#REF!</f>
        <v>#REF!</v>
      </c>
      <c r="F691" s="3" t="e">
        <f>קבוצות!#REF!</f>
        <v>#REF!</v>
      </c>
      <c r="G691" s="3" t="e">
        <f>קבוצות!#REF!</f>
        <v>#REF!</v>
      </c>
      <c r="H691" s="3" t="e">
        <f>קבוצות!#REF!</f>
        <v>#REF!</v>
      </c>
      <c r="I691" s="3" t="e">
        <f>קבוצות!#REF!</f>
        <v>#REF!</v>
      </c>
      <c r="J691" s="3" t="e">
        <f>קבוצות!#REF!</f>
        <v>#REF!</v>
      </c>
      <c r="K691" s="3" t="e">
        <f>קבוצות!#REF!</f>
        <v>#REF!</v>
      </c>
      <c r="M691" s="3" t="e">
        <f>קבוצות!#REF!</f>
        <v>#REF!</v>
      </c>
    </row>
    <row r="692" spans="1:13" ht="13.8" x14ac:dyDescent="0.25">
      <c r="A692" s="3" t="e">
        <f>קבוצות!#REF!</f>
        <v>#REF!</v>
      </c>
      <c r="B692" s="3" t="e">
        <f>קבוצות!#REF!</f>
        <v>#REF!</v>
      </c>
      <c r="C692" s="3" t="e">
        <f>קבוצות!#REF!</f>
        <v>#REF!</v>
      </c>
      <c r="D692" s="3" t="e">
        <f>קבוצות!#REF!</f>
        <v>#REF!</v>
      </c>
      <c r="E692" s="4" t="e">
        <f>קבוצות!#REF!</f>
        <v>#REF!</v>
      </c>
      <c r="F692" s="3" t="e">
        <f>קבוצות!#REF!</f>
        <v>#REF!</v>
      </c>
      <c r="G692" s="3" t="e">
        <f>קבוצות!#REF!</f>
        <v>#REF!</v>
      </c>
      <c r="H692" s="3" t="e">
        <f>קבוצות!#REF!</f>
        <v>#REF!</v>
      </c>
      <c r="I692" s="3" t="e">
        <f>קבוצות!#REF!</f>
        <v>#REF!</v>
      </c>
      <c r="J692" s="3" t="e">
        <f>קבוצות!#REF!</f>
        <v>#REF!</v>
      </c>
      <c r="K692" s="3" t="e">
        <f>קבוצות!#REF!</f>
        <v>#REF!</v>
      </c>
      <c r="M692" s="3" t="e">
        <f>קבוצות!#REF!</f>
        <v>#REF!</v>
      </c>
    </row>
    <row r="693" spans="1:13" ht="13.8" x14ac:dyDescent="0.25">
      <c r="A693" s="3" t="e">
        <f>קבוצות!#REF!</f>
        <v>#REF!</v>
      </c>
      <c r="B693" s="3" t="e">
        <f>קבוצות!#REF!</f>
        <v>#REF!</v>
      </c>
      <c r="C693" s="3" t="e">
        <f>קבוצות!#REF!</f>
        <v>#REF!</v>
      </c>
      <c r="D693" s="3" t="e">
        <f>קבוצות!#REF!</f>
        <v>#REF!</v>
      </c>
      <c r="E693" s="4" t="e">
        <f>קבוצות!#REF!</f>
        <v>#REF!</v>
      </c>
      <c r="F693" s="3" t="e">
        <f>קבוצות!#REF!</f>
        <v>#REF!</v>
      </c>
      <c r="G693" s="3" t="e">
        <f>קבוצות!#REF!</f>
        <v>#REF!</v>
      </c>
      <c r="H693" s="3" t="e">
        <f>קבוצות!#REF!</f>
        <v>#REF!</v>
      </c>
      <c r="I693" s="3" t="e">
        <f>קבוצות!#REF!</f>
        <v>#REF!</v>
      </c>
      <c r="J693" s="3" t="e">
        <f>קבוצות!#REF!</f>
        <v>#REF!</v>
      </c>
      <c r="K693" s="3" t="e">
        <f>קבוצות!#REF!</f>
        <v>#REF!</v>
      </c>
      <c r="M693" s="3" t="e">
        <f>קבוצות!#REF!</f>
        <v>#REF!</v>
      </c>
    </row>
    <row r="694" spans="1:13" ht="13.8" x14ac:dyDescent="0.25">
      <c r="A694" s="3" t="e">
        <f>קבוצות!#REF!</f>
        <v>#REF!</v>
      </c>
      <c r="B694" s="3" t="e">
        <f>קבוצות!#REF!</f>
        <v>#REF!</v>
      </c>
      <c r="C694" s="3" t="e">
        <f>קבוצות!#REF!</f>
        <v>#REF!</v>
      </c>
      <c r="D694" s="3" t="e">
        <f>קבוצות!#REF!</f>
        <v>#REF!</v>
      </c>
      <c r="E694" s="4" t="e">
        <f>קבוצות!#REF!</f>
        <v>#REF!</v>
      </c>
      <c r="F694" s="3" t="e">
        <f>קבוצות!#REF!</f>
        <v>#REF!</v>
      </c>
      <c r="G694" s="3" t="e">
        <f>קבוצות!#REF!</f>
        <v>#REF!</v>
      </c>
      <c r="H694" s="3" t="e">
        <f>קבוצות!#REF!</f>
        <v>#REF!</v>
      </c>
      <c r="I694" s="3" t="e">
        <f>קבוצות!#REF!</f>
        <v>#REF!</v>
      </c>
      <c r="J694" s="3" t="e">
        <f>קבוצות!#REF!</f>
        <v>#REF!</v>
      </c>
      <c r="K694" s="3" t="e">
        <f>קבוצות!#REF!</f>
        <v>#REF!</v>
      </c>
      <c r="M694" s="3" t="e">
        <f>קבוצות!#REF!</f>
        <v>#REF!</v>
      </c>
    </row>
    <row r="695" spans="1:13" ht="13.8" x14ac:dyDescent="0.25">
      <c r="A695" s="3" t="e">
        <f>קבוצות!#REF!</f>
        <v>#REF!</v>
      </c>
      <c r="B695" s="3" t="e">
        <f>קבוצות!#REF!</f>
        <v>#REF!</v>
      </c>
      <c r="C695" s="3" t="e">
        <f>קבוצות!#REF!</f>
        <v>#REF!</v>
      </c>
      <c r="D695" s="3" t="e">
        <f>קבוצות!#REF!</f>
        <v>#REF!</v>
      </c>
      <c r="E695" s="4" t="e">
        <f>קבוצות!#REF!</f>
        <v>#REF!</v>
      </c>
      <c r="F695" s="3" t="e">
        <f>קבוצות!#REF!</f>
        <v>#REF!</v>
      </c>
      <c r="G695" s="3" t="e">
        <f>קבוצות!#REF!</f>
        <v>#REF!</v>
      </c>
      <c r="H695" s="3" t="e">
        <f>קבוצות!#REF!</f>
        <v>#REF!</v>
      </c>
      <c r="I695" s="3" t="e">
        <f>קבוצות!#REF!</f>
        <v>#REF!</v>
      </c>
      <c r="J695" s="3" t="e">
        <f>קבוצות!#REF!</f>
        <v>#REF!</v>
      </c>
      <c r="K695" s="3" t="e">
        <f>קבוצות!#REF!</f>
        <v>#REF!</v>
      </c>
      <c r="M695" s="3" t="e">
        <f>קבוצות!#REF!</f>
        <v>#REF!</v>
      </c>
    </row>
    <row r="696" spans="1:13" ht="13.8" x14ac:dyDescent="0.25">
      <c r="A696" s="3" t="e">
        <f>קבוצות!#REF!</f>
        <v>#REF!</v>
      </c>
      <c r="B696" s="3" t="e">
        <f>קבוצות!#REF!</f>
        <v>#REF!</v>
      </c>
      <c r="C696" s="3" t="e">
        <f>קבוצות!#REF!</f>
        <v>#REF!</v>
      </c>
      <c r="D696" s="3" t="e">
        <f>קבוצות!#REF!</f>
        <v>#REF!</v>
      </c>
      <c r="E696" s="4" t="e">
        <f>קבוצות!#REF!</f>
        <v>#REF!</v>
      </c>
      <c r="F696" s="3" t="e">
        <f>קבוצות!#REF!</f>
        <v>#REF!</v>
      </c>
      <c r="G696" s="3" t="e">
        <f>קבוצות!#REF!</f>
        <v>#REF!</v>
      </c>
      <c r="H696" s="3" t="e">
        <f>קבוצות!#REF!</f>
        <v>#REF!</v>
      </c>
      <c r="I696" s="3" t="e">
        <f>קבוצות!#REF!</f>
        <v>#REF!</v>
      </c>
      <c r="J696" s="3" t="e">
        <f>קבוצות!#REF!</f>
        <v>#REF!</v>
      </c>
      <c r="K696" s="3" t="e">
        <f>קבוצות!#REF!</f>
        <v>#REF!</v>
      </c>
      <c r="M696" s="3" t="e">
        <f>קבוצות!#REF!</f>
        <v>#REF!</v>
      </c>
    </row>
    <row r="697" spans="1:13" ht="13.8" x14ac:dyDescent="0.25">
      <c r="A697" s="3" t="e">
        <f>קבוצות!#REF!</f>
        <v>#REF!</v>
      </c>
      <c r="B697" s="3" t="e">
        <f>קבוצות!#REF!</f>
        <v>#REF!</v>
      </c>
      <c r="C697" s="3" t="e">
        <f>קבוצות!#REF!</f>
        <v>#REF!</v>
      </c>
      <c r="D697" s="3" t="e">
        <f>קבוצות!#REF!</f>
        <v>#REF!</v>
      </c>
      <c r="E697" s="4" t="e">
        <f>קבוצות!#REF!</f>
        <v>#REF!</v>
      </c>
      <c r="F697" s="3" t="e">
        <f>קבוצות!#REF!</f>
        <v>#REF!</v>
      </c>
      <c r="G697" s="3" t="e">
        <f>קבוצות!#REF!</f>
        <v>#REF!</v>
      </c>
      <c r="H697" s="3" t="e">
        <f>קבוצות!#REF!</f>
        <v>#REF!</v>
      </c>
      <c r="I697" s="3" t="e">
        <f>קבוצות!#REF!</f>
        <v>#REF!</v>
      </c>
      <c r="J697" s="3" t="e">
        <f>קבוצות!#REF!</f>
        <v>#REF!</v>
      </c>
      <c r="K697" s="3" t="e">
        <f>קבוצות!#REF!</f>
        <v>#REF!</v>
      </c>
      <c r="M697" s="3" t="e">
        <f>קבוצות!#REF!</f>
        <v>#REF!</v>
      </c>
    </row>
    <row r="698" spans="1:13" ht="13.8" x14ac:dyDescent="0.25">
      <c r="A698" s="3" t="e">
        <f>קבוצות!#REF!</f>
        <v>#REF!</v>
      </c>
      <c r="B698" s="3" t="e">
        <f>קבוצות!#REF!</f>
        <v>#REF!</v>
      </c>
      <c r="C698" s="3" t="e">
        <f>קבוצות!#REF!</f>
        <v>#REF!</v>
      </c>
      <c r="D698" s="3" t="e">
        <f>קבוצות!#REF!</f>
        <v>#REF!</v>
      </c>
      <c r="E698" s="4" t="e">
        <f>קבוצות!#REF!</f>
        <v>#REF!</v>
      </c>
      <c r="F698" s="3" t="e">
        <f>קבוצות!#REF!</f>
        <v>#REF!</v>
      </c>
      <c r="G698" s="3" t="e">
        <f>קבוצות!#REF!</f>
        <v>#REF!</v>
      </c>
      <c r="H698" s="3" t="e">
        <f>קבוצות!#REF!</f>
        <v>#REF!</v>
      </c>
      <c r="I698" s="3" t="e">
        <f>קבוצות!#REF!</f>
        <v>#REF!</v>
      </c>
      <c r="J698" s="3" t="e">
        <f>קבוצות!#REF!</f>
        <v>#REF!</v>
      </c>
      <c r="K698" s="3" t="e">
        <f>קבוצות!#REF!</f>
        <v>#REF!</v>
      </c>
      <c r="M698" s="3" t="e">
        <f>קבוצות!#REF!</f>
        <v>#REF!</v>
      </c>
    </row>
    <row r="699" spans="1:13" ht="13.8" x14ac:dyDescent="0.25">
      <c r="A699" s="3" t="e">
        <f>קבוצות!#REF!</f>
        <v>#REF!</v>
      </c>
      <c r="B699" s="3" t="e">
        <f>קבוצות!#REF!</f>
        <v>#REF!</v>
      </c>
      <c r="C699" s="3" t="e">
        <f>קבוצות!#REF!</f>
        <v>#REF!</v>
      </c>
      <c r="D699" s="3" t="e">
        <f>קבוצות!#REF!</f>
        <v>#REF!</v>
      </c>
      <c r="E699" s="4" t="e">
        <f>קבוצות!#REF!</f>
        <v>#REF!</v>
      </c>
      <c r="F699" s="3" t="e">
        <f>קבוצות!#REF!</f>
        <v>#REF!</v>
      </c>
      <c r="G699" s="3" t="e">
        <f>קבוצות!#REF!</f>
        <v>#REF!</v>
      </c>
      <c r="H699" s="3" t="e">
        <f>קבוצות!#REF!</f>
        <v>#REF!</v>
      </c>
      <c r="I699" s="3" t="e">
        <f>קבוצות!#REF!</f>
        <v>#REF!</v>
      </c>
      <c r="J699" s="3" t="e">
        <f>קבוצות!#REF!</f>
        <v>#REF!</v>
      </c>
      <c r="K699" s="3" t="e">
        <f>קבוצות!#REF!</f>
        <v>#REF!</v>
      </c>
      <c r="M699" s="3" t="e">
        <f>קבוצות!#REF!</f>
        <v>#REF!</v>
      </c>
    </row>
    <row r="700" spans="1:13" ht="13.8" x14ac:dyDescent="0.25">
      <c r="A700" s="3" t="e">
        <f>קבוצות!#REF!</f>
        <v>#REF!</v>
      </c>
      <c r="B700" s="3" t="e">
        <f>קבוצות!#REF!</f>
        <v>#REF!</v>
      </c>
      <c r="C700" s="3" t="e">
        <f>קבוצות!#REF!</f>
        <v>#REF!</v>
      </c>
      <c r="D700" s="3" t="e">
        <f>קבוצות!#REF!</f>
        <v>#REF!</v>
      </c>
      <c r="E700" s="4" t="e">
        <f>קבוצות!#REF!</f>
        <v>#REF!</v>
      </c>
      <c r="F700" s="3" t="e">
        <f>קבוצות!#REF!</f>
        <v>#REF!</v>
      </c>
      <c r="G700" s="3" t="e">
        <f>קבוצות!#REF!</f>
        <v>#REF!</v>
      </c>
      <c r="H700" s="3" t="e">
        <f>קבוצות!#REF!</f>
        <v>#REF!</v>
      </c>
      <c r="I700" s="3" t="e">
        <f>קבוצות!#REF!</f>
        <v>#REF!</v>
      </c>
      <c r="J700" s="3" t="e">
        <f>קבוצות!#REF!</f>
        <v>#REF!</v>
      </c>
      <c r="K700" s="3" t="e">
        <f>קבוצות!#REF!</f>
        <v>#REF!</v>
      </c>
      <c r="M700" s="3" t="e">
        <f>קבוצות!#REF!</f>
        <v>#REF!</v>
      </c>
    </row>
    <row r="701" spans="1:13" ht="13.8" x14ac:dyDescent="0.25">
      <c r="A701" s="3" t="e">
        <f>קבוצות!#REF!</f>
        <v>#REF!</v>
      </c>
      <c r="B701" s="3" t="e">
        <f>קבוצות!#REF!</f>
        <v>#REF!</v>
      </c>
      <c r="C701" s="3" t="e">
        <f>קבוצות!#REF!</f>
        <v>#REF!</v>
      </c>
      <c r="D701" s="3" t="e">
        <f>קבוצות!#REF!</f>
        <v>#REF!</v>
      </c>
      <c r="E701" s="4" t="e">
        <f>קבוצות!#REF!</f>
        <v>#REF!</v>
      </c>
      <c r="F701" s="3" t="e">
        <f>קבוצות!#REF!</f>
        <v>#REF!</v>
      </c>
      <c r="G701" s="3" t="e">
        <f>קבוצות!#REF!</f>
        <v>#REF!</v>
      </c>
      <c r="H701" s="3" t="e">
        <f>קבוצות!#REF!</f>
        <v>#REF!</v>
      </c>
      <c r="I701" s="3" t="e">
        <f>קבוצות!#REF!</f>
        <v>#REF!</v>
      </c>
      <c r="J701" s="3" t="e">
        <f>קבוצות!#REF!</f>
        <v>#REF!</v>
      </c>
      <c r="K701" s="3" t="e">
        <f>קבוצות!#REF!</f>
        <v>#REF!</v>
      </c>
      <c r="M701" s="3" t="e">
        <f>קבוצות!#REF!</f>
        <v>#REF!</v>
      </c>
    </row>
    <row r="702" spans="1:13" ht="13.8" x14ac:dyDescent="0.25">
      <c r="A702" s="3" t="e">
        <f>קבוצות!#REF!</f>
        <v>#REF!</v>
      </c>
      <c r="B702" s="3" t="e">
        <f>קבוצות!#REF!</f>
        <v>#REF!</v>
      </c>
      <c r="C702" s="3" t="e">
        <f>קבוצות!#REF!</f>
        <v>#REF!</v>
      </c>
      <c r="D702" s="3" t="e">
        <f>קבוצות!#REF!</f>
        <v>#REF!</v>
      </c>
      <c r="E702" s="4" t="e">
        <f>קבוצות!#REF!</f>
        <v>#REF!</v>
      </c>
      <c r="F702" s="3" t="e">
        <f>קבוצות!#REF!</f>
        <v>#REF!</v>
      </c>
      <c r="G702" s="3" t="e">
        <f>קבוצות!#REF!</f>
        <v>#REF!</v>
      </c>
      <c r="H702" s="3" t="e">
        <f>קבוצות!#REF!</f>
        <v>#REF!</v>
      </c>
      <c r="I702" s="3" t="e">
        <f>קבוצות!#REF!</f>
        <v>#REF!</v>
      </c>
      <c r="J702" s="3" t="e">
        <f>קבוצות!#REF!</f>
        <v>#REF!</v>
      </c>
      <c r="K702" s="3" t="e">
        <f>קבוצות!#REF!</f>
        <v>#REF!</v>
      </c>
      <c r="M702" s="3" t="e">
        <f>קבוצות!#REF!</f>
        <v>#REF!</v>
      </c>
    </row>
    <row r="703" spans="1:13" ht="13.8" x14ac:dyDescent="0.25">
      <c r="A703" s="3" t="e">
        <f>קבוצות!#REF!</f>
        <v>#REF!</v>
      </c>
      <c r="B703" s="3" t="e">
        <f>קבוצות!#REF!</f>
        <v>#REF!</v>
      </c>
      <c r="C703" s="3" t="e">
        <f>קבוצות!#REF!</f>
        <v>#REF!</v>
      </c>
      <c r="D703" s="3" t="e">
        <f>קבוצות!#REF!</f>
        <v>#REF!</v>
      </c>
      <c r="E703" s="4" t="e">
        <f>קבוצות!#REF!</f>
        <v>#REF!</v>
      </c>
      <c r="F703" s="3" t="e">
        <f>קבוצות!#REF!</f>
        <v>#REF!</v>
      </c>
      <c r="G703" s="3" t="e">
        <f>קבוצות!#REF!</f>
        <v>#REF!</v>
      </c>
      <c r="H703" s="3" t="e">
        <f>קבוצות!#REF!</f>
        <v>#REF!</v>
      </c>
      <c r="I703" s="3" t="e">
        <f>קבוצות!#REF!</f>
        <v>#REF!</v>
      </c>
      <c r="J703" s="3" t="e">
        <f>קבוצות!#REF!</f>
        <v>#REF!</v>
      </c>
      <c r="K703" s="3" t="e">
        <f>קבוצות!#REF!</f>
        <v>#REF!</v>
      </c>
      <c r="M703" s="3" t="e">
        <f>קבוצות!#REF!</f>
        <v>#REF!</v>
      </c>
    </row>
    <row r="704" spans="1:13" ht="13.8" x14ac:dyDescent="0.25">
      <c r="A704" s="3" t="e">
        <f>קבוצות!#REF!</f>
        <v>#REF!</v>
      </c>
      <c r="B704" s="3" t="e">
        <f>קבוצות!#REF!</f>
        <v>#REF!</v>
      </c>
      <c r="C704" s="3" t="e">
        <f>קבוצות!#REF!</f>
        <v>#REF!</v>
      </c>
      <c r="D704" s="3" t="e">
        <f>קבוצות!#REF!</f>
        <v>#REF!</v>
      </c>
      <c r="E704" s="4" t="e">
        <f>קבוצות!#REF!</f>
        <v>#REF!</v>
      </c>
      <c r="F704" s="3" t="e">
        <f>קבוצות!#REF!</f>
        <v>#REF!</v>
      </c>
      <c r="G704" s="3" t="e">
        <f>קבוצות!#REF!</f>
        <v>#REF!</v>
      </c>
      <c r="H704" s="3" t="e">
        <f>קבוצות!#REF!</f>
        <v>#REF!</v>
      </c>
      <c r="I704" s="3" t="e">
        <f>קבוצות!#REF!</f>
        <v>#REF!</v>
      </c>
      <c r="J704" s="3" t="e">
        <f>קבוצות!#REF!</f>
        <v>#REF!</v>
      </c>
      <c r="K704" s="3" t="e">
        <f>קבוצות!#REF!</f>
        <v>#REF!</v>
      </c>
      <c r="M704" s="3" t="e">
        <f>קבוצות!#REF!</f>
        <v>#REF!</v>
      </c>
    </row>
    <row r="705" spans="1:13" ht="13.8" x14ac:dyDescent="0.25">
      <c r="A705" s="3" t="e">
        <f>קבוצות!#REF!</f>
        <v>#REF!</v>
      </c>
      <c r="B705" s="3" t="e">
        <f>קבוצות!#REF!</f>
        <v>#REF!</v>
      </c>
      <c r="C705" s="3" t="e">
        <f>קבוצות!#REF!</f>
        <v>#REF!</v>
      </c>
      <c r="D705" s="3" t="e">
        <f>קבוצות!#REF!</f>
        <v>#REF!</v>
      </c>
      <c r="E705" s="4" t="e">
        <f>קבוצות!#REF!</f>
        <v>#REF!</v>
      </c>
      <c r="F705" s="3" t="e">
        <f>קבוצות!#REF!</f>
        <v>#REF!</v>
      </c>
      <c r="G705" s="3" t="e">
        <f>קבוצות!#REF!</f>
        <v>#REF!</v>
      </c>
      <c r="H705" s="3" t="e">
        <f>קבוצות!#REF!</f>
        <v>#REF!</v>
      </c>
      <c r="I705" s="3" t="e">
        <f>קבוצות!#REF!</f>
        <v>#REF!</v>
      </c>
      <c r="J705" s="3" t="e">
        <f>קבוצות!#REF!</f>
        <v>#REF!</v>
      </c>
      <c r="K705" s="3" t="e">
        <f>קבוצות!#REF!</f>
        <v>#REF!</v>
      </c>
      <c r="M705" s="3" t="e">
        <f>קבוצות!#REF!</f>
        <v>#REF!</v>
      </c>
    </row>
    <row r="706" spans="1:13" ht="13.8" x14ac:dyDescent="0.25">
      <c r="A706" s="3" t="e">
        <f>קבוצות!#REF!</f>
        <v>#REF!</v>
      </c>
      <c r="B706" s="3" t="e">
        <f>קבוצות!#REF!</f>
        <v>#REF!</v>
      </c>
      <c r="C706" s="3" t="e">
        <f>קבוצות!#REF!</f>
        <v>#REF!</v>
      </c>
      <c r="D706" s="3" t="e">
        <f>קבוצות!#REF!</f>
        <v>#REF!</v>
      </c>
      <c r="E706" s="4" t="e">
        <f>קבוצות!#REF!</f>
        <v>#REF!</v>
      </c>
      <c r="F706" s="3" t="e">
        <f>קבוצות!#REF!</f>
        <v>#REF!</v>
      </c>
      <c r="G706" s="3" t="e">
        <f>קבוצות!#REF!</f>
        <v>#REF!</v>
      </c>
      <c r="H706" s="3" t="e">
        <f>קבוצות!#REF!</f>
        <v>#REF!</v>
      </c>
      <c r="I706" s="3" t="e">
        <f>קבוצות!#REF!</f>
        <v>#REF!</v>
      </c>
      <c r="J706" s="3" t="e">
        <f>קבוצות!#REF!</f>
        <v>#REF!</v>
      </c>
      <c r="K706" s="3" t="e">
        <f>קבוצות!#REF!</f>
        <v>#REF!</v>
      </c>
      <c r="M706" s="3" t="e">
        <f>קבוצות!#REF!</f>
        <v>#REF!</v>
      </c>
    </row>
    <row r="707" spans="1:13" ht="13.8" x14ac:dyDescent="0.25">
      <c r="A707" s="3" t="e">
        <f>קבוצות!#REF!</f>
        <v>#REF!</v>
      </c>
      <c r="B707" s="3" t="e">
        <f>קבוצות!#REF!</f>
        <v>#REF!</v>
      </c>
      <c r="C707" s="3" t="e">
        <f>קבוצות!#REF!</f>
        <v>#REF!</v>
      </c>
      <c r="D707" s="3" t="e">
        <f>קבוצות!#REF!</f>
        <v>#REF!</v>
      </c>
      <c r="E707" s="4" t="e">
        <f>קבוצות!#REF!</f>
        <v>#REF!</v>
      </c>
      <c r="F707" s="3" t="e">
        <f>קבוצות!#REF!</f>
        <v>#REF!</v>
      </c>
      <c r="G707" s="3" t="e">
        <f>קבוצות!#REF!</f>
        <v>#REF!</v>
      </c>
      <c r="H707" s="3" t="e">
        <f>קבוצות!#REF!</f>
        <v>#REF!</v>
      </c>
      <c r="I707" s="3" t="e">
        <f>קבוצות!#REF!</f>
        <v>#REF!</v>
      </c>
      <c r="J707" s="3" t="e">
        <f>קבוצות!#REF!</f>
        <v>#REF!</v>
      </c>
      <c r="K707" s="3" t="e">
        <f>קבוצות!#REF!</f>
        <v>#REF!</v>
      </c>
      <c r="M707" s="3" t="e">
        <f>קבוצות!#REF!</f>
        <v>#REF!</v>
      </c>
    </row>
    <row r="708" spans="1:13" ht="13.8" x14ac:dyDescent="0.25">
      <c r="A708" s="3" t="e">
        <f>קבוצות!#REF!</f>
        <v>#REF!</v>
      </c>
      <c r="B708" s="3" t="e">
        <f>קבוצות!#REF!</f>
        <v>#REF!</v>
      </c>
      <c r="C708" s="3" t="e">
        <f>קבוצות!#REF!</f>
        <v>#REF!</v>
      </c>
      <c r="D708" s="3" t="e">
        <f>קבוצות!#REF!</f>
        <v>#REF!</v>
      </c>
      <c r="E708" s="4" t="e">
        <f>קבוצות!#REF!</f>
        <v>#REF!</v>
      </c>
      <c r="F708" s="3" t="e">
        <f>קבוצות!#REF!</f>
        <v>#REF!</v>
      </c>
      <c r="G708" s="3" t="e">
        <f>קבוצות!#REF!</f>
        <v>#REF!</v>
      </c>
      <c r="H708" s="3" t="e">
        <f>קבוצות!#REF!</f>
        <v>#REF!</v>
      </c>
      <c r="I708" s="3" t="e">
        <f>קבוצות!#REF!</f>
        <v>#REF!</v>
      </c>
      <c r="J708" s="3" t="e">
        <f>קבוצות!#REF!</f>
        <v>#REF!</v>
      </c>
      <c r="K708" s="3" t="e">
        <f>קבוצות!#REF!</f>
        <v>#REF!</v>
      </c>
      <c r="M708" s="3" t="e">
        <f>קבוצות!#REF!</f>
        <v>#REF!</v>
      </c>
    </row>
    <row r="709" spans="1:13" ht="13.8" x14ac:dyDescent="0.25">
      <c r="A709" s="3" t="e">
        <f>קבוצות!#REF!</f>
        <v>#REF!</v>
      </c>
      <c r="B709" s="3" t="e">
        <f>קבוצות!#REF!</f>
        <v>#REF!</v>
      </c>
      <c r="C709" s="3" t="e">
        <f>קבוצות!#REF!</f>
        <v>#REF!</v>
      </c>
      <c r="D709" s="3" t="e">
        <f>קבוצות!#REF!</f>
        <v>#REF!</v>
      </c>
      <c r="E709" s="4" t="e">
        <f>קבוצות!#REF!</f>
        <v>#REF!</v>
      </c>
      <c r="F709" s="3" t="e">
        <f>קבוצות!#REF!</f>
        <v>#REF!</v>
      </c>
      <c r="G709" s="3" t="e">
        <f>קבוצות!#REF!</f>
        <v>#REF!</v>
      </c>
      <c r="H709" s="3" t="e">
        <f>קבוצות!#REF!</f>
        <v>#REF!</v>
      </c>
      <c r="I709" s="3" t="e">
        <f>קבוצות!#REF!</f>
        <v>#REF!</v>
      </c>
      <c r="J709" s="3" t="e">
        <f>קבוצות!#REF!</f>
        <v>#REF!</v>
      </c>
      <c r="K709" s="3" t="e">
        <f>קבוצות!#REF!</f>
        <v>#REF!</v>
      </c>
      <c r="M709" s="3" t="e">
        <f>קבוצות!#REF!</f>
        <v>#REF!</v>
      </c>
    </row>
    <row r="710" spans="1:13" ht="13.8" x14ac:dyDescent="0.25">
      <c r="A710" s="3" t="e">
        <f>קבוצות!#REF!</f>
        <v>#REF!</v>
      </c>
      <c r="B710" s="3" t="e">
        <f>קבוצות!#REF!</f>
        <v>#REF!</v>
      </c>
      <c r="C710" s="3" t="e">
        <f>קבוצות!#REF!</f>
        <v>#REF!</v>
      </c>
      <c r="D710" s="3" t="e">
        <f>קבוצות!#REF!</f>
        <v>#REF!</v>
      </c>
      <c r="E710" s="4" t="e">
        <f>קבוצות!#REF!</f>
        <v>#REF!</v>
      </c>
      <c r="F710" s="3" t="e">
        <f>קבוצות!#REF!</f>
        <v>#REF!</v>
      </c>
      <c r="G710" s="3" t="e">
        <f>קבוצות!#REF!</f>
        <v>#REF!</v>
      </c>
      <c r="H710" s="3" t="e">
        <f>קבוצות!#REF!</f>
        <v>#REF!</v>
      </c>
      <c r="I710" s="3" t="e">
        <f>קבוצות!#REF!</f>
        <v>#REF!</v>
      </c>
      <c r="J710" s="3" t="e">
        <f>קבוצות!#REF!</f>
        <v>#REF!</v>
      </c>
      <c r="K710" s="3" t="e">
        <f>קבוצות!#REF!</f>
        <v>#REF!</v>
      </c>
      <c r="M710" s="3" t="e">
        <f>קבוצות!#REF!</f>
        <v>#REF!</v>
      </c>
    </row>
    <row r="711" spans="1:13" ht="13.8" x14ac:dyDescent="0.25">
      <c r="A711" s="3" t="e">
        <f>קבוצות!#REF!</f>
        <v>#REF!</v>
      </c>
      <c r="B711" s="3" t="e">
        <f>קבוצות!#REF!</f>
        <v>#REF!</v>
      </c>
      <c r="C711" s="3" t="e">
        <f>קבוצות!#REF!</f>
        <v>#REF!</v>
      </c>
      <c r="D711" s="3" t="e">
        <f>קבוצות!#REF!</f>
        <v>#REF!</v>
      </c>
      <c r="E711" s="4" t="e">
        <f>קבוצות!#REF!</f>
        <v>#REF!</v>
      </c>
      <c r="F711" s="3" t="e">
        <f>קבוצות!#REF!</f>
        <v>#REF!</v>
      </c>
      <c r="G711" s="3" t="e">
        <f>קבוצות!#REF!</f>
        <v>#REF!</v>
      </c>
      <c r="H711" s="3" t="e">
        <f>קבוצות!#REF!</f>
        <v>#REF!</v>
      </c>
      <c r="I711" s="3" t="e">
        <f>קבוצות!#REF!</f>
        <v>#REF!</v>
      </c>
      <c r="J711" s="3" t="e">
        <f>קבוצות!#REF!</f>
        <v>#REF!</v>
      </c>
      <c r="K711" s="3" t="e">
        <f>קבוצות!#REF!</f>
        <v>#REF!</v>
      </c>
      <c r="M711" s="3" t="e">
        <f>קבוצות!#REF!</f>
        <v>#REF!</v>
      </c>
    </row>
    <row r="712" spans="1:13" ht="13.8" x14ac:dyDescent="0.25">
      <c r="A712" s="3" t="e">
        <f>קבוצות!#REF!</f>
        <v>#REF!</v>
      </c>
      <c r="B712" s="3" t="e">
        <f>קבוצות!#REF!</f>
        <v>#REF!</v>
      </c>
      <c r="C712" s="3" t="e">
        <f>קבוצות!#REF!</f>
        <v>#REF!</v>
      </c>
      <c r="D712" s="3" t="e">
        <f>קבוצות!#REF!</f>
        <v>#REF!</v>
      </c>
      <c r="E712" s="4" t="e">
        <f>קבוצות!#REF!</f>
        <v>#REF!</v>
      </c>
      <c r="F712" s="3" t="e">
        <f>קבוצות!#REF!</f>
        <v>#REF!</v>
      </c>
      <c r="G712" s="3" t="e">
        <f>קבוצות!#REF!</f>
        <v>#REF!</v>
      </c>
      <c r="H712" s="3" t="e">
        <f>קבוצות!#REF!</f>
        <v>#REF!</v>
      </c>
      <c r="I712" s="3" t="e">
        <f>קבוצות!#REF!</f>
        <v>#REF!</v>
      </c>
      <c r="J712" s="3" t="e">
        <f>קבוצות!#REF!</f>
        <v>#REF!</v>
      </c>
      <c r="K712" s="3" t="e">
        <f>קבוצות!#REF!</f>
        <v>#REF!</v>
      </c>
      <c r="M712" s="3" t="e">
        <f>קבוצות!#REF!</f>
        <v>#REF!</v>
      </c>
    </row>
    <row r="713" spans="1:13" ht="13.8" x14ac:dyDescent="0.25">
      <c r="A713" s="3" t="e">
        <f>קבוצות!#REF!</f>
        <v>#REF!</v>
      </c>
      <c r="B713" s="3" t="e">
        <f>קבוצות!#REF!</f>
        <v>#REF!</v>
      </c>
      <c r="C713" s="3" t="e">
        <f>קבוצות!#REF!</f>
        <v>#REF!</v>
      </c>
      <c r="D713" s="3" t="e">
        <f>קבוצות!#REF!</f>
        <v>#REF!</v>
      </c>
      <c r="E713" s="4" t="e">
        <f>קבוצות!#REF!</f>
        <v>#REF!</v>
      </c>
      <c r="F713" s="3" t="e">
        <f>קבוצות!#REF!</f>
        <v>#REF!</v>
      </c>
      <c r="G713" s="3" t="e">
        <f>קבוצות!#REF!</f>
        <v>#REF!</v>
      </c>
      <c r="H713" s="3" t="e">
        <f>קבוצות!#REF!</f>
        <v>#REF!</v>
      </c>
      <c r="I713" s="3" t="e">
        <f>קבוצות!#REF!</f>
        <v>#REF!</v>
      </c>
      <c r="J713" s="3" t="e">
        <f>קבוצות!#REF!</f>
        <v>#REF!</v>
      </c>
      <c r="K713" s="3" t="e">
        <f>קבוצות!#REF!</f>
        <v>#REF!</v>
      </c>
      <c r="M713" s="3" t="e">
        <f>קבוצות!#REF!</f>
        <v>#REF!</v>
      </c>
    </row>
    <row r="714" spans="1:13" ht="13.8" x14ac:dyDescent="0.25">
      <c r="A714" s="3" t="e">
        <f>קבוצות!#REF!</f>
        <v>#REF!</v>
      </c>
      <c r="B714" s="3" t="e">
        <f>קבוצות!#REF!</f>
        <v>#REF!</v>
      </c>
      <c r="C714" s="3" t="e">
        <f>קבוצות!#REF!</f>
        <v>#REF!</v>
      </c>
      <c r="D714" s="3" t="e">
        <f>קבוצות!#REF!</f>
        <v>#REF!</v>
      </c>
      <c r="E714" s="4" t="e">
        <f>קבוצות!#REF!</f>
        <v>#REF!</v>
      </c>
      <c r="F714" s="3" t="e">
        <f>קבוצות!#REF!</f>
        <v>#REF!</v>
      </c>
      <c r="G714" s="3" t="e">
        <f>קבוצות!#REF!</f>
        <v>#REF!</v>
      </c>
      <c r="H714" s="3" t="e">
        <f>קבוצות!#REF!</f>
        <v>#REF!</v>
      </c>
      <c r="I714" s="3" t="e">
        <f>קבוצות!#REF!</f>
        <v>#REF!</v>
      </c>
      <c r="J714" s="3" t="e">
        <f>קבוצות!#REF!</f>
        <v>#REF!</v>
      </c>
      <c r="K714" s="3" t="e">
        <f>קבוצות!#REF!</f>
        <v>#REF!</v>
      </c>
      <c r="M714" s="3" t="e">
        <f>קבוצות!#REF!</f>
        <v>#REF!</v>
      </c>
    </row>
    <row r="715" spans="1:13" ht="13.8" x14ac:dyDescent="0.25">
      <c r="A715" s="3" t="e">
        <f>קבוצות!#REF!</f>
        <v>#REF!</v>
      </c>
      <c r="B715" s="3" t="e">
        <f>קבוצות!#REF!</f>
        <v>#REF!</v>
      </c>
      <c r="C715" s="3" t="e">
        <f>קבוצות!#REF!</f>
        <v>#REF!</v>
      </c>
      <c r="D715" s="3" t="e">
        <f>קבוצות!#REF!</f>
        <v>#REF!</v>
      </c>
      <c r="E715" s="4" t="e">
        <f>קבוצות!#REF!</f>
        <v>#REF!</v>
      </c>
      <c r="F715" s="3" t="e">
        <f>קבוצות!#REF!</f>
        <v>#REF!</v>
      </c>
      <c r="G715" s="3" t="e">
        <f>קבוצות!#REF!</f>
        <v>#REF!</v>
      </c>
      <c r="H715" s="3" t="e">
        <f>קבוצות!#REF!</f>
        <v>#REF!</v>
      </c>
      <c r="I715" s="3" t="e">
        <f>קבוצות!#REF!</f>
        <v>#REF!</v>
      </c>
      <c r="J715" s="3" t="e">
        <f>קבוצות!#REF!</f>
        <v>#REF!</v>
      </c>
      <c r="K715" s="3" t="e">
        <f>קבוצות!#REF!</f>
        <v>#REF!</v>
      </c>
      <c r="M715" s="3" t="e">
        <f>קבוצות!#REF!</f>
        <v>#REF!</v>
      </c>
    </row>
    <row r="716" spans="1:13" ht="13.8" x14ac:dyDescent="0.25">
      <c r="A716" s="3" t="e">
        <f>קבוצות!#REF!</f>
        <v>#REF!</v>
      </c>
      <c r="B716" s="3" t="e">
        <f>קבוצות!#REF!</f>
        <v>#REF!</v>
      </c>
      <c r="C716" s="3" t="e">
        <f>קבוצות!#REF!</f>
        <v>#REF!</v>
      </c>
      <c r="D716" s="3" t="e">
        <f>קבוצות!#REF!</f>
        <v>#REF!</v>
      </c>
      <c r="E716" s="4" t="e">
        <f>קבוצות!#REF!</f>
        <v>#REF!</v>
      </c>
      <c r="F716" s="3" t="e">
        <f>קבוצות!#REF!</f>
        <v>#REF!</v>
      </c>
      <c r="G716" s="3" t="e">
        <f>קבוצות!#REF!</f>
        <v>#REF!</v>
      </c>
      <c r="H716" s="3" t="e">
        <f>קבוצות!#REF!</f>
        <v>#REF!</v>
      </c>
      <c r="I716" s="3" t="e">
        <f>קבוצות!#REF!</f>
        <v>#REF!</v>
      </c>
      <c r="J716" s="3" t="e">
        <f>קבוצות!#REF!</f>
        <v>#REF!</v>
      </c>
      <c r="K716" s="3" t="e">
        <f>קבוצות!#REF!</f>
        <v>#REF!</v>
      </c>
      <c r="M716" s="3" t="e">
        <f>קבוצות!#REF!</f>
        <v>#REF!</v>
      </c>
    </row>
    <row r="717" spans="1:13" ht="13.8" x14ac:dyDescent="0.25">
      <c r="A717" s="3" t="e">
        <f>קבוצות!#REF!</f>
        <v>#REF!</v>
      </c>
      <c r="B717" s="3" t="e">
        <f>קבוצות!#REF!</f>
        <v>#REF!</v>
      </c>
      <c r="C717" s="3" t="e">
        <f>קבוצות!#REF!</f>
        <v>#REF!</v>
      </c>
      <c r="D717" s="3" t="e">
        <f>קבוצות!#REF!</f>
        <v>#REF!</v>
      </c>
      <c r="E717" s="4" t="e">
        <f>קבוצות!#REF!</f>
        <v>#REF!</v>
      </c>
      <c r="F717" s="3" t="e">
        <f>קבוצות!#REF!</f>
        <v>#REF!</v>
      </c>
      <c r="G717" s="3" t="e">
        <f>קבוצות!#REF!</f>
        <v>#REF!</v>
      </c>
      <c r="H717" s="3" t="e">
        <f>קבוצות!#REF!</f>
        <v>#REF!</v>
      </c>
      <c r="I717" s="3" t="e">
        <f>קבוצות!#REF!</f>
        <v>#REF!</v>
      </c>
      <c r="J717" s="3" t="e">
        <f>קבוצות!#REF!</f>
        <v>#REF!</v>
      </c>
      <c r="K717" s="3" t="e">
        <f>קבוצות!#REF!</f>
        <v>#REF!</v>
      </c>
      <c r="M717" s="3" t="e">
        <f>קבוצות!#REF!</f>
        <v>#REF!</v>
      </c>
    </row>
    <row r="718" spans="1:13" ht="13.8" x14ac:dyDescent="0.25">
      <c r="A718" s="3" t="e">
        <f>קבוצות!#REF!</f>
        <v>#REF!</v>
      </c>
      <c r="B718" s="3" t="e">
        <f>קבוצות!#REF!</f>
        <v>#REF!</v>
      </c>
      <c r="C718" s="3" t="e">
        <f>קבוצות!#REF!</f>
        <v>#REF!</v>
      </c>
      <c r="D718" s="3" t="e">
        <f>קבוצות!#REF!</f>
        <v>#REF!</v>
      </c>
      <c r="E718" s="4" t="e">
        <f>קבוצות!#REF!</f>
        <v>#REF!</v>
      </c>
      <c r="F718" s="3" t="e">
        <f>קבוצות!#REF!</f>
        <v>#REF!</v>
      </c>
      <c r="G718" s="3" t="e">
        <f>קבוצות!#REF!</f>
        <v>#REF!</v>
      </c>
      <c r="H718" s="3" t="e">
        <f>קבוצות!#REF!</f>
        <v>#REF!</v>
      </c>
      <c r="I718" s="3" t="e">
        <f>קבוצות!#REF!</f>
        <v>#REF!</v>
      </c>
      <c r="J718" s="3" t="e">
        <f>קבוצות!#REF!</f>
        <v>#REF!</v>
      </c>
      <c r="K718" s="3" t="e">
        <f>קבוצות!#REF!</f>
        <v>#REF!</v>
      </c>
      <c r="M718" s="3" t="e">
        <f>קבוצות!#REF!</f>
        <v>#REF!</v>
      </c>
    </row>
    <row r="719" spans="1:13" ht="13.8" x14ac:dyDescent="0.25">
      <c r="A719" s="3" t="e">
        <f>קבוצות!#REF!</f>
        <v>#REF!</v>
      </c>
      <c r="B719" s="3" t="e">
        <f>קבוצות!#REF!</f>
        <v>#REF!</v>
      </c>
      <c r="C719" s="3" t="e">
        <f>קבוצות!#REF!</f>
        <v>#REF!</v>
      </c>
      <c r="D719" s="3" t="e">
        <f>קבוצות!#REF!</f>
        <v>#REF!</v>
      </c>
      <c r="E719" s="4" t="e">
        <f>קבוצות!#REF!</f>
        <v>#REF!</v>
      </c>
      <c r="F719" s="3" t="e">
        <f>קבוצות!#REF!</f>
        <v>#REF!</v>
      </c>
      <c r="G719" s="3" t="e">
        <f>קבוצות!#REF!</f>
        <v>#REF!</v>
      </c>
      <c r="H719" s="3" t="e">
        <f>קבוצות!#REF!</f>
        <v>#REF!</v>
      </c>
      <c r="I719" s="3" t="e">
        <f>קבוצות!#REF!</f>
        <v>#REF!</v>
      </c>
      <c r="J719" s="3" t="e">
        <f>קבוצות!#REF!</f>
        <v>#REF!</v>
      </c>
      <c r="K719" s="3" t="e">
        <f>קבוצות!#REF!</f>
        <v>#REF!</v>
      </c>
      <c r="M719" s="3" t="e">
        <f>קבוצות!#REF!</f>
        <v>#REF!</v>
      </c>
    </row>
    <row r="720" spans="1:13" ht="13.8" x14ac:dyDescent="0.25">
      <c r="A720" s="3" t="e">
        <f>קבוצות!#REF!</f>
        <v>#REF!</v>
      </c>
      <c r="B720" s="3" t="e">
        <f>קבוצות!#REF!</f>
        <v>#REF!</v>
      </c>
      <c r="C720" s="3" t="e">
        <f>קבוצות!#REF!</f>
        <v>#REF!</v>
      </c>
      <c r="D720" s="3" t="e">
        <f>קבוצות!#REF!</f>
        <v>#REF!</v>
      </c>
      <c r="E720" s="4" t="e">
        <f>קבוצות!#REF!</f>
        <v>#REF!</v>
      </c>
      <c r="F720" s="3" t="e">
        <f>קבוצות!#REF!</f>
        <v>#REF!</v>
      </c>
      <c r="G720" s="3" t="e">
        <f>קבוצות!#REF!</f>
        <v>#REF!</v>
      </c>
      <c r="H720" s="3" t="e">
        <f>קבוצות!#REF!</f>
        <v>#REF!</v>
      </c>
      <c r="I720" s="3" t="e">
        <f>קבוצות!#REF!</f>
        <v>#REF!</v>
      </c>
      <c r="J720" s="3" t="e">
        <f>קבוצות!#REF!</f>
        <v>#REF!</v>
      </c>
      <c r="K720" s="3" t="e">
        <f>קבוצות!#REF!</f>
        <v>#REF!</v>
      </c>
      <c r="M720" s="3" t="e">
        <f>קבוצות!#REF!</f>
        <v>#REF!</v>
      </c>
    </row>
    <row r="721" spans="1:13" ht="13.8" x14ac:dyDescent="0.25">
      <c r="A721" s="3" t="e">
        <f>קבוצות!#REF!</f>
        <v>#REF!</v>
      </c>
      <c r="B721" s="3" t="e">
        <f>קבוצות!#REF!</f>
        <v>#REF!</v>
      </c>
      <c r="C721" s="3" t="e">
        <f>קבוצות!#REF!</f>
        <v>#REF!</v>
      </c>
      <c r="D721" s="3" t="e">
        <f>קבוצות!#REF!</f>
        <v>#REF!</v>
      </c>
      <c r="E721" s="4" t="e">
        <f>קבוצות!#REF!</f>
        <v>#REF!</v>
      </c>
      <c r="F721" s="3" t="e">
        <f>קבוצות!#REF!</f>
        <v>#REF!</v>
      </c>
      <c r="G721" s="3" t="e">
        <f>קבוצות!#REF!</f>
        <v>#REF!</v>
      </c>
      <c r="H721" s="3" t="e">
        <f>קבוצות!#REF!</f>
        <v>#REF!</v>
      </c>
      <c r="I721" s="3" t="e">
        <f>קבוצות!#REF!</f>
        <v>#REF!</v>
      </c>
      <c r="J721" s="3" t="e">
        <f>קבוצות!#REF!</f>
        <v>#REF!</v>
      </c>
      <c r="K721" s="3" t="e">
        <f>קבוצות!#REF!</f>
        <v>#REF!</v>
      </c>
      <c r="M721" s="3" t="e">
        <f>קבוצות!#REF!</f>
        <v>#REF!</v>
      </c>
    </row>
    <row r="722" spans="1:13" ht="13.8" x14ac:dyDescent="0.25">
      <c r="A722" s="3" t="e">
        <f>קבוצות!#REF!</f>
        <v>#REF!</v>
      </c>
      <c r="B722" s="3" t="e">
        <f>קבוצות!#REF!</f>
        <v>#REF!</v>
      </c>
      <c r="C722" s="3" t="e">
        <f>קבוצות!#REF!</f>
        <v>#REF!</v>
      </c>
      <c r="D722" s="3" t="e">
        <f>קבוצות!#REF!</f>
        <v>#REF!</v>
      </c>
      <c r="E722" s="4" t="e">
        <f>קבוצות!#REF!</f>
        <v>#REF!</v>
      </c>
      <c r="F722" s="3" t="e">
        <f>קבוצות!#REF!</f>
        <v>#REF!</v>
      </c>
      <c r="G722" s="3" t="e">
        <f>קבוצות!#REF!</f>
        <v>#REF!</v>
      </c>
      <c r="H722" s="3" t="e">
        <f>קבוצות!#REF!</f>
        <v>#REF!</v>
      </c>
      <c r="I722" s="3" t="e">
        <f>קבוצות!#REF!</f>
        <v>#REF!</v>
      </c>
      <c r="J722" s="3" t="e">
        <f>קבוצות!#REF!</f>
        <v>#REF!</v>
      </c>
      <c r="K722" s="3" t="e">
        <f>קבוצות!#REF!</f>
        <v>#REF!</v>
      </c>
      <c r="M722" s="3" t="e">
        <f>קבוצות!#REF!</f>
        <v>#REF!</v>
      </c>
    </row>
    <row r="723" spans="1:13" ht="13.8" x14ac:dyDescent="0.25">
      <c r="A723" s="3" t="e">
        <f>קבוצות!#REF!</f>
        <v>#REF!</v>
      </c>
      <c r="B723" s="3" t="e">
        <f>קבוצות!#REF!</f>
        <v>#REF!</v>
      </c>
      <c r="C723" s="3" t="e">
        <f>קבוצות!#REF!</f>
        <v>#REF!</v>
      </c>
      <c r="D723" s="3" t="e">
        <f>קבוצות!#REF!</f>
        <v>#REF!</v>
      </c>
      <c r="E723" s="4" t="e">
        <f>קבוצות!#REF!</f>
        <v>#REF!</v>
      </c>
      <c r="F723" s="3" t="e">
        <f>קבוצות!#REF!</f>
        <v>#REF!</v>
      </c>
      <c r="G723" s="3" t="e">
        <f>קבוצות!#REF!</f>
        <v>#REF!</v>
      </c>
      <c r="H723" s="3" t="e">
        <f>קבוצות!#REF!</f>
        <v>#REF!</v>
      </c>
      <c r="I723" s="3" t="e">
        <f>קבוצות!#REF!</f>
        <v>#REF!</v>
      </c>
      <c r="J723" s="3" t="e">
        <f>קבוצות!#REF!</f>
        <v>#REF!</v>
      </c>
      <c r="K723" s="3" t="e">
        <f>קבוצות!#REF!</f>
        <v>#REF!</v>
      </c>
      <c r="M723" s="3" t="e">
        <f>קבוצות!#REF!</f>
        <v>#REF!</v>
      </c>
    </row>
    <row r="724" spans="1:13" ht="13.8" x14ac:dyDescent="0.25">
      <c r="A724" s="3" t="e">
        <f>קבוצות!#REF!</f>
        <v>#REF!</v>
      </c>
      <c r="B724" s="3" t="e">
        <f>קבוצות!#REF!</f>
        <v>#REF!</v>
      </c>
      <c r="C724" s="3" t="e">
        <f>קבוצות!#REF!</f>
        <v>#REF!</v>
      </c>
      <c r="D724" s="3" t="e">
        <f>קבוצות!#REF!</f>
        <v>#REF!</v>
      </c>
      <c r="E724" s="4" t="e">
        <f>קבוצות!#REF!</f>
        <v>#REF!</v>
      </c>
      <c r="F724" s="3" t="e">
        <f>קבוצות!#REF!</f>
        <v>#REF!</v>
      </c>
      <c r="G724" s="3" t="e">
        <f>קבוצות!#REF!</f>
        <v>#REF!</v>
      </c>
      <c r="H724" s="3" t="e">
        <f>קבוצות!#REF!</f>
        <v>#REF!</v>
      </c>
      <c r="I724" s="3" t="e">
        <f>קבוצות!#REF!</f>
        <v>#REF!</v>
      </c>
      <c r="J724" s="3" t="e">
        <f>קבוצות!#REF!</f>
        <v>#REF!</v>
      </c>
      <c r="K724" s="3" t="e">
        <f>קבוצות!#REF!</f>
        <v>#REF!</v>
      </c>
      <c r="M724" s="3" t="e">
        <f>קבוצות!#REF!</f>
        <v>#REF!</v>
      </c>
    </row>
    <row r="725" spans="1:13" ht="13.8" x14ac:dyDescent="0.25">
      <c r="A725" s="3" t="e">
        <f>קבוצות!#REF!</f>
        <v>#REF!</v>
      </c>
      <c r="B725" s="3" t="e">
        <f>קבוצות!#REF!</f>
        <v>#REF!</v>
      </c>
      <c r="C725" s="3" t="e">
        <f>קבוצות!#REF!</f>
        <v>#REF!</v>
      </c>
      <c r="D725" s="3" t="e">
        <f>קבוצות!#REF!</f>
        <v>#REF!</v>
      </c>
      <c r="E725" s="4" t="e">
        <f>קבוצות!#REF!</f>
        <v>#REF!</v>
      </c>
      <c r="F725" s="3" t="e">
        <f>קבוצות!#REF!</f>
        <v>#REF!</v>
      </c>
      <c r="G725" s="3" t="e">
        <f>קבוצות!#REF!</f>
        <v>#REF!</v>
      </c>
      <c r="H725" s="3" t="e">
        <f>קבוצות!#REF!</f>
        <v>#REF!</v>
      </c>
      <c r="I725" s="3" t="e">
        <f>קבוצות!#REF!</f>
        <v>#REF!</v>
      </c>
      <c r="J725" s="3" t="e">
        <f>קבוצות!#REF!</f>
        <v>#REF!</v>
      </c>
      <c r="K725" s="3" t="e">
        <f>קבוצות!#REF!</f>
        <v>#REF!</v>
      </c>
      <c r="M725" s="3" t="e">
        <f>קבוצות!#REF!</f>
        <v>#REF!</v>
      </c>
    </row>
    <row r="726" spans="1:13" ht="13.8" x14ac:dyDescent="0.25">
      <c r="A726" s="3" t="e">
        <f>קבוצות!#REF!</f>
        <v>#REF!</v>
      </c>
      <c r="B726" s="3" t="e">
        <f>קבוצות!#REF!</f>
        <v>#REF!</v>
      </c>
      <c r="C726" s="3" t="e">
        <f>קבוצות!#REF!</f>
        <v>#REF!</v>
      </c>
      <c r="D726" s="3" t="e">
        <f>קבוצות!#REF!</f>
        <v>#REF!</v>
      </c>
      <c r="E726" s="4" t="e">
        <f>קבוצות!#REF!</f>
        <v>#REF!</v>
      </c>
      <c r="F726" s="3" t="e">
        <f>קבוצות!#REF!</f>
        <v>#REF!</v>
      </c>
      <c r="G726" s="3" t="e">
        <f>קבוצות!#REF!</f>
        <v>#REF!</v>
      </c>
      <c r="H726" s="3" t="e">
        <f>קבוצות!#REF!</f>
        <v>#REF!</v>
      </c>
      <c r="I726" s="3" t="e">
        <f>קבוצות!#REF!</f>
        <v>#REF!</v>
      </c>
      <c r="J726" s="3" t="e">
        <f>קבוצות!#REF!</f>
        <v>#REF!</v>
      </c>
      <c r="K726" s="3" t="e">
        <f>קבוצות!#REF!</f>
        <v>#REF!</v>
      </c>
      <c r="M726" s="3" t="e">
        <f>קבוצות!#REF!</f>
        <v>#REF!</v>
      </c>
    </row>
    <row r="727" spans="1:13" ht="13.8" x14ac:dyDescent="0.25">
      <c r="A727" s="3" t="e">
        <f>קבוצות!#REF!</f>
        <v>#REF!</v>
      </c>
      <c r="B727" s="3" t="e">
        <f>קבוצות!#REF!</f>
        <v>#REF!</v>
      </c>
      <c r="C727" s="3" t="e">
        <f>קבוצות!#REF!</f>
        <v>#REF!</v>
      </c>
      <c r="D727" s="3" t="e">
        <f>קבוצות!#REF!</f>
        <v>#REF!</v>
      </c>
      <c r="E727" s="4" t="e">
        <f>קבוצות!#REF!</f>
        <v>#REF!</v>
      </c>
      <c r="F727" s="3" t="e">
        <f>קבוצות!#REF!</f>
        <v>#REF!</v>
      </c>
      <c r="G727" s="3" t="e">
        <f>קבוצות!#REF!</f>
        <v>#REF!</v>
      </c>
      <c r="H727" s="3" t="e">
        <f>קבוצות!#REF!</f>
        <v>#REF!</v>
      </c>
      <c r="I727" s="3" t="e">
        <f>קבוצות!#REF!</f>
        <v>#REF!</v>
      </c>
      <c r="J727" s="3" t="e">
        <f>קבוצות!#REF!</f>
        <v>#REF!</v>
      </c>
      <c r="K727" s="3" t="e">
        <f>קבוצות!#REF!</f>
        <v>#REF!</v>
      </c>
      <c r="M727" s="3" t="e">
        <f>קבוצות!#REF!</f>
        <v>#REF!</v>
      </c>
    </row>
    <row r="728" spans="1:13" ht="13.8" x14ac:dyDescent="0.25">
      <c r="A728" s="3" t="e">
        <f>קבוצות!#REF!</f>
        <v>#REF!</v>
      </c>
      <c r="B728" s="3" t="e">
        <f>קבוצות!#REF!</f>
        <v>#REF!</v>
      </c>
      <c r="C728" s="3" t="e">
        <f>קבוצות!#REF!</f>
        <v>#REF!</v>
      </c>
      <c r="D728" s="3" t="e">
        <f>קבוצות!#REF!</f>
        <v>#REF!</v>
      </c>
      <c r="E728" s="4" t="e">
        <f>קבוצות!#REF!</f>
        <v>#REF!</v>
      </c>
      <c r="F728" s="3" t="e">
        <f>קבוצות!#REF!</f>
        <v>#REF!</v>
      </c>
      <c r="G728" s="3" t="e">
        <f>קבוצות!#REF!</f>
        <v>#REF!</v>
      </c>
      <c r="H728" s="3" t="e">
        <f>קבוצות!#REF!</f>
        <v>#REF!</v>
      </c>
      <c r="I728" s="3" t="e">
        <f>קבוצות!#REF!</f>
        <v>#REF!</v>
      </c>
      <c r="J728" s="3" t="e">
        <f>קבוצות!#REF!</f>
        <v>#REF!</v>
      </c>
      <c r="K728" s="3" t="e">
        <f>קבוצות!#REF!</f>
        <v>#REF!</v>
      </c>
      <c r="M728" s="3" t="e">
        <f>קבוצות!#REF!</f>
        <v>#REF!</v>
      </c>
    </row>
    <row r="729" spans="1:13" ht="13.8" x14ac:dyDescent="0.25">
      <c r="A729" s="3" t="e">
        <f>קבוצות!#REF!</f>
        <v>#REF!</v>
      </c>
      <c r="B729" s="3" t="e">
        <f>קבוצות!#REF!</f>
        <v>#REF!</v>
      </c>
      <c r="C729" s="3" t="e">
        <f>קבוצות!#REF!</f>
        <v>#REF!</v>
      </c>
      <c r="D729" s="3" t="e">
        <f>קבוצות!#REF!</f>
        <v>#REF!</v>
      </c>
      <c r="E729" s="4" t="e">
        <f>קבוצות!#REF!</f>
        <v>#REF!</v>
      </c>
      <c r="F729" s="3" t="e">
        <f>קבוצות!#REF!</f>
        <v>#REF!</v>
      </c>
      <c r="G729" s="3" t="e">
        <f>קבוצות!#REF!</f>
        <v>#REF!</v>
      </c>
      <c r="H729" s="3" t="e">
        <f>קבוצות!#REF!</f>
        <v>#REF!</v>
      </c>
      <c r="I729" s="3" t="e">
        <f>קבוצות!#REF!</f>
        <v>#REF!</v>
      </c>
      <c r="J729" s="3" t="e">
        <f>קבוצות!#REF!</f>
        <v>#REF!</v>
      </c>
      <c r="K729" s="3" t="e">
        <f>קבוצות!#REF!</f>
        <v>#REF!</v>
      </c>
      <c r="M729" s="3" t="e">
        <f>קבוצות!#REF!</f>
        <v>#REF!</v>
      </c>
    </row>
    <row r="730" spans="1:13" ht="13.8" x14ac:dyDescent="0.25">
      <c r="A730" s="3" t="e">
        <f>קבוצות!#REF!</f>
        <v>#REF!</v>
      </c>
      <c r="B730" s="3" t="e">
        <f>קבוצות!#REF!</f>
        <v>#REF!</v>
      </c>
      <c r="C730" s="3" t="e">
        <f>קבוצות!#REF!</f>
        <v>#REF!</v>
      </c>
      <c r="D730" s="3" t="e">
        <f>קבוצות!#REF!</f>
        <v>#REF!</v>
      </c>
      <c r="E730" s="4" t="e">
        <f>קבוצות!#REF!</f>
        <v>#REF!</v>
      </c>
      <c r="F730" s="3" t="e">
        <f>קבוצות!#REF!</f>
        <v>#REF!</v>
      </c>
      <c r="G730" s="3" t="e">
        <f>קבוצות!#REF!</f>
        <v>#REF!</v>
      </c>
      <c r="H730" s="3" t="e">
        <f>קבוצות!#REF!</f>
        <v>#REF!</v>
      </c>
      <c r="I730" s="3" t="e">
        <f>קבוצות!#REF!</f>
        <v>#REF!</v>
      </c>
      <c r="J730" s="3" t="e">
        <f>קבוצות!#REF!</f>
        <v>#REF!</v>
      </c>
      <c r="K730" s="3" t="e">
        <f>קבוצות!#REF!</f>
        <v>#REF!</v>
      </c>
      <c r="M730" s="3" t="e">
        <f>קבוצות!#REF!</f>
        <v>#REF!</v>
      </c>
    </row>
    <row r="731" spans="1:13" ht="13.8" x14ac:dyDescent="0.25">
      <c r="A731" s="3" t="e">
        <f>קבוצות!#REF!</f>
        <v>#REF!</v>
      </c>
      <c r="B731" s="3" t="e">
        <f>קבוצות!#REF!</f>
        <v>#REF!</v>
      </c>
      <c r="C731" s="3" t="e">
        <f>קבוצות!#REF!</f>
        <v>#REF!</v>
      </c>
      <c r="D731" s="3" t="e">
        <f>קבוצות!#REF!</f>
        <v>#REF!</v>
      </c>
      <c r="E731" s="4" t="e">
        <f>קבוצות!#REF!</f>
        <v>#REF!</v>
      </c>
      <c r="F731" s="3" t="e">
        <f>קבוצות!#REF!</f>
        <v>#REF!</v>
      </c>
      <c r="G731" s="3" t="e">
        <f>קבוצות!#REF!</f>
        <v>#REF!</v>
      </c>
      <c r="H731" s="3" t="e">
        <f>קבוצות!#REF!</f>
        <v>#REF!</v>
      </c>
      <c r="I731" s="3" t="e">
        <f>קבוצות!#REF!</f>
        <v>#REF!</v>
      </c>
      <c r="J731" s="3" t="e">
        <f>קבוצות!#REF!</f>
        <v>#REF!</v>
      </c>
      <c r="K731" s="3" t="e">
        <f>קבוצות!#REF!</f>
        <v>#REF!</v>
      </c>
      <c r="M731" s="3" t="e">
        <f>קבוצות!#REF!</f>
        <v>#REF!</v>
      </c>
    </row>
    <row r="732" spans="1:13" ht="13.8" x14ac:dyDescent="0.25">
      <c r="A732" s="3" t="e">
        <f>קבוצות!#REF!</f>
        <v>#REF!</v>
      </c>
      <c r="B732" s="3" t="e">
        <f>קבוצות!#REF!</f>
        <v>#REF!</v>
      </c>
      <c r="C732" s="3" t="e">
        <f>קבוצות!#REF!</f>
        <v>#REF!</v>
      </c>
      <c r="D732" s="3" t="e">
        <f>קבוצות!#REF!</f>
        <v>#REF!</v>
      </c>
      <c r="E732" s="4" t="e">
        <f>קבוצות!#REF!</f>
        <v>#REF!</v>
      </c>
      <c r="F732" s="3" t="e">
        <f>קבוצות!#REF!</f>
        <v>#REF!</v>
      </c>
      <c r="G732" s="3" t="e">
        <f>קבוצות!#REF!</f>
        <v>#REF!</v>
      </c>
      <c r="H732" s="3" t="e">
        <f>קבוצות!#REF!</f>
        <v>#REF!</v>
      </c>
      <c r="I732" s="3" t="e">
        <f>קבוצות!#REF!</f>
        <v>#REF!</v>
      </c>
      <c r="J732" s="3" t="e">
        <f>קבוצות!#REF!</f>
        <v>#REF!</v>
      </c>
      <c r="K732" s="3" t="e">
        <f>קבוצות!#REF!</f>
        <v>#REF!</v>
      </c>
      <c r="M732" s="3" t="e">
        <f>קבוצות!#REF!</f>
        <v>#REF!</v>
      </c>
    </row>
    <row r="733" spans="1:13" ht="13.8" x14ac:dyDescent="0.25">
      <c r="A733" s="3" t="e">
        <f>קבוצות!#REF!</f>
        <v>#REF!</v>
      </c>
      <c r="B733" s="3" t="e">
        <f>קבוצות!#REF!</f>
        <v>#REF!</v>
      </c>
      <c r="C733" s="3" t="e">
        <f>קבוצות!#REF!</f>
        <v>#REF!</v>
      </c>
      <c r="D733" s="3" t="e">
        <f>קבוצות!#REF!</f>
        <v>#REF!</v>
      </c>
      <c r="E733" s="4" t="e">
        <f>קבוצות!#REF!</f>
        <v>#REF!</v>
      </c>
      <c r="F733" s="3" t="e">
        <f>קבוצות!#REF!</f>
        <v>#REF!</v>
      </c>
      <c r="G733" s="3" t="e">
        <f>קבוצות!#REF!</f>
        <v>#REF!</v>
      </c>
      <c r="H733" s="3" t="e">
        <f>קבוצות!#REF!</f>
        <v>#REF!</v>
      </c>
      <c r="I733" s="3" t="e">
        <f>קבוצות!#REF!</f>
        <v>#REF!</v>
      </c>
      <c r="J733" s="3" t="e">
        <f>קבוצות!#REF!</f>
        <v>#REF!</v>
      </c>
      <c r="K733" s="3" t="e">
        <f>קבוצות!#REF!</f>
        <v>#REF!</v>
      </c>
      <c r="M733" s="3" t="e">
        <f>קבוצות!#REF!</f>
        <v>#REF!</v>
      </c>
    </row>
    <row r="734" spans="1:13" ht="13.8" x14ac:dyDescent="0.25">
      <c r="A734" s="3" t="e">
        <f>קבוצות!#REF!</f>
        <v>#REF!</v>
      </c>
      <c r="B734" s="3" t="e">
        <f>קבוצות!#REF!</f>
        <v>#REF!</v>
      </c>
      <c r="C734" s="3" t="e">
        <f>קבוצות!#REF!</f>
        <v>#REF!</v>
      </c>
      <c r="D734" s="3" t="e">
        <f>קבוצות!#REF!</f>
        <v>#REF!</v>
      </c>
      <c r="E734" s="4" t="e">
        <f>קבוצות!#REF!</f>
        <v>#REF!</v>
      </c>
      <c r="F734" s="3" t="e">
        <f>קבוצות!#REF!</f>
        <v>#REF!</v>
      </c>
      <c r="G734" s="3" t="e">
        <f>קבוצות!#REF!</f>
        <v>#REF!</v>
      </c>
      <c r="H734" s="3" t="e">
        <f>קבוצות!#REF!</f>
        <v>#REF!</v>
      </c>
      <c r="I734" s="3" t="e">
        <f>קבוצות!#REF!</f>
        <v>#REF!</v>
      </c>
      <c r="J734" s="3" t="e">
        <f>קבוצות!#REF!</f>
        <v>#REF!</v>
      </c>
      <c r="K734" s="3" t="e">
        <f>קבוצות!#REF!</f>
        <v>#REF!</v>
      </c>
      <c r="M734" s="3" t="e">
        <f>קבוצות!#REF!</f>
        <v>#REF!</v>
      </c>
    </row>
    <row r="735" spans="1:13" ht="13.8" x14ac:dyDescent="0.25">
      <c r="A735" s="3" t="e">
        <f>קבוצות!#REF!</f>
        <v>#REF!</v>
      </c>
      <c r="B735" s="3" t="e">
        <f>קבוצות!#REF!</f>
        <v>#REF!</v>
      </c>
      <c r="C735" s="3" t="e">
        <f>קבוצות!#REF!</f>
        <v>#REF!</v>
      </c>
      <c r="D735" s="3" t="e">
        <f>קבוצות!#REF!</f>
        <v>#REF!</v>
      </c>
      <c r="E735" s="4" t="e">
        <f>קבוצות!#REF!</f>
        <v>#REF!</v>
      </c>
      <c r="F735" s="3" t="e">
        <f>קבוצות!#REF!</f>
        <v>#REF!</v>
      </c>
      <c r="G735" s="3" t="e">
        <f>קבוצות!#REF!</f>
        <v>#REF!</v>
      </c>
      <c r="H735" s="3" t="e">
        <f>קבוצות!#REF!</f>
        <v>#REF!</v>
      </c>
      <c r="I735" s="3" t="e">
        <f>קבוצות!#REF!</f>
        <v>#REF!</v>
      </c>
      <c r="J735" s="3" t="e">
        <f>קבוצות!#REF!</f>
        <v>#REF!</v>
      </c>
      <c r="K735" s="3" t="e">
        <f>קבוצות!#REF!</f>
        <v>#REF!</v>
      </c>
      <c r="M735" s="3" t="e">
        <f>קבוצות!#REF!</f>
        <v>#REF!</v>
      </c>
    </row>
    <row r="736" spans="1:13" ht="13.8" x14ac:dyDescent="0.25">
      <c r="A736" s="3" t="e">
        <f>קבוצות!#REF!</f>
        <v>#REF!</v>
      </c>
      <c r="B736" s="3" t="e">
        <f>קבוצות!#REF!</f>
        <v>#REF!</v>
      </c>
      <c r="C736" s="3" t="e">
        <f>קבוצות!#REF!</f>
        <v>#REF!</v>
      </c>
      <c r="D736" s="3" t="e">
        <f>קבוצות!#REF!</f>
        <v>#REF!</v>
      </c>
      <c r="E736" s="4" t="e">
        <f>קבוצות!#REF!</f>
        <v>#REF!</v>
      </c>
      <c r="F736" s="3" t="e">
        <f>קבוצות!#REF!</f>
        <v>#REF!</v>
      </c>
      <c r="G736" s="3" t="e">
        <f>קבוצות!#REF!</f>
        <v>#REF!</v>
      </c>
      <c r="H736" s="3" t="e">
        <f>קבוצות!#REF!</f>
        <v>#REF!</v>
      </c>
      <c r="I736" s="3" t="e">
        <f>קבוצות!#REF!</f>
        <v>#REF!</v>
      </c>
      <c r="J736" s="3" t="e">
        <f>קבוצות!#REF!</f>
        <v>#REF!</v>
      </c>
      <c r="K736" s="3" t="e">
        <f>קבוצות!#REF!</f>
        <v>#REF!</v>
      </c>
      <c r="M736" s="3" t="e">
        <f>קבוצות!#REF!</f>
        <v>#REF!</v>
      </c>
    </row>
    <row r="737" spans="1:13" ht="13.8" x14ac:dyDescent="0.25">
      <c r="A737" s="3" t="e">
        <f>קבוצות!#REF!</f>
        <v>#REF!</v>
      </c>
      <c r="B737" s="3" t="e">
        <f>קבוצות!#REF!</f>
        <v>#REF!</v>
      </c>
      <c r="C737" s="3" t="e">
        <f>קבוצות!#REF!</f>
        <v>#REF!</v>
      </c>
      <c r="D737" s="3" t="e">
        <f>קבוצות!#REF!</f>
        <v>#REF!</v>
      </c>
      <c r="E737" s="4" t="e">
        <f>קבוצות!#REF!</f>
        <v>#REF!</v>
      </c>
      <c r="F737" s="3" t="e">
        <f>קבוצות!#REF!</f>
        <v>#REF!</v>
      </c>
      <c r="G737" s="3" t="e">
        <f>קבוצות!#REF!</f>
        <v>#REF!</v>
      </c>
      <c r="H737" s="3" t="e">
        <f>קבוצות!#REF!</f>
        <v>#REF!</v>
      </c>
      <c r="I737" s="3" t="e">
        <f>קבוצות!#REF!</f>
        <v>#REF!</v>
      </c>
      <c r="J737" s="3" t="e">
        <f>קבוצות!#REF!</f>
        <v>#REF!</v>
      </c>
      <c r="K737" s="3" t="e">
        <f>קבוצות!#REF!</f>
        <v>#REF!</v>
      </c>
      <c r="M737" s="3" t="e">
        <f>קבוצות!#REF!</f>
        <v>#REF!</v>
      </c>
    </row>
    <row r="738" spans="1:13" ht="13.8" x14ac:dyDescent="0.25">
      <c r="A738" s="3" t="e">
        <f>קבוצות!#REF!</f>
        <v>#REF!</v>
      </c>
      <c r="B738" s="3" t="e">
        <f>קבוצות!#REF!</f>
        <v>#REF!</v>
      </c>
      <c r="C738" s="3" t="e">
        <f>קבוצות!#REF!</f>
        <v>#REF!</v>
      </c>
      <c r="D738" s="3" t="e">
        <f>קבוצות!#REF!</f>
        <v>#REF!</v>
      </c>
      <c r="E738" s="4" t="e">
        <f>קבוצות!#REF!</f>
        <v>#REF!</v>
      </c>
      <c r="F738" s="3" t="e">
        <f>קבוצות!#REF!</f>
        <v>#REF!</v>
      </c>
      <c r="G738" s="3" t="e">
        <f>קבוצות!#REF!</f>
        <v>#REF!</v>
      </c>
      <c r="H738" s="3" t="e">
        <f>קבוצות!#REF!</f>
        <v>#REF!</v>
      </c>
      <c r="I738" s="3" t="e">
        <f>קבוצות!#REF!</f>
        <v>#REF!</v>
      </c>
      <c r="J738" s="3" t="e">
        <f>קבוצות!#REF!</f>
        <v>#REF!</v>
      </c>
      <c r="K738" s="3" t="e">
        <f>קבוצות!#REF!</f>
        <v>#REF!</v>
      </c>
      <c r="M738" s="3" t="e">
        <f>קבוצות!#REF!</f>
        <v>#REF!</v>
      </c>
    </row>
    <row r="739" spans="1:13" ht="13.8" x14ac:dyDescent="0.25">
      <c r="A739" s="3" t="e">
        <f>קבוצות!#REF!</f>
        <v>#REF!</v>
      </c>
      <c r="B739" s="3" t="e">
        <f>קבוצות!#REF!</f>
        <v>#REF!</v>
      </c>
      <c r="C739" s="3" t="e">
        <f>קבוצות!#REF!</f>
        <v>#REF!</v>
      </c>
      <c r="D739" s="3" t="e">
        <f>קבוצות!#REF!</f>
        <v>#REF!</v>
      </c>
      <c r="E739" s="4" t="e">
        <f>קבוצות!#REF!</f>
        <v>#REF!</v>
      </c>
      <c r="F739" s="3" t="e">
        <f>קבוצות!#REF!</f>
        <v>#REF!</v>
      </c>
      <c r="G739" s="3" t="e">
        <f>קבוצות!#REF!</f>
        <v>#REF!</v>
      </c>
      <c r="H739" s="3" t="e">
        <f>קבוצות!#REF!</f>
        <v>#REF!</v>
      </c>
      <c r="I739" s="3" t="e">
        <f>קבוצות!#REF!</f>
        <v>#REF!</v>
      </c>
      <c r="J739" s="3" t="e">
        <f>קבוצות!#REF!</f>
        <v>#REF!</v>
      </c>
      <c r="K739" s="3" t="e">
        <f>קבוצות!#REF!</f>
        <v>#REF!</v>
      </c>
      <c r="M739" s="3" t="e">
        <f>קבוצות!#REF!</f>
        <v>#REF!</v>
      </c>
    </row>
    <row r="740" spans="1:13" ht="13.8" x14ac:dyDescent="0.25">
      <c r="A740" s="3" t="e">
        <f>קבוצות!#REF!</f>
        <v>#REF!</v>
      </c>
      <c r="B740" s="3" t="e">
        <f>קבוצות!#REF!</f>
        <v>#REF!</v>
      </c>
      <c r="C740" s="3" t="e">
        <f>קבוצות!#REF!</f>
        <v>#REF!</v>
      </c>
      <c r="D740" s="3" t="e">
        <f>קבוצות!#REF!</f>
        <v>#REF!</v>
      </c>
      <c r="E740" s="4" t="e">
        <f>קבוצות!#REF!</f>
        <v>#REF!</v>
      </c>
      <c r="F740" s="3" t="e">
        <f>קבוצות!#REF!</f>
        <v>#REF!</v>
      </c>
      <c r="G740" s="3" t="e">
        <f>קבוצות!#REF!</f>
        <v>#REF!</v>
      </c>
      <c r="H740" s="3" t="e">
        <f>קבוצות!#REF!</f>
        <v>#REF!</v>
      </c>
      <c r="I740" s="3" t="e">
        <f>קבוצות!#REF!</f>
        <v>#REF!</v>
      </c>
      <c r="J740" s="3" t="e">
        <f>קבוצות!#REF!</f>
        <v>#REF!</v>
      </c>
      <c r="K740" s="3" t="e">
        <f>קבוצות!#REF!</f>
        <v>#REF!</v>
      </c>
      <c r="M740" s="3" t="e">
        <f>קבוצות!#REF!</f>
        <v>#REF!</v>
      </c>
    </row>
    <row r="741" spans="1:13" ht="13.8" x14ac:dyDescent="0.25">
      <c r="A741" s="3" t="e">
        <f>קבוצות!#REF!</f>
        <v>#REF!</v>
      </c>
      <c r="B741" s="3" t="e">
        <f>קבוצות!#REF!</f>
        <v>#REF!</v>
      </c>
      <c r="C741" s="3" t="e">
        <f>קבוצות!#REF!</f>
        <v>#REF!</v>
      </c>
      <c r="D741" s="3" t="e">
        <f>קבוצות!#REF!</f>
        <v>#REF!</v>
      </c>
      <c r="E741" s="4" t="e">
        <f>קבוצות!#REF!</f>
        <v>#REF!</v>
      </c>
      <c r="F741" s="3" t="e">
        <f>קבוצות!#REF!</f>
        <v>#REF!</v>
      </c>
      <c r="G741" s="3" t="e">
        <f>קבוצות!#REF!</f>
        <v>#REF!</v>
      </c>
      <c r="H741" s="3" t="e">
        <f>קבוצות!#REF!</f>
        <v>#REF!</v>
      </c>
      <c r="I741" s="3" t="e">
        <f>קבוצות!#REF!</f>
        <v>#REF!</v>
      </c>
      <c r="J741" s="3" t="e">
        <f>קבוצות!#REF!</f>
        <v>#REF!</v>
      </c>
      <c r="K741" s="3" t="e">
        <f>קבוצות!#REF!</f>
        <v>#REF!</v>
      </c>
      <c r="M741" s="3" t="e">
        <f>קבוצות!#REF!</f>
        <v>#REF!</v>
      </c>
    </row>
    <row r="742" spans="1:13" ht="13.8" x14ac:dyDescent="0.25">
      <c r="A742" s="3" t="e">
        <f>קבוצות!#REF!</f>
        <v>#REF!</v>
      </c>
      <c r="B742" s="3" t="e">
        <f>קבוצות!#REF!</f>
        <v>#REF!</v>
      </c>
      <c r="C742" s="3" t="e">
        <f>קבוצות!#REF!</f>
        <v>#REF!</v>
      </c>
      <c r="D742" s="3" t="e">
        <f>קבוצות!#REF!</f>
        <v>#REF!</v>
      </c>
      <c r="E742" s="4" t="e">
        <f>קבוצות!#REF!</f>
        <v>#REF!</v>
      </c>
      <c r="F742" s="3" t="e">
        <f>קבוצות!#REF!</f>
        <v>#REF!</v>
      </c>
      <c r="G742" s="3" t="e">
        <f>קבוצות!#REF!</f>
        <v>#REF!</v>
      </c>
      <c r="H742" s="3" t="e">
        <f>קבוצות!#REF!</f>
        <v>#REF!</v>
      </c>
      <c r="I742" s="3" t="e">
        <f>קבוצות!#REF!</f>
        <v>#REF!</v>
      </c>
      <c r="J742" s="3" t="e">
        <f>קבוצות!#REF!</f>
        <v>#REF!</v>
      </c>
      <c r="K742" s="3" t="e">
        <f>קבוצות!#REF!</f>
        <v>#REF!</v>
      </c>
      <c r="M742" s="3" t="e">
        <f>קבוצות!#REF!</f>
        <v>#REF!</v>
      </c>
    </row>
    <row r="743" spans="1:13" ht="13.8" x14ac:dyDescent="0.25">
      <c r="A743" s="3" t="e">
        <f>קבוצות!#REF!</f>
        <v>#REF!</v>
      </c>
      <c r="B743" s="3" t="e">
        <f>קבוצות!#REF!</f>
        <v>#REF!</v>
      </c>
      <c r="C743" s="3" t="e">
        <f>קבוצות!#REF!</f>
        <v>#REF!</v>
      </c>
      <c r="D743" s="3" t="e">
        <f>קבוצות!#REF!</f>
        <v>#REF!</v>
      </c>
      <c r="E743" s="4" t="e">
        <f>קבוצות!#REF!</f>
        <v>#REF!</v>
      </c>
      <c r="F743" s="3" t="e">
        <f>קבוצות!#REF!</f>
        <v>#REF!</v>
      </c>
      <c r="G743" s="3" t="e">
        <f>קבוצות!#REF!</f>
        <v>#REF!</v>
      </c>
      <c r="H743" s="3" t="e">
        <f>קבוצות!#REF!</f>
        <v>#REF!</v>
      </c>
      <c r="I743" s="3" t="e">
        <f>קבוצות!#REF!</f>
        <v>#REF!</v>
      </c>
      <c r="J743" s="3" t="e">
        <f>קבוצות!#REF!</f>
        <v>#REF!</v>
      </c>
      <c r="K743" s="3" t="e">
        <f>קבוצות!#REF!</f>
        <v>#REF!</v>
      </c>
      <c r="M743" s="3" t="e">
        <f>קבוצות!#REF!</f>
        <v>#REF!</v>
      </c>
    </row>
    <row r="744" spans="1:13" ht="13.8" x14ac:dyDescent="0.25">
      <c r="A744" s="3" t="e">
        <f>קבוצות!#REF!</f>
        <v>#REF!</v>
      </c>
      <c r="B744" s="3" t="e">
        <f>קבוצות!#REF!</f>
        <v>#REF!</v>
      </c>
      <c r="C744" s="3" t="e">
        <f>קבוצות!#REF!</f>
        <v>#REF!</v>
      </c>
      <c r="D744" s="3" t="e">
        <f>קבוצות!#REF!</f>
        <v>#REF!</v>
      </c>
      <c r="E744" s="4" t="e">
        <f>קבוצות!#REF!</f>
        <v>#REF!</v>
      </c>
      <c r="F744" s="3" t="e">
        <f>קבוצות!#REF!</f>
        <v>#REF!</v>
      </c>
      <c r="G744" s="3" t="e">
        <f>קבוצות!#REF!</f>
        <v>#REF!</v>
      </c>
      <c r="H744" s="3" t="e">
        <f>קבוצות!#REF!</f>
        <v>#REF!</v>
      </c>
      <c r="I744" s="3" t="e">
        <f>קבוצות!#REF!</f>
        <v>#REF!</v>
      </c>
      <c r="J744" s="3" t="e">
        <f>קבוצות!#REF!</f>
        <v>#REF!</v>
      </c>
      <c r="K744" s="3" t="e">
        <f>קבוצות!#REF!</f>
        <v>#REF!</v>
      </c>
      <c r="M744" s="3" t="e">
        <f>קבוצות!#REF!</f>
        <v>#REF!</v>
      </c>
    </row>
    <row r="745" spans="1:13" ht="13.8" x14ac:dyDescent="0.25">
      <c r="A745" s="3" t="e">
        <f>קבוצות!#REF!</f>
        <v>#REF!</v>
      </c>
      <c r="B745" s="3" t="e">
        <f>קבוצות!#REF!</f>
        <v>#REF!</v>
      </c>
      <c r="C745" s="3" t="e">
        <f>קבוצות!#REF!</f>
        <v>#REF!</v>
      </c>
      <c r="D745" s="3" t="e">
        <f>קבוצות!#REF!</f>
        <v>#REF!</v>
      </c>
      <c r="E745" s="4" t="e">
        <f>קבוצות!#REF!</f>
        <v>#REF!</v>
      </c>
      <c r="F745" s="3" t="e">
        <f>קבוצות!#REF!</f>
        <v>#REF!</v>
      </c>
      <c r="G745" s="3" t="e">
        <f>קבוצות!#REF!</f>
        <v>#REF!</v>
      </c>
      <c r="H745" s="3" t="e">
        <f>קבוצות!#REF!</f>
        <v>#REF!</v>
      </c>
      <c r="I745" s="3" t="e">
        <f>קבוצות!#REF!</f>
        <v>#REF!</v>
      </c>
      <c r="J745" s="3" t="e">
        <f>קבוצות!#REF!</f>
        <v>#REF!</v>
      </c>
      <c r="K745" s="3" t="e">
        <f>קבוצות!#REF!</f>
        <v>#REF!</v>
      </c>
      <c r="M745" s="3" t="e">
        <f>קבוצות!#REF!</f>
        <v>#REF!</v>
      </c>
    </row>
    <row r="746" spans="1:13" ht="13.8" x14ac:dyDescent="0.25">
      <c r="A746" s="3" t="e">
        <f>קבוצות!#REF!</f>
        <v>#REF!</v>
      </c>
      <c r="B746" s="3" t="e">
        <f>קבוצות!#REF!</f>
        <v>#REF!</v>
      </c>
      <c r="C746" s="3" t="e">
        <f>קבוצות!#REF!</f>
        <v>#REF!</v>
      </c>
      <c r="D746" s="3" t="e">
        <f>קבוצות!#REF!</f>
        <v>#REF!</v>
      </c>
      <c r="E746" s="4" t="e">
        <f>קבוצות!#REF!</f>
        <v>#REF!</v>
      </c>
      <c r="F746" s="3" t="e">
        <f>קבוצות!#REF!</f>
        <v>#REF!</v>
      </c>
      <c r="G746" s="3" t="e">
        <f>קבוצות!#REF!</f>
        <v>#REF!</v>
      </c>
      <c r="H746" s="3" t="e">
        <f>קבוצות!#REF!</f>
        <v>#REF!</v>
      </c>
      <c r="I746" s="3" t="e">
        <f>קבוצות!#REF!</f>
        <v>#REF!</v>
      </c>
      <c r="J746" s="3" t="e">
        <f>קבוצות!#REF!</f>
        <v>#REF!</v>
      </c>
      <c r="K746" s="3" t="e">
        <f>קבוצות!#REF!</f>
        <v>#REF!</v>
      </c>
      <c r="M746" s="3" t="e">
        <f>קבוצות!#REF!</f>
        <v>#REF!</v>
      </c>
    </row>
    <row r="747" spans="1:13" ht="13.8" x14ac:dyDescent="0.25">
      <c r="A747" s="3" t="e">
        <f>קבוצות!#REF!</f>
        <v>#REF!</v>
      </c>
      <c r="B747" s="3" t="e">
        <f>קבוצות!#REF!</f>
        <v>#REF!</v>
      </c>
      <c r="C747" s="3" t="e">
        <f>קבוצות!#REF!</f>
        <v>#REF!</v>
      </c>
      <c r="D747" s="3" t="e">
        <f>קבוצות!#REF!</f>
        <v>#REF!</v>
      </c>
      <c r="E747" s="4" t="e">
        <f>קבוצות!#REF!</f>
        <v>#REF!</v>
      </c>
      <c r="F747" s="3" t="e">
        <f>קבוצות!#REF!</f>
        <v>#REF!</v>
      </c>
      <c r="G747" s="3" t="e">
        <f>קבוצות!#REF!</f>
        <v>#REF!</v>
      </c>
      <c r="H747" s="3" t="e">
        <f>קבוצות!#REF!</f>
        <v>#REF!</v>
      </c>
      <c r="I747" s="3" t="e">
        <f>קבוצות!#REF!</f>
        <v>#REF!</v>
      </c>
      <c r="J747" s="3" t="e">
        <f>קבוצות!#REF!</f>
        <v>#REF!</v>
      </c>
      <c r="K747" s="3" t="e">
        <f>קבוצות!#REF!</f>
        <v>#REF!</v>
      </c>
      <c r="M747" s="3" t="e">
        <f>קבוצות!#REF!</f>
        <v>#REF!</v>
      </c>
    </row>
    <row r="748" spans="1:13" ht="13.8" x14ac:dyDescent="0.25">
      <c r="A748" s="3" t="e">
        <f>קבוצות!#REF!</f>
        <v>#REF!</v>
      </c>
      <c r="B748" s="3" t="e">
        <f>קבוצות!#REF!</f>
        <v>#REF!</v>
      </c>
      <c r="C748" s="3" t="e">
        <f>קבוצות!#REF!</f>
        <v>#REF!</v>
      </c>
      <c r="D748" s="3" t="e">
        <f>קבוצות!#REF!</f>
        <v>#REF!</v>
      </c>
      <c r="E748" s="4" t="e">
        <f>קבוצות!#REF!</f>
        <v>#REF!</v>
      </c>
      <c r="F748" s="3" t="e">
        <f>קבוצות!#REF!</f>
        <v>#REF!</v>
      </c>
      <c r="G748" s="3" t="e">
        <f>קבוצות!#REF!</f>
        <v>#REF!</v>
      </c>
      <c r="H748" s="3" t="e">
        <f>קבוצות!#REF!</f>
        <v>#REF!</v>
      </c>
      <c r="I748" s="3" t="e">
        <f>קבוצות!#REF!</f>
        <v>#REF!</v>
      </c>
      <c r="J748" s="3" t="e">
        <f>קבוצות!#REF!</f>
        <v>#REF!</v>
      </c>
      <c r="K748" s="3" t="e">
        <f>קבוצות!#REF!</f>
        <v>#REF!</v>
      </c>
      <c r="M748" s="3" t="e">
        <f>קבוצות!#REF!</f>
        <v>#REF!</v>
      </c>
    </row>
    <row r="749" spans="1:13" ht="13.8" x14ac:dyDescent="0.25">
      <c r="A749" s="3" t="e">
        <f>קבוצות!#REF!</f>
        <v>#REF!</v>
      </c>
      <c r="B749" s="3" t="e">
        <f>קבוצות!#REF!</f>
        <v>#REF!</v>
      </c>
      <c r="C749" s="3" t="e">
        <f>קבוצות!#REF!</f>
        <v>#REF!</v>
      </c>
      <c r="D749" s="3" t="e">
        <f>קבוצות!#REF!</f>
        <v>#REF!</v>
      </c>
      <c r="E749" s="4" t="e">
        <f>קבוצות!#REF!</f>
        <v>#REF!</v>
      </c>
      <c r="F749" s="3" t="e">
        <f>קבוצות!#REF!</f>
        <v>#REF!</v>
      </c>
      <c r="G749" s="3" t="e">
        <f>קבוצות!#REF!</f>
        <v>#REF!</v>
      </c>
      <c r="H749" s="3" t="e">
        <f>קבוצות!#REF!</f>
        <v>#REF!</v>
      </c>
      <c r="I749" s="3" t="e">
        <f>קבוצות!#REF!</f>
        <v>#REF!</v>
      </c>
      <c r="J749" s="3" t="e">
        <f>קבוצות!#REF!</f>
        <v>#REF!</v>
      </c>
      <c r="K749" s="3" t="e">
        <f>קבוצות!#REF!</f>
        <v>#REF!</v>
      </c>
      <c r="M749" s="3" t="e">
        <f>קבוצות!#REF!</f>
        <v>#REF!</v>
      </c>
    </row>
    <row r="750" spans="1:13" ht="13.8" x14ac:dyDescent="0.25">
      <c r="A750" s="3" t="e">
        <f>קבוצות!#REF!</f>
        <v>#REF!</v>
      </c>
      <c r="B750" s="3" t="e">
        <f>קבוצות!#REF!</f>
        <v>#REF!</v>
      </c>
      <c r="C750" s="3" t="e">
        <f>קבוצות!#REF!</f>
        <v>#REF!</v>
      </c>
      <c r="D750" s="3" t="e">
        <f>קבוצות!#REF!</f>
        <v>#REF!</v>
      </c>
      <c r="E750" s="4" t="e">
        <f>קבוצות!#REF!</f>
        <v>#REF!</v>
      </c>
      <c r="F750" s="3" t="e">
        <f>קבוצות!#REF!</f>
        <v>#REF!</v>
      </c>
      <c r="G750" s="3" t="e">
        <f>קבוצות!#REF!</f>
        <v>#REF!</v>
      </c>
      <c r="H750" s="3" t="e">
        <f>קבוצות!#REF!</f>
        <v>#REF!</v>
      </c>
      <c r="I750" s="3" t="e">
        <f>קבוצות!#REF!</f>
        <v>#REF!</v>
      </c>
      <c r="J750" s="3" t="e">
        <f>קבוצות!#REF!</f>
        <v>#REF!</v>
      </c>
      <c r="K750" s="3" t="e">
        <f>קבוצות!#REF!</f>
        <v>#REF!</v>
      </c>
      <c r="M750" s="3" t="e">
        <f>קבוצות!#REF!</f>
        <v>#REF!</v>
      </c>
    </row>
    <row r="751" spans="1:13" ht="13.8" x14ac:dyDescent="0.25">
      <c r="A751" s="3" t="e">
        <f>קבוצות!#REF!</f>
        <v>#REF!</v>
      </c>
      <c r="B751" s="3" t="e">
        <f>קבוצות!#REF!</f>
        <v>#REF!</v>
      </c>
      <c r="C751" s="3" t="e">
        <f>קבוצות!#REF!</f>
        <v>#REF!</v>
      </c>
      <c r="D751" s="3" t="e">
        <f>קבוצות!#REF!</f>
        <v>#REF!</v>
      </c>
      <c r="E751" s="4" t="e">
        <f>קבוצות!#REF!</f>
        <v>#REF!</v>
      </c>
      <c r="F751" s="3" t="e">
        <f>קבוצות!#REF!</f>
        <v>#REF!</v>
      </c>
      <c r="G751" s="3" t="e">
        <f>קבוצות!#REF!</f>
        <v>#REF!</v>
      </c>
      <c r="H751" s="3" t="e">
        <f>קבוצות!#REF!</f>
        <v>#REF!</v>
      </c>
      <c r="I751" s="3" t="e">
        <f>קבוצות!#REF!</f>
        <v>#REF!</v>
      </c>
      <c r="J751" s="3" t="e">
        <f>קבוצות!#REF!</f>
        <v>#REF!</v>
      </c>
      <c r="K751" s="3" t="e">
        <f>קבוצות!#REF!</f>
        <v>#REF!</v>
      </c>
      <c r="M751" s="3" t="e">
        <f>קבוצות!#REF!</f>
        <v>#REF!</v>
      </c>
    </row>
    <row r="752" spans="1:13" ht="13.8" x14ac:dyDescent="0.25">
      <c r="A752" s="3" t="e">
        <f>קבוצות!#REF!</f>
        <v>#REF!</v>
      </c>
      <c r="B752" s="3" t="e">
        <f>קבוצות!#REF!</f>
        <v>#REF!</v>
      </c>
      <c r="C752" s="3" t="e">
        <f>קבוצות!#REF!</f>
        <v>#REF!</v>
      </c>
      <c r="D752" s="3" t="e">
        <f>קבוצות!#REF!</f>
        <v>#REF!</v>
      </c>
      <c r="E752" s="4" t="e">
        <f>קבוצות!#REF!</f>
        <v>#REF!</v>
      </c>
      <c r="F752" s="3" t="e">
        <f>קבוצות!#REF!</f>
        <v>#REF!</v>
      </c>
      <c r="G752" s="3" t="e">
        <f>קבוצות!#REF!</f>
        <v>#REF!</v>
      </c>
      <c r="H752" s="3" t="e">
        <f>קבוצות!#REF!</f>
        <v>#REF!</v>
      </c>
      <c r="I752" s="3" t="e">
        <f>קבוצות!#REF!</f>
        <v>#REF!</v>
      </c>
      <c r="J752" s="3" t="e">
        <f>קבוצות!#REF!</f>
        <v>#REF!</v>
      </c>
      <c r="K752" s="3" t="e">
        <f>קבוצות!#REF!</f>
        <v>#REF!</v>
      </c>
      <c r="M752" s="3" t="e">
        <f>קבוצות!#REF!</f>
        <v>#REF!</v>
      </c>
    </row>
    <row r="753" spans="1:13" ht="13.8" x14ac:dyDescent="0.25">
      <c r="A753" s="3" t="e">
        <f>קבוצות!#REF!</f>
        <v>#REF!</v>
      </c>
      <c r="B753" s="3" t="e">
        <f>קבוצות!#REF!</f>
        <v>#REF!</v>
      </c>
      <c r="C753" s="3" t="e">
        <f>קבוצות!#REF!</f>
        <v>#REF!</v>
      </c>
      <c r="D753" s="3" t="e">
        <f>קבוצות!#REF!</f>
        <v>#REF!</v>
      </c>
      <c r="E753" s="4" t="e">
        <f>קבוצות!#REF!</f>
        <v>#REF!</v>
      </c>
      <c r="F753" s="3" t="e">
        <f>קבוצות!#REF!</f>
        <v>#REF!</v>
      </c>
      <c r="G753" s="3" t="e">
        <f>קבוצות!#REF!</f>
        <v>#REF!</v>
      </c>
      <c r="H753" s="3" t="e">
        <f>קבוצות!#REF!</f>
        <v>#REF!</v>
      </c>
      <c r="I753" s="3" t="e">
        <f>קבוצות!#REF!</f>
        <v>#REF!</v>
      </c>
      <c r="J753" s="3" t="e">
        <f>קבוצות!#REF!</f>
        <v>#REF!</v>
      </c>
      <c r="K753" s="3" t="e">
        <f>קבוצות!#REF!</f>
        <v>#REF!</v>
      </c>
      <c r="M753" s="3" t="e">
        <f>קבוצות!#REF!</f>
        <v>#REF!</v>
      </c>
    </row>
    <row r="754" spans="1:13" ht="13.8" x14ac:dyDescent="0.25">
      <c r="A754" s="3" t="e">
        <f>קבוצות!#REF!</f>
        <v>#REF!</v>
      </c>
      <c r="B754" s="3" t="e">
        <f>קבוצות!#REF!</f>
        <v>#REF!</v>
      </c>
      <c r="C754" s="3" t="e">
        <f>קבוצות!#REF!</f>
        <v>#REF!</v>
      </c>
      <c r="D754" s="3" t="e">
        <f>קבוצות!#REF!</f>
        <v>#REF!</v>
      </c>
      <c r="E754" s="4" t="e">
        <f>קבוצות!#REF!</f>
        <v>#REF!</v>
      </c>
      <c r="F754" s="3" t="e">
        <f>קבוצות!#REF!</f>
        <v>#REF!</v>
      </c>
      <c r="G754" s="3" t="e">
        <f>קבוצות!#REF!</f>
        <v>#REF!</v>
      </c>
      <c r="H754" s="3" t="e">
        <f>קבוצות!#REF!</f>
        <v>#REF!</v>
      </c>
      <c r="I754" s="3" t="e">
        <f>קבוצות!#REF!</f>
        <v>#REF!</v>
      </c>
      <c r="J754" s="3" t="e">
        <f>קבוצות!#REF!</f>
        <v>#REF!</v>
      </c>
      <c r="K754" s="3" t="e">
        <f>קבוצות!#REF!</f>
        <v>#REF!</v>
      </c>
      <c r="M754" s="3" t="e">
        <f>קבוצות!#REF!</f>
        <v>#REF!</v>
      </c>
    </row>
    <row r="755" spans="1:13" ht="13.8" x14ac:dyDescent="0.25">
      <c r="A755" s="3" t="e">
        <f>קבוצות!#REF!</f>
        <v>#REF!</v>
      </c>
      <c r="B755" s="3" t="e">
        <f>קבוצות!#REF!</f>
        <v>#REF!</v>
      </c>
      <c r="C755" s="3" t="e">
        <f>קבוצות!#REF!</f>
        <v>#REF!</v>
      </c>
      <c r="D755" s="3" t="e">
        <f>קבוצות!#REF!</f>
        <v>#REF!</v>
      </c>
      <c r="E755" s="4" t="e">
        <f>קבוצות!#REF!</f>
        <v>#REF!</v>
      </c>
      <c r="F755" s="3" t="e">
        <f>קבוצות!#REF!</f>
        <v>#REF!</v>
      </c>
      <c r="G755" s="3" t="e">
        <f>קבוצות!#REF!</f>
        <v>#REF!</v>
      </c>
      <c r="H755" s="3" t="e">
        <f>קבוצות!#REF!</f>
        <v>#REF!</v>
      </c>
      <c r="I755" s="3" t="e">
        <f>קבוצות!#REF!</f>
        <v>#REF!</v>
      </c>
      <c r="J755" s="3" t="e">
        <f>קבוצות!#REF!</f>
        <v>#REF!</v>
      </c>
      <c r="K755" s="3" t="e">
        <f>קבוצות!#REF!</f>
        <v>#REF!</v>
      </c>
      <c r="M755" s="3" t="e">
        <f>קבוצות!#REF!</f>
        <v>#REF!</v>
      </c>
    </row>
    <row r="756" spans="1:13" ht="13.8" x14ac:dyDescent="0.25">
      <c r="A756" s="3" t="e">
        <f>קבוצות!#REF!</f>
        <v>#REF!</v>
      </c>
      <c r="B756" s="3" t="e">
        <f>קבוצות!#REF!</f>
        <v>#REF!</v>
      </c>
      <c r="C756" s="3" t="e">
        <f>קבוצות!#REF!</f>
        <v>#REF!</v>
      </c>
      <c r="D756" s="3" t="e">
        <f>קבוצות!#REF!</f>
        <v>#REF!</v>
      </c>
      <c r="E756" s="4" t="e">
        <f>קבוצות!#REF!</f>
        <v>#REF!</v>
      </c>
      <c r="F756" s="3" t="e">
        <f>קבוצות!#REF!</f>
        <v>#REF!</v>
      </c>
      <c r="G756" s="3" t="e">
        <f>קבוצות!#REF!</f>
        <v>#REF!</v>
      </c>
      <c r="H756" s="3" t="e">
        <f>קבוצות!#REF!</f>
        <v>#REF!</v>
      </c>
      <c r="I756" s="3" t="e">
        <f>קבוצות!#REF!</f>
        <v>#REF!</v>
      </c>
      <c r="J756" s="3" t="e">
        <f>קבוצות!#REF!</f>
        <v>#REF!</v>
      </c>
      <c r="K756" s="3" t="e">
        <f>קבוצות!#REF!</f>
        <v>#REF!</v>
      </c>
      <c r="M756" s="3" t="e">
        <f>קבוצות!#REF!</f>
        <v>#REF!</v>
      </c>
    </row>
    <row r="757" spans="1:13" ht="13.8" x14ac:dyDescent="0.25">
      <c r="A757" s="3" t="e">
        <f>קבוצות!#REF!</f>
        <v>#REF!</v>
      </c>
      <c r="B757" s="3" t="e">
        <f>קבוצות!#REF!</f>
        <v>#REF!</v>
      </c>
      <c r="C757" s="3" t="e">
        <f>קבוצות!#REF!</f>
        <v>#REF!</v>
      </c>
      <c r="D757" s="3" t="e">
        <f>קבוצות!#REF!</f>
        <v>#REF!</v>
      </c>
      <c r="E757" s="4" t="e">
        <f>קבוצות!#REF!</f>
        <v>#REF!</v>
      </c>
      <c r="F757" s="3" t="e">
        <f>קבוצות!#REF!</f>
        <v>#REF!</v>
      </c>
      <c r="G757" s="3" t="e">
        <f>קבוצות!#REF!</f>
        <v>#REF!</v>
      </c>
      <c r="H757" s="3" t="e">
        <f>קבוצות!#REF!</f>
        <v>#REF!</v>
      </c>
      <c r="I757" s="3" t="e">
        <f>קבוצות!#REF!</f>
        <v>#REF!</v>
      </c>
      <c r="J757" s="3" t="e">
        <f>קבוצות!#REF!</f>
        <v>#REF!</v>
      </c>
      <c r="K757" s="3" t="e">
        <f>קבוצות!#REF!</f>
        <v>#REF!</v>
      </c>
      <c r="M757" s="3" t="e">
        <f>קבוצות!#REF!</f>
        <v>#REF!</v>
      </c>
    </row>
    <row r="758" spans="1:13" ht="13.8" x14ac:dyDescent="0.25">
      <c r="A758" s="3" t="e">
        <f>קבוצות!#REF!</f>
        <v>#REF!</v>
      </c>
      <c r="B758" s="3" t="e">
        <f>קבוצות!#REF!</f>
        <v>#REF!</v>
      </c>
      <c r="C758" s="3" t="e">
        <f>קבוצות!#REF!</f>
        <v>#REF!</v>
      </c>
      <c r="D758" s="3" t="e">
        <f>קבוצות!#REF!</f>
        <v>#REF!</v>
      </c>
      <c r="E758" s="4" t="e">
        <f>קבוצות!#REF!</f>
        <v>#REF!</v>
      </c>
      <c r="F758" s="3" t="e">
        <f>קבוצות!#REF!</f>
        <v>#REF!</v>
      </c>
      <c r="G758" s="3" t="e">
        <f>קבוצות!#REF!</f>
        <v>#REF!</v>
      </c>
      <c r="H758" s="3" t="e">
        <f>קבוצות!#REF!</f>
        <v>#REF!</v>
      </c>
      <c r="I758" s="3" t="e">
        <f>קבוצות!#REF!</f>
        <v>#REF!</v>
      </c>
      <c r="J758" s="3" t="e">
        <f>קבוצות!#REF!</f>
        <v>#REF!</v>
      </c>
      <c r="K758" s="3" t="e">
        <f>קבוצות!#REF!</f>
        <v>#REF!</v>
      </c>
      <c r="M758" s="3" t="e">
        <f>קבוצות!#REF!</f>
        <v>#REF!</v>
      </c>
    </row>
    <row r="759" spans="1:13" ht="13.8" x14ac:dyDescent="0.25">
      <c r="A759" s="3" t="e">
        <f>קבוצות!#REF!</f>
        <v>#REF!</v>
      </c>
      <c r="B759" s="3" t="e">
        <f>קבוצות!#REF!</f>
        <v>#REF!</v>
      </c>
      <c r="C759" s="3" t="e">
        <f>קבוצות!#REF!</f>
        <v>#REF!</v>
      </c>
      <c r="D759" s="3" t="e">
        <f>קבוצות!#REF!</f>
        <v>#REF!</v>
      </c>
      <c r="E759" s="4" t="e">
        <f>קבוצות!#REF!</f>
        <v>#REF!</v>
      </c>
      <c r="F759" s="3" t="e">
        <f>קבוצות!#REF!</f>
        <v>#REF!</v>
      </c>
      <c r="G759" s="3" t="e">
        <f>קבוצות!#REF!</f>
        <v>#REF!</v>
      </c>
      <c r="H759" s="3" t="e">
        <f>קבוצות!#REF!</f>
        <v>#REF!</v>
      </c>
      <c r="I759" s="3" t="e">
        <f>קבוצות!#REF!</f>
        <v>#REF!</v>
      </c>
      <c r="J759" s="3" t="e">
        <f>קבוצות!#REF!</f>
        <v>#REF!</v>
      </c>
      <c r="K759" s="3" t="e">
        <f>קבוצות!#REF!</f>
        <v>#REF!</v>
      </c>
      <c r="M759" s="3" t="e">
        <f>קבוצות!#REF!</f>
        <v>#REF!</v>
      </c>
    </row>
    <row r="760" spans="1:13" ht="13.8" x14ac:dyDescent="0.25">
      <c r="A760" s="3" t="e">
        <f>קבוצות!#REF!</f>
        <v>#REF!</v>
      </c>
      <c r="B760" s="3" t="e">
        <f>קבוצות!#REF!</f>
        <v>#REF!</v>
      </c>
      <c r="C760" s="3" t="e">
        <f>קבוצות!#REF!</f>
        <v>#REF!</v>
      </c>
      <c r="D760" s="3" t="e">
        <f>קבוצות!#REF!</f>
        <v>#REF!</v>
      </c>
      <c r="E760" s="4" t="e">
        <f>קבוצות!#REF!</f>
        <v>#REF!</v>
      </c>
      <c r="F760" s="3" t="e">
        <f>קבוצות!#REF!</f>
        <v>#REF!</v>
      </c>
      <c r="G760" s="3" t="e">
        <f>קבוצות!#REF!</f>
        <v>#REF!</v>
      </c>
      <c r="H760" s="3" t="e">
        <f>קבוצות!#REF!</f>
        <v>#REF!</v>
      </c>
      <c r="I760" s="3" t="e">
        <f>קבוצות!#REF!</f>
        <v>#REF!</v>
      </c>
      <c r="J760" s="3" t="e">
        <f>קבוצות!#REF!</f>
        <v>#REF!</v>
      </c>
      <c r="K760" s="3" t="e">
        <f>קבוצות!#REF!</f>
        <v>#REF!</v>
      </c>
      <c r="M760" s="3" t="e">
        <f>קבוצות!#REF!</f>
        <v>#REF!</v>
      </c>
    </row>
    <row r="761" spans="1:13" ht="13.8" x14ac:dyDescent="0.25">
      <c r="A761" s="3" t="e">
        <f>קבוצות!#REF!</f>
        <v>#REF!</v>
      </c>
      <c r="B761" s="3" t="e">
        <f>קבוצות!#REF!</f>
        <v>#REF!</v>
      </c>
      <c r="C761" s="3" t="e">
        <f>קבוצות!#REF!</f>
        <v>#REF!</v>
      </c>
      <c r="D761" s="3" t="e">
        <f>קבוצות!#REF!</f>
        <v>#REF!</v>
      </c>
      <c r="E761" s="4" t="e">
        <f>קבוצות!#REF!</f>
        <v>#REF!</v>
      </c>
      <c r="F761" s="3" t="e">
        <f>קבוצות!#REF!</f>
        <v>#REF!</v>
      </c>
      <c r="G761" s="3" t="e">
        <f>קבוצות!#REF!</f>
        <v>#REF!</v>
      </c>
      <c r="H761" s="3" t="e">
        <f>קבוצות!#REF!</f>
        <v>#REF!</v>
      </c>
      <c r="I761" s="3" t="e">
        <f>קבוצות!#REF!</f>
        <v>#REF!</v>
      </c>
      <c r="J761" s="3" t="e">
        <f>קבוצות!#REF!</f>
        <v>#REF!</v>
      </c>
      <c r="K761" s="3" t="e">
        <f>קבוצות!#REF!</f>
        <v>#REF!</v>
      </c>
      <c r="M761" s="3" t="e">
        <f>קבוצות!#REF!</f>
        <v>#REF!</v>
      </c>
    </row>
    <row r="762" spans="1:13" ht="13.8" x14ac:dyDescent="0.25">
      <c r="A762" s="3" t="e">
        <f>קבוצות!#REF!</f>
        <v>#REF!</v>
      </c>
      <c r="B762" s="3" t="e">
        <f>קבוצות!#REF!</f>
        <v>#REF!</v>
      </c>
      <c r="C762" s="3" t="e">
        <f>קבוצות!#REF!</f>
        <v>#REF!</v>
      </c>
      <c r="D762" s="3" t="e">
        <f>קבוצות!#REF!</f>
        <v>#REF!</v>
      </c>
      <c r="E762" s="4" t="e">
        <f>קבוצות!#REF!</f>
        <v>#REF!</v>
      </c>
      <c r="F762" s="3" t="e">
        <f>קבוצות!#REF!</f>
        <v>#REF!</v>
      </c>
      <c r="G762" s="3" t="e">
        <f>קבוצות!#REF!</f>
        <v>#REF!</v>
      </c>
      <c r="H762" s="3" t="e">
        <f>קבוצות!#REF!</f>
        <v>#REF!</v>
      </c>
      <c r="I762" s="3" t="e">
        <f>קבוצות!#REF!</f>
        <v>#REF!</v>
      </c>
      <c r="J762" s="3" t="e">
        <f>קבוצות!#REF!</f>
        <v>#REF!</v>
      </c>
      <c r="K762" s="3" t="e">
        <f>קבוצות!#REF!</f>
        <v>#REF!</v>
      </c>
      <c r="M762" s="3" t="e">
        <f>קבוצות!#REF!</f>
        <v>#REF!</v>
      </c>
    </row>
    <row r="763" spans="1:13" ht="13.8" x14ac:dyDescent="0.25">
      <c r="A763" s="3" t="e">
        <f>קבוצות!#REF!</f>
        <v>#REF!</v>
      </c>
      <c r="B763" s="3" t="e">
        <f>קבוצות!#REF!</f>
        <v>#REF!</v>
      </c>
      <c r="C763" s="3" t="e">
        <f>קבוצות!#REF!</f>
        <v>#REF!</v>
      </c>
      <c r="D763" s="3" t="e">
        <f>קבוצות!#REF!</f>
        <v>#REF!</v>
      </c>
      <c r="E763" s="4" t="e">
        <f>קבוצות!#REF!</f>
        <v>#REF!</v>
      </c>
      <c r="F763" s="3" t="e">
        <f>קבוצות!#REF!</f>
        <v>#REF!</v>
      </c>
      <c r="G763" s="3" t="e">
        <f>קבוצות!#REF!</f>
        <v>#REF!</v>
      </c>
      <c r="H763" s="3" t="e">
        <f>קבוצות!#REF!</f>
        <v>#REF!</v>
      </c>
      <c r="I763" s="3" t="e">
        <f>קבוצות!#REF!</f>
        <v>#REF!</v>
      </c>
      <c r="J763" s="3" t="e">
        <f>קבוצות!#REF!</f>
        <v>#REF!</v>
      </c>
      <c r="K763" s="3" t="e">
        <f>קבוצות!#REF!</f>
        <v>#REF!</v>
      </c>
      <c r="M763" s="3" t="e">
        <f>קבוצות!#REF!</f>
        <v>#REF!</v>
      </c>
    </row>
    <row r="764" spans="1:13" ht="13.8" x14ac:dyDescent="0.25">
      <c r="A764" s="3" t="e">
        <f>קבוצות!#REF!</f>
        <v>#REF!</v>
      </c>
      <c r="B764" s="3" t="e">
        <f>קבוצות!#REF!</f>
        <v>#REF!</v>
      </c>
      <c r="C764" s="3" t="e">
        <f>קבוצות!#REF!</f>
        <v>#REF!</v>
      </c>
      <c r="D764" s="3" t="e">
        <f>קבוצות!#REF!</f>
        <v>#REF!</v>
      </c>
      <c r="E764" s="4" t="e">
        <f>קבוצות!#REF!</f>
        <v>#REF!</v>
      </c>
      <c r="F764" s="3" t="e">
        <f>קבוצות!#REF!</f>
        <v>#REF!</v>
      </c>
      <c r="G764" s="3" t="e">
        <f>קבוצות!#REF!</f>
        <v>#REF!</v>
      </c>
      <c r="H764" s="3" t="e">
        <f>קבוצות!#REF!</f>
        <v>#REF!</v>
      </c>
      <c r="I764" s="3" t="e">
        <f>קבוצות!#REF!</f>
        <v>#REF!</v>
      </c>
      <c r="J764" s="3" t="e">
        <f>קבוצות!#REF!</f>
        <v>#REF!</v>
      </c>
      <c r="K764" s="3" t="e">
        <f>קבוצות!#REF!</f>
        <v>#REF!</v>
      </c>
      <c r="M764" s="3" t="e">
        <f>קבוצות!#REF!</f>
        <v>#REF!</v>
      </c>
    </row>
    <row r="765" spans="1:13" ht="13.8" x14ac:dyDescent="0.25">
      <c r="A765" s="3" t="e">
        <f>קבוצות!#REF!</f>
        <v>#REF!</v>
      </c>
      <c r="B765" s="3" t="e">
        <f>קבוצות!#REF!</f>
        <v>#REF!</v>
      </c>
      <c r="C765" s="3" t="e">
        <f>קבוצות!#REF!</f>
        <v>#REF!</v>
      </c>
      <c r="D765" s="3" t="e">
        <f>קבוצות!#REF!</f>
        <v>#REF!</v>
      </c>
      <c r="E765" s="4" t="e">
        <f>קבוצות!#REF!</f>
        <v>#REF!</v>
      </c>
      <c r="F765" s="3" t="e">
        <f>קבוצות!#REF!</f>
        <v>#REF!</v>
      </c>
      <c r="G765" s="3" t="e">
        <f>קבוצות!#REF!</f>
        <v>#REF!</v>
      </c>
      <c r="H765" s="3" t="e">
        <f>קבוצות!#REF!</f>
        <v>#REF!</v>
      </c>
      <c r="I765" s="3" t="e">
        <f>קבוצות!#REF!</f>
        <v>#REF!</v>
      </c>
      <c r="J765" s="3" t="e">
        <f>קבוצות!#REF!</f>
        <v>#REF!</v>
      </c>
      <c r="K765" s="3" t="e">
        <f>קבוצות!#REF!</f>
        <v>#REF!</v>
      </c>
      <c r="M765" s="3" t="e">
        <f>קבוצות!#REF!</f>
        <v>#REF!</v>
      </c>
    </row>
    <row r="766" spans="1:13" ht="13.8" x14ac:dyDescent="0.25">
      <c r="A766" s="3" t="e">
        <f>קבוצות!#REF!</f>
        <v>#REF!</v>
      </c>
      <c r="B766" s="3" t="e">
        <f>קבוצות!#REF!</f>
        <v>#REF!</v>
      </c>
      <c r="C766" s="3" t="e">
        <f>קבוצות!#REF!</f>
        <v>#REF!</v>
      </c>
      <c r="D766" s="3" t="e">
        <f>קבוצות!#REF!</f>
        <v>#REF!</v>
      </c>
      <c r="E766" s="4" t="e">
        <f>קבוצות!#REF!</f>
        <v>#REF!</v>
      </c>
      <c r="F766" s="3" t="e">
        <f>קבוצות!#REF!</f>
        <v>#REF!</v>
      </c>
      <c r="G766" s="3" t="e">
        <f>קבוצות!#REF!</f>
        <v>#REF!</v>
      </c>
      <c r="H766" s="3" t="e">
        <f>קבוצות!#REF!</f>
        <v>#REF!</v>
      </c>
      <c r="I766" s="3" t="e">
        <f>קבוצות!#REF!</f>
        <v>#REF!</v>
      </c>
      <c r="J766" s="3" t="e">
        <f>קבוצות!#REF!</f>
        <v>#REF!</v>
      </c>
      <c r="K766" s="3" t="e">
        <f>קבוצות!#REF!</f>
        <v>#REF!</v>
      </c>
      <c r="M766" s="3" t="e">
        <f>קבוצות!#REF!</f>
        <v>#REF!</v>
      </c>
    </row>
    <row r="767" spans="1:13" ht="13.8" x14ac:dyDescent="0.25">
      <c r="A767" s="3" t="e">
        <f>קבוצות!#REF!</f>
        <v>#REF!</v>
      </c>
      <c r="B767" s="3" t="e">
        <f>קבוצות!#REF!</f>
        <v>#REF!</v>
      </c>
      <c r="C767" s="3" t="e">
        <f>קבוצות!#REF!</f>
        <v>#REF!</v>
      </c>
      <c r="D767" s="3" t="e">
        <f>קבוצות!#REF!</f>
        <v>#REF!</v>
      </c>
      <c r="E767" s="4" t="e">
        <f>קבוצות!#REF!</f>
        <v>#REF!</v>
      </c>
      <c r="F767" s="3" t="e">
        <f>קבוצות!#REF!</f>
        <v>#REF!</v>
      </c>
      <c r="G767" s="3" t="e">
        <f>קבוצות!#REF!</f>
        <v>#REF!</v>
      </c>
      <c r="H767" s="3" t="e">
        <f>קבוצות!#REF!</f>
        <v>#REF!</v>
      </c>
      <c r="I767" s="3" t="e">
        <f>קבוצות!#REF!</f>
        <v>#REF!</v>
      </c>
      <c r="J767" s="3" t="e">
        <f>קבוצות!#REF!</f>
        <v>#REF!</v>
      </c>
      <c r="K767" s="3" t="e">
        <f>קבוצות!#REF!</f>
        <v>#REF!</v>
      </c>
      <c r="M767" s="3" t="e">
        <f>קבוצות!#REF!</f>
        <v>#REF!</v>
      </c>
    </row>
    <row r="768" spans="1:13" ht="13.8" x14ac:dyDescent="0.25">
      <c r="A768" s="3" t="e">
        <f>קבוצות!#REF!</f>
        <v>#REF!</v>
      </c>
      <c r="B768" s="3" t="e">
        <f>קבוצות!#REF!</f>
        <v>#REF!</v>
      </c>
      <c r="C768" s="3" t="e">
        <f>קבוצות!#REF!</f>
        <v>#REF!</v>
      </c>
      <c r="D768" s="3" t="e">
        <f>קבוצות!#REF!</f>
        <v>#REF!</v>
      </c>
      <c r="E768" s="4" t="e">
        <f>קבוצות!#REF!</f>
        <v>#REF!</v>
      </c>
      <c r="F768" s="3" t="e">
        <f>קבוצות!#REF!</f>
        <v>#REF!</v>
      </c>
      <c r="G768" s="3" t="e">
        <f>קבוצות!#REF!</f>
        <v>#REF!</v>
      </c>
      <c r="H768" s="3" t="e">
        <f>קבוצות!#REF!</f>
        <v>#REF!</v>
      </c>
      <c r="I768" s="3" t="e">
        <f>קבוצות!#REF!</f>
        <v>#REF!</v>
      </c>
      <c r="J768" s="3" t="e">
        <f>קבוצות!#REF!</f>
        <v>#REF!</v>
      </c>
      <c r="K768" s="3" t="e">
        <f>קבוצות!#REF!</f>
        <v>#REF!</v>
      </c>
      <c r="M768" s="3" t="e">
        <f>קבוצות!#REF!</f>
        <v>#REF!</v>
      </c>
    </row>
    <row r="769" spans="1:13" ht="13.8" x14ac:dyDescent="0.25">
      <c r="A769" s="3" t="e">
        <f>קבוצות!#REF!</f>
        <v>#REF!</v>
      </c>
      <c r="B769" s="3" t="e">
        <f>קבוצות!#REF!</f>
        <v>#REF!</v>
      </c>
      <c r="C769" s="3" t="e">
        <f>קבוצות!#REF!</f>
        <v>#REF!</v>
      </c>
      <c r="D769" s="3" t="e">
        <f>קבוצות!#REF!</f>
        <v>#REF!</v>
      </c>
      <c r="E769" s="4" t="e">
        <f>קבוצות!#REF!</f>
        <v>#REF!</v>
      </c>
      <c r="F769" s="3" t="e">
        <f>קבוצות!#REF!</f>
        <v>#REF!</v>
      </c>
      <c r="G769" s="3" t="e">
        <f>קבוצות!#REF!</f>
        <v>#REF!</v>
      </c>
      <c r="H769" s="3" t="e">
        <f>קבוצות!#REF!</f>
        <v>#REF!</v>
      </c>
      <c r="I769" s="3" t="e">
        <f>קבוצות!#REF!</f>
        <v>#REF!</v>
      </c>
      <c r="J769" s="3" t="e">
        <f>קבוצות!#REF!</f>
        <v>#REF!</v>
      </c>
      <c r="K769" s="3" t="e">
        <f>קבוצות!#REF!</f>
        <v>#REF!</v>
      </c>
      <c r="M769" s="3" t="e">
        <f>קבוצות!#REF!</f>
        <v>#REF!</v>
      </c>
    </row>
    <row r="770" spans="1:13" ht="13.8" x14ac:dyDescent="0.25">
      <c r="A770" s="3" t="e">
        <f>קבוצות!#REF!</f>
        <v>#REF!</v>
      </c>
      <c r="B770" s="3" t="e">
        <f>קבוצות!#REF!</f>
        <v>#REF!</v>
      </c>
      <c r="C770" s="3" t="e">
        <f>קבוצות!#REF!</f>
        <v>#REF!</v>
      </c>
      <c r="D770" s="3" t="e">
        <f>קבוצות!#REF!</f>
        <v>#REF!</v>
      </c>
      <c r="E770" s="4" t="e">
        <f>קבוצות!#REF!</f>
        <v>#REF!</v>
      </c>
      <c r="F770" s="3" t="e">
        <f>קבוצות!#REF!</f>
        <v>#REF!</v>
      </c>
      <c r="G770" s="3" t="e">
        <f>קבוצות!#REF!</f>
        <v>#REF!</v>
      </c>
      <c r="H770" s="3" t="e">
        <f>קבוצות!#REF!</f>
        <v>#REF!</v>
      </c>
      <c r="I770" s="3" t="e">
        <f>קבוצות!#REF!</f>
        <v>#REF!</v>
      </c>
      <c r="J770" s="3" t="e">
        <f>קבוצות!#REF!</f>
        <v>#REF!</v>
      </c>
      <c r="K770" s="3" t="e">
        <f>קבוצות!#REF!</f>
        <v>#REF!</v>
      </c>
      <c r="M770" s="3" t="e">
        <f>קבוצות!#REF!</f>
        <v>#REF!</v>
      </c>
    </row>
    <row r="771" spans="1:13" ht="13.8" x14ac:dyDescent="0.25">
      <c r="A771" s="3" t="e">
        <f>קבוצות!#REF!</f>
        <v>#REF!</v>
      </c>
      <c r="B771" s="3" t="e">
        <f>קבוצות!#REF!</f>
        <v>#REF!</v>
      </c>
      <c r="C771" s="3" t="e">
        <f>קבוצות!#REF!</f>
        <v>#REF!</v>
      </c>
      <c r="D771" s="3" t="e">
        <f>קבוצות!#REF!</f>
        <v>#REF!</v>
      </c>
      <c r="E771" s="4" t="e">
        <f>קבוצות!#REF!</f>
        <v>#REF!</v>
      </c>
      <c r="F771" s="3" t="e">
        <f>קבוצות!#REF!</f>
        <v>#REF!</v>
      </c>
      <c r="G771" s="3" t="e">
        <f>קבוצות!#REF!</f>
        <v>#REF!</v>
      </c>
      <c r="H771" s="3" t="e">
        <f>קבוצות!#REF!</f>
        <v>#REF!</v>
      </c>
      <c r="I771" s="3" t="e">
        <f>קבוצות!#REF!</f>
        <v>#REF!</v>
      </c>
      <c r="J771" s="3" t="e">
        <f>קבוצות!#REF!</f>
        <v>#REF!</v>
      </c>
      <c r="K771" s="3" t="e">
        <f>קבוצות!#REF!</f>
        <v>#REF!</v>
      </c>
      <c r="M771" s="3" t="e">
        <f>קבוצות!#REF!</f>
        <v>#REF!</v>
      </c>
    </row>
    <row r="772" spans="1:13" ht="13.8" x14ac:dyDescent="0.25">
      <c r="A772" s="3" t="e">
        <f>קבוצות!#REF!</f>
        <v>#REF!</v>
      </c>
      <c r="B772" s="3" t="e">
        <f>קבוצות!#REF!</f>
        <v>#REF!</v>
      </c>
      <c r="C772" s="3" t="e">
        <f>קבוצות!#REF!</f>
        <v>#REF!</v>
      </c>
      <c r="D772" s="3" t="e">
        <f>קבוצות!#REF!</f>
        <v>#REF!</v>
      </c>
      <c r="E772" s="4" t="e">
        <f>קבוצות!#REF!</f>
        <v>#REF!</v>
      </c>
      <c r="F772" s="3" t="e">
        <f>קבוצות!#REF!</f>
        <v>#REF!</v>
      </c>
      <c r="G772" s="3" t="e">
        <f>קבוצות!#REF!</f>
        <v>#REF!</v>
      </c>
      <c r="H772" s="3" t="e">
        <f>קבוצות!#REF!</f>
        <v>#REF!</v>
      </c>
      <c r="I772" s="3" t="e">
        <f>קבוצות!#REF!</f>
        <v>#REF!</v>
      </c>
      <c r="J772" s="3" t="e">
        <f>קבוצות!#REF!</f>
        <v>#REF!</v>
      </c>
      <c r="K772" s="3" t="e">
        <f>קבוצות!#REF!</f>
        <v>#REF!</v>
      </c>
      <c r="M772" s="3" t="e">
        <f>קבוצות!#REF!</f>
        <v>#REF!</v>
      </c>
    </row>
    <row r="773" spans="1:13" ht="13.8" x14ac:dyDescent="0.25">
      <c r="A773" s="3" t="e">
        <f>קבוצות!#REF!</f>
        <v>#REF!</v>
      </c>
      <c r="B773" s="3" t="e">
        <f>קבוצות!#REF!</f>
        <v>#REF!</v>
      </c>
      <c r="C773" s="3" t="e">
        <f>קבוצות!#REF!</f>
        <v>#REF!</v>
      </c>
      <c r="D773" s="3" t="e">
        <f>קבוצות!#REF!</f>
        <v>#REF!</v>
      </c>
      <c r="E773" s="4" t="e">
        <f>קבוצות!#REF!</f>
        <v>#REF!</v>
      </c>
      <c r="F773" s="3" t="e">
        <f>קבוצות!#REF!</f>
        <v>#REF!</v>
      </c>
      <c r="G773" s="3" t="e">
        <f>קבוצות!#REF!</f>
        <v>#REF!</v>
      </c>
      <c r="H773" s="3" t="e">
        <f>קבוצות!#REF!</f>
        <v>#REF!</v>
      </c>
      <c r="I773" s="3" t="e">
        <f>קבוצות!#REF!</f>
        <v>#REF!</v>
      </c>
      <c r="J773" s="3" t="e">
        <f>קבוצות!#REF!</f>
        <v>#REF!</v>
      </c>
      <c r="K773" s="3" t="e">
        <f>קבוצות!#REF!</f>
        <v>#REF!</v>
      </c>
      <c r="M773" s="3" t="e">
        <f>קבוצות!#REF!</f>
        <v>#REF!</v>
      </c>
    </row>
    <row r="774" spans="1:13" ht="13.8" x14ac:dyDescent="0.25">
      <c r="A774" s="3" t="e">
        <f>קבוצות!#REF!</f>
        <v>#REF!</v>
      </c>
      <c r="B774" s="3" t="e">
        <f>קבוצות!#REF!</f>
        <v>#REF!</v>
      </c>
      <c r="C774" s="3" t="e">
        <f>קבוצות!#REF!</f>
        <v>#REF!</v>
      </c>
      <c r="D774" s="3" t="e">
        <f>קבוצות!#REF!</f>
        <v>#REF!</v>
      </c>
      <c r="E774" s="4" t="e">
        <f>קבוצות!#REF!</f>
        <v>#REF!</v>
      </c>
      <c r="F774" s="3" t="e">
        <f>קבוצות!#REF!</f>
        <v>#REF!</v>
      </c>
      <c r="G774" s="3" t="e">
        <f>קבוצות!#REF!</f>
        <v>#REF!</v>
      </c>
      <c r="H774" s="3" t="e">
        <f>קבוצות!#REF!</f>
        <v>#REF!</v>
      </c>
      <c r="I774" s="3" t="e">
        <f>קבוצות!#REF!</f>
        <v>#REF!</v>
      </c>
      <c r="J774" s="3" t="e">
        <f>קבוצות!#REF!</f>
        <v>#REF!</v>
      </c>
      <c r="K774" s="3" t="e">
        <f>קבוצות!#REF!</f>
        <v>#REF!</v>
      </c>
      <c r="M774" s="3" t="e">
        <f>קבוצות!#REF!</f>
        <v>#REF!</v>
      </c>
    </row>
    <row r="775" spans="1:13" ht="13.8" x14ac:dyDescent="0.25">
      <c r="A775" s="3" t="e">
        <f>קבוצות!#REF!</f>
        <v>#REF!</v>
      </c>
      <c r="B775" s="3" t="e">
        <f>קבוצות!#REF!</f>
        <v>#REF!</v>
      </c>
      <c r="C775" s="3" t="e">
        <f>קבוצות!#REF!</f>
        <v>#REF!</v>
      </c>
      <c r="D775" s="3" t="e">
        <f>קבוצות!#REF!</f>
        <v>#REF!</v>
      </c>
      <c r="E775" s="4" t="e">
        <f>קבוצות!#REF!</f>
        <v>#REF!</v>
      </c>
      <c r="F775" s="3" t="e">
        <f>קבוצות!#REF!</f>
        <v>#REF!</v>
      </c>
      <c r="G775" s="3" t="e">
        <f>קבוצות!#REF!</f>
        <v>#REF!</v>
      </c>
      <c r="H775" s="3" t="e">
        <f>קבוצות!#REF!</f>
        <v>#REF!</v>
      </c>
      <c r="I775" s="3" t="e">
        <f>קבוצות!#REF!</f>
        <v>#REF!</v>
      </c>
      <c r="J775" s="3" t="e">
        <f>קבוצות!#REF!</f>
        <v>#REF!</v>
      </c>
      <c r="K775" s="3" t="e">
        <f>קבוצות!#REF!</f>
        <v>#REF!</v>
      </c>
      <c r="M775" s="3" t="e">
        <f>קבוצות!#REF!</f>
        <v>#REF!</v>
      </c>
    </row>
    <row r="776" spans="1:13" ht="13.8" x14ac:dyDescent="0.25">
      <c r="A776" s="3" t="e">
        <f>קבוצות!#REF!</f>
        <v>#REF!</v>
      </c>
      <c r="B776" s="3" t="e">
        <f>קבוצות!#REF!</f>
        <v>#REF!</v>
      </c>
      <c r="C776" s="3" t="e">
        <f>קבוצות!#REF!</f>
        <v>#REF!</v>
      </c>
      <c r="D776" s="3" t="e">
        <f>קבוצות!#REF!</f>
        <v>#REF!</v>
      </c>
      <c r="E776" s="4" t="e">
        <f>קבוצות!#REF!</f>
        <v>#REF!</v>
      </c>
      <c r="F776" s="3" t="e">
        <f>קבוצות!#REF!</f>
        <v>#REF!</v>
      </c>
      <c r="G776" s="3" t="e">
        <f>קבוצות!#REF!</f>
        <v>#REF!</v>
      </c>
      <c r="H776" s="3" t="e">
        <f>קבוצות!#REF!</f>
        <v>#REF!</v>
      </c>
      <c r="I776" s="3" t="e">
        <f>קבוצות!#REF!</f>
        <v>#REF!</v>
      </c>
      <c r="J776" s="3" t="e">
        <f>קבוצות!#REF!</f>
        <v>#REF!</v>
      </c>
      <c r="K776" s="3" t="e">
        <f>קבוצות!#REF!</f>
        <v>#REF!</v>
      </c>
      <c r="M776" s="3" t="e">
        <f>קבוצות!#REF!</f>
        <v>#REF!</v>
      </c>
    </row>
    <row r="777" spans="1:13" ht="13.8" x14ac:dyDescent="0.25">
      <c r="A777" s="3" t="e">
        <f>קבוצות!#REF!</f>
        <v>#REF!</v>
      </c>
      <c r="B777" s="3" t="e">
        <f>קבוצות!#REF!</f>
        <v>#REF!</v>
      </c>
      <c r="C777" s="3" t="e">
        <f>קבוצות!#REF!</f>
        <v>#REF!</v>
      </c>
      <c r="D777" s="3" t="e">
        <f>קבוצות!#REF!</f>
        <v>#REF!</v>
      </c>
      <c r="E777" s="4" t="e">
        <f>קבוצות!#REF!</f>
        <v>#REF!</v>
      </c>
      <c r="F777" s="3" t="e">
        <f>קבוצות!#REF!</f>
        <v>#REF!</v>
      </c>
      <c r="G777" s="3" t="e">
        <f>קבוצות!#REF!</f>
        <v>#REF!</v>
      </c>
      <c r="H777" s="3" t="e">
        <f>קבוצות!#REF!</f>
        <v>#REF!</v>
      </c>
      <c r="I777" s="3" t="e">
        <f>קבוצות!#REF!</f>
        <v>#REF!</v>
      </c>
      <c r="J777" s="3" t="e">
        <f>קבוצות!#REF!</f>
        <v>#REF!</v>
      </c>
      <c r="K777" s="3" t="e">
        <f>קבוצות!#REF!</f>
        <v>#REF!</v>
      </c>
      <c r="M777" s="3" t="e">
        <f>קבוצות!#REF!</f>
        <v>#REF!</v>
      </c>
    </row>
    <row r="778" spans="1:13" ht="13.8" x14ac:dyDescent="0.25">
      <c r="A778" s="3" t="e">
        <f>קבוצות!#REF!</f>
        <v>#REF!</v>
      </c>
      <c r="B778" s="3" t="e">
        <f>קבוצות!#REF!</f>
        <v>#REF!</v>
      </c>
      <c r="C778" s="3" t="e">
        <f>קבוצות!#REF!</f>
        <v>#REF!</v>
      </c>
      <c r="D778" s="3" t="e">
        <f>קבוצות!#REF!</f>
        <v>#REF!</v>
      </c>
      <c r="E778" s="4" t="e">
        <f>קבוצות!#REF!</f>
        <v>#REF!</v>
      </c>
      <c r="F778" s="3" t="e">
        <f>קבוצות!#REF!</f>
        <v>#REF!</v>
      </c>
      <c r="G778" s="3" t="e">
        <f>קבוצות!#REF!</f>
        <v>#REF!</v>
      </c>
      <c r="H778" s="3" t="e">
        <f>קבוצות!#REF!</f>
        <v>#REF!</v>
      </c>
      <c r="I778" s="3" t="e">
        <f>קבוצות!#REF!</f>
        <v>#REF!</v>
      </c>
      <c r="J778" s="3" t="e">
        <f>קבוצות!#REF!</f>
        <v>#REF!</v>
      </c>
      <c r="K778" s="3" t="e">
        <f>קבוצות!#REF!</f>
        <v>#REF!</v>
      </c>
      <c r="M778" s="3" t="e">
        <f>קבוצות!#REF!</f>
        <v>#REF!</v>
      </c>
    </row>
    <row r="779" spans="1:13" ht="13.8" x14ac:dyDescent="0.25">
      <c r="A779" s="3" t="e">
        <f>קבוצות!#REF!</f>
        <v>#REF!</v>
      </c>
      <c r="B779" s="3" t="e">
        <f>קבוצות!#REF!</f>
        <v>#REF!</v>
      </c>
      <c r="C779" s="3" t="e">
        <f>קבוצות!#REF!</f>
        <v>#REF!</v>
      </c>
      <c r="D779" s="3" t="e">
        <f>קבוצות!#REF!</f>
        <v>#REF!</v>
      </c>
      <c r="E779" s="4" t="e">
        <f>קבוצות!#REF!</f>
        <v>#REF!</v>
      </c>
      <c r="F779" s="3" t="e">
        <f>קבוצות!#REF!</f>
        <v>#REF!</v>
      </c>
      <c r="G779" s="3" t="e">
        <f>קבוצות!#REF!</f>
        <v>#REF!</v>
      </c>
      <c r="H779" s="3" t="e">
        <f>קבוצות!#REF!</f>
        <v>#REF!</v>
      </c>
      <c r="I779" s="3" t="e">
        <f>קבוצות!#REF!</f>
        <v>#REF!</v>
      </c>
      <c r="J779" s="3" t="e">
        <f>קבוצות!#REF!</f>
        <v>#REF!</v>
      </c>
      <c r="K779" s="3" t="e">
        <f>קבוצות!#REF!</f>
        <v>#REF!</v>
      </c>
      <c r="M779" s="3" t="e">
        <f>קבוצות!#REF!</f>
        <v>#REF!</v>
      </c>
    </row>
    <row r="780" spans="1:13" ht="13.8" x14ac:dyDescent="0.25">
      <c r="A780" s="3" t="e">
        <f>קבוצות!#REF!</f>
        <v>#REF!</v>
      </c>
      <c r="B780" s="3" t="e">
        <f>קבוצות!#REF!</f>
        <v>#REF!</v>
      </c>
      <c r="C780" s="3" t="e">
        <f>קבוצות!#REF!</f>
        <v>#REF!</v>
      </c>
      <c r="D780" s="3" t="e">
        <f>קבוצות!#REF!</f>
        <v>#REF!</v>
      </c>
      <c r="E780" s="4" t="e">
        <f>קבוצות!#REF!</f>
        <v>#REF!</v>
      </c>
      <c r="F780" s="3" t="e">
        <f>קבוצות!#REF!</f>
        <v>#REF!</v>
      </c>
      <c r="G780" s="3" t="e">
        <f>קבוצות!#REF!</f>
        <v>#REF!</v>
      </c>
      <c r="H780" s="3" t="e">
        <f>קבוצות!#REF!</f>
        <v>#REF!</v>
      </c>
      <c r="I780" s="3" t="e">
        <f>קבוצות!#REF!</f>
        <v>#REF!</v>
      </c>
      <c r="J780" s="3" t="e">
        <f>קבוצות!#REF!</f>
        <v>#REF!</v>
      </c>
      <c r="K780" s="3" t="e">
        <f>קבוצות!#REF!</f>
        <v>#REF!</v>
      </c>
      <c r="M780" s="3" t="e">
        <f>קבוצות!#REF!</f>
        <v>#REF!</v>
      </c>
    </row>
    <row r="781" spans="1:13" ht="13.8" x14ac:dyDescent="0.25">
      <c r="A781" s="3" t="e">
        <f>קבוצות!#REF!</f>
        <v>#REF!</v>
      </c>
      <c r="B781" s="3" t="e">
        <f>קבוצות!#REF!</f>
        <v>#REF!</v>
      </c>
      <c r="C781" s="3" t="e">
        <f>קבוצות!#REF!</f>
        <v>#REF!</v>
      </c>
      <c r="D781" s="3" t="e">
        <f>קבוצות!#REF!</f>
        <v>#REF!</v>
      </c>
      <c r="E781" s="4" t="e">
        <f>קבוצות!#REF!</f>
        <v>#REF!</v>
      </c>
      <c r="F781" s="3" t="e">
        <f>קבוצות!#REF!</f>
        <v>#REF!</v>
      </c>
      <c r="G781" s="3" t="e">
        <f>קבוצות!#REF!</f>
        <v>#REF!</v>
      </c>
      <c r="H781" s="3" t="e">
        <f>קבוצות!#REF!</f>
        <v>#REF!</v>
      </c>
      <c r="I781" s="3" t="e">
        <f>קבוצות!#REF!</f>
        <v>#REF!</v>
      </c>
      <c r="J781" s="3" t="e">
        <f>קבוצות!#REF!</f>
        <v>#REF!</v>
      </c>
      <c r="K781" s="3" t="e">
        <f>קבוצות!#REF!</f>
        <v>#REF!</v>
      </c>
      <c r="M781" s="3" t="e">
        <f>קבוצות!#REF!</f>
        <v>#REF!</v>
      </c>
    </row>
    <row r="782" spans="1:13" ht="13.8" x14ac:dyDescent="0.25">
      <c r="A782" s="3" t="e">
        <f>קבוצות!#REF!</f>
        <v>#REF!</v>
      </c>
      <c r="B782" s="3" t="e">
        <f>קבוצות!#REF!</f>
        <v>#REF!</v>
      </c>
      <c r="C782" s="3" t="e">
        <f>קבוצות!#REF!</f>
        <v>#REF!</v>
      </c>
      <c r="D782" s="3" t="e">
        <f>קבוצות!#REF!</f>
        <v>#REF!</v>
      </c>
      <c r="E782" s="4" t="e">
        <f>קבוצות!#REF!</f>
        <v>#REF!</v>
      </c>
      <c r="F782" s="3" t="e">
        <f>קבוצות!#REF!</f>
        <v>#REF!</v>
      </c>
      <c r="G782" s="3" t="e">
        <f>קבוצות!#REF!</f>
        <v>#REF!</v>
      </c>
      <c r="H782" s="3" t="e">
        <f>קבוצות!#REF!</f>
        <v>#REF!</v>
      </c>
      <c r="I782" s="3" t="e">
        <f>קבוצות!#REF!</f>
        <v>#REF!</v>
      </c>
      <c r="J782" s="3" t="e">
        <f>קבוצות!#REF!</f>
        <v>#REF!</v>
      </c>
      <c r="K782" s="3" t="e">
        <f>קבוצות!#REF!</f>
        <v>#REF!</v>
      </c>
      <c r="M782" s="3" t="e">
        <f>קבוצות!#REF!</f>
        <v>#REF!</v>
      </c>
    </row>
    <row r="783" spans="1:13" ht="13.8" x14ac:dyDescent="0.25">
      <c r="A783" s="3" t="e">
        <f>קבוצות!#REF!</f>
        <v>#REF!</v>
      </c>
      <c r="B783" s="3" t="e">
        <f>קבוצות!#REF!</f>
        <v>#REF!</v>
      </c>
      <c r="C783" s="3" t="e">
        <f>קבוצות!#REF!</f>
        <v>#REF!</v>
      </c>
      <c r="D783" s="3" t="e">
        <f>קבוצות!#REF!</f>
        <v>#REF!</v>
      </c>
      <c r="E783" s="4" t="e">
        <f>קבוצות!#REF!</f>
        <v>#REF!</v>
      </c>
      <c r="F783" s="3" t="e">
        <f>קבוצות!#REF!</f>
        <v>#REF!</v>
      </c>
      <c r="G783" s="3" t="e">
        <f>קבוצות!#REF!</f>
        <v>#REF!</v>
      </c>
      <c r="H783" s="3" t="e">
        <f>קבוצות!#REF!</f>
        <v>#REF!</v>
      </c>
      <c r="I783" s="3" t="e">
        <f>קבוצות!#REF!</f>
        <v>#REF!</v>
      </c>
      <c r="J783" s="3" t="e">
        <f>קבוצות!#REF!</f>
        <v>#REF!</v>
      </c>
      <c r="K783" s="3" t="e">
        <f>קבוצות!#REF!</f>
        <v>#REF!</v>
      </c>
      <c r="M783" s="3" t="e">
        <f>קבוצות!#REF!</f>
        <v>#REF!</v>
      </c>
    </row>
    <row r="784" spans="1:13" ht="13.8" x14ac:dyDescent="0.25">
      <c r="A784" s="3" t="e">
        <f>קבוצות!#REF!</f>
        <v>#REF!</v>
      </c>
      <c r="B784" s="3" t="e">
        <f>קבוצות!#REF!</f>
        <v>#REF!</v>
      </c>
      <c r="C784" s="3" t="e">
        <f>קבוצות!#REF!</f>
        <v>#REF!</v>
      </c>
      <c r="D784" s="3" t="e">
        <f>קבוצות!#REF!</f>
        <v>#REF!</v>
      </c>
      <c r="E784" s="4" t="e">
        <f>קבוצות!#REF!</f>
        <v>#REF!</v>
      </c>
      <c r="F784" s="3" t="e">
        <f>קבוצות!#REF!</f>
        <v>#REF!</v>
      </c>
      <c r="G784" s="3" t="e">
        <f>קבוצות!#REF!</f>
        <v>#REF!</v>
      </c>
      <c r="H784" s="3" t="e">
        <f>קבוצות!#REF!</f>
        <v>#REF!</v>
      </c>
      <c r="I784" s="3" t="e">
        <f>קבוצות!#REF!</f>
        <v>#REF!</v>
      </c>
      <c r="J784" s="3" t="e">
        <f>קבוצות!#REF!</f>
        <v>#REF!</v>
      </c>
      <c r="K784" s="3" t="e">
        <f>קבוצות!#REF!</f>
        <v>#REF!</v>
      </c>
      <c r="M784" s="3" t="e">
        <f>קבוצות!#REF!</f>
        <v>#REF!</v>
      </c>
    </row>
    <row r="785" spans="1:13" ht="13.8" x14ac:dyDescent="0.25">
      <c r="A785" s="3" t="e">
        <f>קבוצות!#REF!</f>
        <v>#REF!</v>
      </c>
      <c r="B785" s="3" t="e">
        <f>קבוצות!#REF!</f>
        <v>#REF!</v>
      </c>
      <c r="C785" s="3" t="e">
        <f>קבוצות!#REF!</f>
        <v>#REF!</v>
      </c>
      <c r="D785" s="3" t="e">
        <f>קבוצות!#REF!</f>
        <v>#REF!</v>
      </c>
      <c r="E785" s="4" t="e">
        <f>קבוצות!#REF!</f>
        <v>#REF!</v>
      </c>
      <c r="F785" s="3" t="e">
        <f>קבוצות!#REF!</f>
        <v>#REF!</v>
      </c>
      <c r="G785" s="3" t="e">
        <f>קבוצות!#REF!</f>
        <v>#REF!</v>
      </c>
      <c r="H785" s="3" t="e">
        <f>קבוצות!#REF!</f>
        <v>#REF!</v>
      </c>
      <c r="I785" s="3" t="e">
        <f>קבוצות!#REF!</f>
        <v>#REF!</v>
      </c>
      <c r="J785" s="3" t="e">
        <f>קבוצות!#REF!</f>
        <v>#REF!</v>
      </c>
      <c r="K785" s="3" t="e">
        <f>קבוצות!#REF!</f>
        <v>#REF!</v>
      </c>
      <c r="M785" s="3" t="e">
        <f>קבוצות!#REF!</f>
        <v>#REF!</v>
      </c>
    </row>
    <row r="786" spans="1:13" ht="13.8" x14ac:dyDescent="0.25">
      <c r="A786" s="3" t="e">
        <f>קבוצות!#REF!</f>
        <v>#REF!</v>
      </c>
      <c r="B786" s="3" t="e">
        <f>קבוצות!#REF!</f>
        <v>#REF!</v>
      </c>
      <c r="C786" s="3" t="e">
        <f>קבוצות!#REF!</f>
        <v>#REF!</v>
      </c>
      <c r="D786" s="3" t="e">
        <f>קבוצות!#REF!</f>
        <v>#REF!</v>
      </c>
      <c r="E786" s="4" t="e">
        <f>קבוצות!#REF!</f>
        <v>#REF!</v>
      </c>
      <c r="F786" s="3" t="e">
        <f>קבוצות!#REF!</f>
        <v>#REF!</v>
      </c>
      <c r="G786" s="3" t="e">
        <f>קבוצות!#REF!</f>
        <v>#REF!</v>
      </c>
      <c r="H786" s="3" t="e">
        <f>קבוצות!#REF!</f>
        <v>#REF!</v>
      </c>
      <c r="I786" s="3" t="e">
        <f>קבוצות!#REF!</f>
        <v>#REF!</v>
      </c>
      <c r="J786" s="3" t="e">
        <f>קבוצות!#REF!</f>
        <v>#REF!</v>
      </c>
      <c r="K786" s="3" t="e">
        <f>קבוצות!#REF!</f>
        <v>#REF!</v>
      </c>
      <c r="M786" s="3" t="e">
        <f>קבוצות!#REF!</f>
        <v>#REF!</v>
      </c>
    </row>
    <row r="787" spans="1:13" ht="13.8" x14ac:dyDescent="0.25">
      <c r="A787" s="3" t="e">
        <f>קבוצות!#REF!</f>
        <v>#REF!</v>
      </c>
      <c r="B787" s="3" t="e">
        <f>קבוצות!#REF!</f>
        <v>#REF!</v>
      </c>
      <c r="C787" s="3" t="e">
        <f>קבוצות!#REF!</f>
        <v>#REF!</v>
      </c>
      <c r="D787" s="3" t="e">
        <f>קבוצות!#REF!</f>
        <v>#REF!</v>
      </c>
      <c r="E787" s="4" t="e">
        <f>קבוצות!#REF!</f>
        <v>#REF!</v>
      </c>
      <c r="F787" s="3" t="e">
        <f>קבוצות!#REF!</f>
        <v>#REF!</v>
      </c>
      <c r="G787" s="3" t="e">
        <f>קבוצות!#REF!</f>
        <v>#REF!</v>
      </c>
      <c r="H787" s="3" t="e">
        <f>קבוצות!#REF!</f>
        <v>#REF!</v>
      </c>
      <c r="I787" s="3" t="e">
        <f>קבוצות!#REF!</f>
        <v>#REF!</v>
      </c>
      <c r="J787" s="3" t="e">
        <f>קבוצות!#REF!</f>
        <v>#REF!</v>
      </c>
      <c r="K787" s="3" t="e">
        <f>קבוצות!#REF!</f>
        <v>#REF!</v>
      </c>
      <c r="M787" s="3" t="e">
        <f>קבוצות!#REF!</f>
        <v>#REF!</v>
      </c>
    </row>
    <row r="788" spans="1:13" ht="13.8" x14ac:dyDescent="0.25">
      <c r="A788" s="3" t="e">
        <f>קבוצות!#REF!</f>
        <v>#REF!</v>
      </c>
      <c r="B788" s="3" t="e">
        <f>קבוצות!#REF!</f>
        <v>#REF!</v>
      </c>
      <c r="C788" s="3" t="e">
        <f>קבוצות!#REF!</f>
        <v>#REF!</v>
      </c>
      <c r="D788" s="3" t="e">
        <f>קבוצות!#REF!</f>
        <v>#REF!</v>
      </c>
      <c r="E788" s="4" t="e">
        <f>קבוצות!#REF!</f>
        <v>#REF!</v>
      </c>
      <c r="F788" s="3" t="e">
        <f>קבוצות!#REF!</f>
        <v>#REF!</v>
      </c>
      <c r="G788" s="3" t="e">
        <f>קבוצות!#REF!</f>
        <v>#REF!</v>
      </c>
      <c r="H788" s="3" t="e">
        <f>קבוצות!#REF!</f>
        <v>#REF!</v>
      </c>
      <c r="I788" s="3" t="e">
        <f>קבוצות!#REF!</f>
        <v>#REF!</v>
      </c>
      <c r="J788" s="3" t="e">
        <f>קבוצות!#REF!</f>
        <v>#REF!</v>
      </c>
      <c r="K788" s="3" t="e">
        <f>קבוצות!#REF!</f>
        <v>#REF!</v>
      </c>
      <c r="M788" s="3" t="e">
        <f>קבוצות!#REF!</f>
        <v>#REF!</v>
      </c>
    </row>
    <row r="789" spans="1:13" ht="13.8" x14ac:dyDescent="0.25">
      <c r="A789" s="3" t="e">
        <f>קבוצות!#REF!</f>
        <v>#REF!</v>
      </c>
      <c r="B789" s="3" t="e">
        <f>קבוצות!#REF!</f>
        <v>#REF!</v>
      </c>
      <c r="C789" s="3" t="e">
        <f>קבוצות!#REF!</f>
        <v>#REF!</v>
      </c>
      <c r="D789" s="3" t="e">
        <f>קבוצות!#REF!</f>
        <v>#REF!</v>
      </c>
      <c r="E789" s="4" t="e">
        <f>קבוצות!#REF!</f>
        <v>#REF!</v>
      </c>
      <c r="F789" s="3" t="e">
        <f>קבוצות!#REF!</f>
        <v>#REF!</v>
      </c>
      <c r="G789" s="3" t="e">
        <f>קבוצות!#REF!</f>
        <v>#REF!</v>
      </c>
      <c r="H789" s="3" t="e">
        <f>קבוצות!#REF!</f>
        <v>#REF!</v>
      </c>
      <c r="I789" s="3" t="e">
        <f>קבוצות!#REF!</f>
        <v>#REF!</v>
      </c>
      <c r="J789" s="3" t="e">
        <f>קבוצות!#REF!</f>
        <v>#REF!</v>
      </c>
      <c r="K789" s="3" t="e">
        <f>קבוצות!#REF!</f>
        <v>#REF!</v>
      </c>
      <c r="M789" s="3" t="e">
        <f>קבוצות!#REF!</f>
        <v>#REF!</v>
      </c>
    </row>
    <row r="790" spans="1:13" ht="13.8" x14ac:dyDescent="0.25">
      <c r="A790" s="3" t="e">
        <f>קבוצות!#REF!</f>
        <v>#REF!</v>
      </c>
      <c r="B790" s="3" t="e">
        <f>קבוצות!#REF!</f>
        <v>#REF!</v>
      </c>
      <c r="C790" s="3" t="e">
        <f>קבוצות!#REF!</f>
        <v>#REF!</v>
      </c>
      <c r="D790" s="3" t="e">
        <f>קבוצות!#REF!</f>
        <v>#REF!</v>
      </c>
      <c r="E790" s="4" t="e">
        <f>קבוצות!#REF!</f>
        <v>#REF!</v>
      </c>
      <c r="F790" s="3" t="e">
        <f>קבוצות!#REF!</f>
        <v>#REF!</v>
      </c>
      <c r="G790" s="3" t="e">
        <f>קבוצות!#REF!</f>
        <v>#REF!</v>
      </c>
      <c r="H790" s="3" t="e">
        <f>קבוצות!#REF!</f>
        <v>#REF!</v>
      </c>
      <c r="I790" s="3" t="e">
        <f>קבוצות!#REF!</f>
        <v>#REF!</v>
      </c>
      <c r="J790" s="3" t="e">
        <f>קבוצות!#REF!</f>
        <v>#REF!</v>
      </c>
      <c r="K790" s="3" t="e">
        <f>קבוצות!#REF!</f>
        <v>#REF!</v>
      </c>
      <c r="M790" s="3" t="e">
        <f>קבוצות!#REF!</f>
        <v>#REF!</v>
      </c>
    </row>
    <row r="791" spans="1:13" ht="13.8" x14ac:dyDescent="0.25">
      <c r="A791" s="3" t="e">
        <f>קבוצות!#REF!</f>
        <v>#REF!</v>
      </c>
      <c r="B791" s="3" t="e">
        <f>קבוצות!#REF!</f>
        <v>#REF!</v>
      </c>
      <c r="C791" s="3" t="e">
        <f>קבוצות!#REF!</f>
        <v>#REF!</v>
      </c>
      <c r="D791" s="3" t="e">
        <f>קבוצות!#REF!</f>
        <v>#REF!</v>
      </c>
      <c r="E791" s="4" t="e">
        <f>קבוצות!#REF!</f>
        <v>#REF!</v>
      </c>
      <c r="F791" s="3" t="e">
        <f>קבוצות!#REF!</f>
        <v>#REF!</v>
      </c>
      <c r="G791" s="3" t="e">
        <f>קבוצות!#REF!</f>
        <v>#REF!</v>
      </c>
      <c r="H791" s="3" t="e">
        <f>קבוצות!#REF!</f>
        <v>#REF!</v>
      </c>
      <c r="I791" s="3" t="e">
        <f>קבוצות!#REF!</f>
        <v>#REF!</v>
      </c>
      <c r="J791" s="3" t="e">
        <f>קבוצות!#REF!</f>
        <v>#REF!</v>
      </c>
      <c r="K791" s="3" t="e">
        <f>קבוצות!#REF!</f>
        <v>#REF!</v>
      </c>
      <c r="M791" s="3" t="e">
        <f>קבוצות!#REF!</f>
        <v>#REF!</v>
      </c>
    </row>
    <row r="792" spans="1:13" ht="13.8" x14ac:dyDescent="0.25">
      <c r="A792" s="3" t="e">
        <f>קבוצות!#REF!</f>
        <v>#REF!</v>
      </c>
      <c r="B792" s="3" t="e">
        <f>קבוצות!#REF!</f>
        <v>#REF!</v>
      </c>
      <c r="C792" s="3" t="e">
        <f>קבוצות!#REF!</f>
        <v>#REF!</v>
      </c>
      <c r="D792" s="3" t="e">
        <f>קבוצות!#REF!</f>
        <v>#REF!</v>
      </c>
      <c r="E792" s="4" t="e">
        <f>קבוצות!#REF!</f>
        <v>#REF!</v>
      </c>
      <c r="F792" s="3" t="e">
        <f>קבוצות!#REF!</f>
        <v>#REF!</v>
      </c>
      <c r="G792" s="3" t="e">
        <f>קבוצות!#REF!</f>
        <v>#REF!</v>
      </c>
      <c r="H792" s="3" t="e">
        <f>קבוצות!#REF!</f>
        <v>#REF!</v>
      </c>
      <c r="I792" s="3" t="e">
        <f>קבוצות!#REF!</f>
        <v>#REF!</v>
      </c>
      <c r="J792" s="3" t="e">
        <f>קבוצות!#REF!</f>
        <v>#REF!</v>
      </c>
      <c r="K792" s="3" t="e">
        <f>קבוצות!#REF!</f>
        <v>#REF!</v>
      </c>
      <c r="M792" s="3" t="e">
        <f>קבוצות!#REF!</f>
        <v>#REF!</v>
      </c>
    </row>
    <row r="793" spans="1:13" ht="13.8" x14ac:dyDescent="0.25">
      <c r="A793" s="3" t="e">
        <f>קבוצות!#REF!</f>
        <v>#REF!</v>
      </c>
      <c r="B793" s="3" t="e">
        <f>קבוצות!#REF!</f>
        <v>#REF!</v>
      </c>
      <c r="C793" s="3" t="e">
        <f>קבוצות!#REF!</f>
        <v>#REF!</v>
      </c>
      <c r="D793" s="3" t="e">
        <f>קבוצות!#REF!</f>
        <v>#REF!</v>
      </c>
      <c r="E793" s="4" t="e">
        <f>קבוצות!#REF!</f>
        <v>#REF!</v>
      </c>
      <c r="F793" s="3" t="e">
        <f>קבוצות!#REF!</f>
        <v>#REF!</v>
      </c>
      <c r="G793" s="3" t="e">
        <f>קבוצות!#REF!</f>
        <v>#REF!</v>
      </c>
      <c r="H793" s="3" t="e">
        <f>קבוצות!#REF!</f>
        <v>#REF!</v>
      </c>
      <c r="I793" s="3" t="e">
        <f>קבוצות!#REF!</f>
        <v>#REF!</v>
      </c>
      <c r="J793" s="3" t="e">
        <f>קבוצות!#REF!</f>
        <v>#REF!</v>
      </c>
      <c r="K793" s="3" t="e">
        <f>קבוצות!#REF!</f>
        <v>#REF!</v>
      </c>
      <c r="M793" s="3" t="e">
        <f>קבוצות!#REF!</f>
        <v>#REF!</v>
      </c>
    </row>
    <row r="794" spans="1:13" ht="13.8" x14ac:dyDescent="0.25">
      <c r="A794" s="3" t="e">
        <f>קבוצות!#REF!</f>
        <v>#REF!</v>
      </c>
      <c r="B794" s="3" t="e">
        <f>קבוצות!#REF!</f>
        <v>#REF!</v>
      </c>
      <c r="C794" s="3" t="e">
        <f>קבוצות!#REF!</f>
        <v>#REF!</v>
      </c>
      <c r="D794" s="3" t="e">
        <f>קבוצות!#REF!</f>
        <v>#REF!</v>
      </c>
      <c r="E794" s="4" t="e">
        <f>קבוצות!#REF!</f>
        <v>#REF!</v>
      </c>
      <c r="F794" s="3" t="e">
        <f>קבוצות!#REF!</f>
        <v>#REF!</v>
      </c>
      <c r="G794" s="3" t="e">
        <f>קבוצות!#REF!</f>
        <v>#REF!</v>
      </c>
      <c r="H794" s="3" t="e">
        <f>קבוצות!#REF!</f>
        <v>#REF!</v>
      </c>
      <c r="I794" s="3" t="e">
        <f>קבוצות!#REF!</f>
        <v>#REF!</v>
      </c>
      <c r="J794" s="3" t="e">
        <f>קבוצות!#REF!</f>
        <v>#REF!</v>
      </c>
      <c r="K794" s="3" t="e">
        <f>קבוצות!#REF!</f>
        <v>#REF!</v>
      </c>
      <c r="M794" s="3" t="e">
        <f>קבוצות!#REF!</f>
        <v>#REF!</v>
      </c>
    </row>
    <row r="795" spans="1:13" ht="13.8" x14ac:dyDescent="0.25">
      <c r="A795" s="3" t="e">
        <f>קבוצות!#REF!</f>
        <v>#REF!</v>
      </c>
      <c r="B795" s="3" t="e">
        <f>קבוצות!#REF!</f>
        <v>#REF!</v>
      </c>
      <c r="C795" s="3" t="e">
        <f>קבוצות!#REF!</f>
        <v>#REF!</v>
      </c>
      <c r="D795" s="3" t="e">
        <f>קבוצות!#REF!</f>
        <v>#REF!</v>
      </c>
      <c r="E795" s="4" t="e">
        <f>קבוצות!#REF!</f>
        <v>#REF!</v>
      </c>
      <c r="F795" s="3" t="e">
        <f>קבוצות!#REF!</f>
        <v>#REF!</v>
      </c>
      <c r="G795" s="3" t="e">
        <f>קבוצות!#REF!</f>
        <v>#REF!</v>
      </c>
      <c r="H795" s="3" t="e">
        <f>קבוצות!#REF!</f>
        <v>#REF!</v>
      </c>
      <c r="I795" s="3" t="e">
        <f>קבוצות!#REF!</f>
        <v>#REF!</v>
      </c>
      <c r="J795" s="3" t="e">
        <f>קבוצות!#REF!</f>
        <v>#REF!</v>
      </c>
      <c r="K795" s="3" t="e">
        <f>קבוצות!#REF!</f>
        <v>#REF!</v>
      </c>
      <c r="M795" s="3" t="e">
        <f>קבוצות!#REF!</f>
        <v>#REF!</v>
      </c>
    </row>
    <row r="796" spans="1:13" ht="13.8" x14ac:dyDescent="0.25">
      <c r="A796" s="3" t="e">
        <f>קבוצות!#REF!</f>
        <v>#REF!</v>
      </c>
      <c r="B796" s="3" t="e">
        <f>קבוצות!#REF!</f>
        <v>#REF!</v>
      </c>
      <c r="C796" s="3" t="e">
        <f>קבוצות!#REF!</f>
        <v>#REF!</v>
      </c>
      <c r="D796" s="3" t="e">
        <f>קבוצות!#REF!</f>
        <v>#REF!</v>
      </c>
      <c r="E796" s="4" t="e">
        <f>קבוצות!#REF!</f>
        <v>#REF!</v>
      </c>
      <c r="F796" s="3" t="e">
        <f>קבוצות!#REF!</f>
        <v>#REF!</v>
      </c>
      <c r="G796" s="3" t="e">
        <f>קבוצות!#REF!</f>
        <v>#REF!</v>
      </c>
      <c r="H796" s="3" t="e">
        <f>קבוצות!#REF!</f>
        <v>#REF!</v>
      </c>
      <c r="I796" s="3" t="e">
        <f>קבוצות!#REF!</f>
        <v>#REF!</v>
      </c>
      <c r="J796" s="3" t="e">
        <f>קבוצות!#REF!</f>
        <v>#REF!</v>
      </c>
      <c r="K796" s="3" t="e">
        <f>קבוצות!#REF!</f>
        <v>#REF!</v>
      </c>
      <c r="M796" s="3" t="e">
        <f>קבוצות!#REF!</f>
        <v>#REF!</v>
      </c>
    </row>
    <row r="797" spans="1:13" ht="13.8" x14ac:dyDescent="0.25">
      <c r="A797" s="3" t="e">
        <f>קבוצות!#REF!</f>
        <v>#REF!</v>
      </c>
      <c r="B797" s="3" t="e">
        <f>קבוצות!#REF!</f>
        <v>#REF!</v>
      </c>
      <c r="C797" s="3" t="e">
        <f>קבוצות!#REF!</f>
        <v>#REF!</v>
      </c>
      <c r="D797" s="3" t="e">
        <f>קבוצות!#REF!</f>
        <v>#REF!</v>
      </c>
      <c r="E797" s="4" t="e">
        <f>קבוצות!#REF!</f>
        <v>#REF!</v>
      </c>
      <c r="F797" s="3" t="e">
        <f>קבוצות!#REF!</f>
        <v>#REF!</v>
      </c>
      <c r="G797" s="3" t="e">
        <f>קבוצות!#REF!</f>
        <v>#REF!</v>
      </c>
      <c r="H797" s="3" t="e">
        <f>קבוצות!#REF!</f>
        <v>#REF!</v>
      </c>
      <c r="I797" s="3" t="e">
        <f>קבוצות!#REF!</f>
        <v>#REF!</v>
      </c>
      <c r="J797" s="3" t="e">
        <f>קבוצות!#REF!</f>
        <v>#REF!</v>
      </c>
      <c r="K797" s="3" t="e">
        <f>קבוצות!#REF!</f>
        <v>#REF!</v>
      </c>
      <c r="M797" s="3" t="e">
        <f>קבוצות!#REF!</f>
        <v>#REF!</v>
      </c>
    </row>
    <row r="798" spans="1:13" ht="13.8" x14ac:dyDescent="0.25">
      <c r="A798" s="3" t="e">
        <f>קבוצות!#REF!</f>
        <v>#REF!</v>
      </c>
      <c r="B798" s="3" t="e">
        <f>קבוצות!#REF!</f>
        <v>#REF!</v>
      </c>
      <c r="C798" s="3" t="e">
        <f>קבוצות!#REF!</f>
        <v>#REF!</v>
      </c>
      <c r="D798" s="3" t="e">
        <f>קבוצות!#REF!</f>
        <v>#REF!</v>
      </c>
      <c r="E798" s="4" t="e">
        <f>קבוצות!#REF!</f>
        <v>#REF!</v>
      </c>
      <c r="F798" s="3" t="e">
        <f>קבוצות!#REF!</f>
        <v>#REF!</v>
      </c>
      <c r="G798" s="3" t="e">
        <f>קבוצות!#REF!</f>
        <v>#REF!</v>
      </c>
      <c r="H798" s="3" t="e">
        <f>קבוצות!#REF!</f>
        <v>#REF!</v>
      </c>
      <c r="I798" s="3" t="e">
        <f>קבוצות!#REF!</f>
        <v>#REF!</v>
      </c>
      <c r="J798" s="3" t="e">
        <f>קבוצות!#REF!</f>
        <v>#REF!</v>
      </c>
      <c r="K798" s="3" t="e">
        <f>קבוצות!#REF!</f>
        <v>#REF!</v>
      </c>
      <c r="M798" s="3" t="e">
        <f>קבוצות!#REF!</f>
        <v>#REF!</v>
      </c>
    </row>
    <row r="799" spans="1:13" ht="13.8" x14ac:dyDescent="0.25">
      <c r="A799" s="3" t="e">
        <f>קבוצות!#REF!</f>
        <v>#REF!</v>
      </c>
      <c r="B799" s="3" t="e">
        <f>קבוצות!#REF!</f>
        <v>#REF!</v>
      </c>
      <c r="C799" s="3" t="e">
        <f>קבוצות!#REF!</f>
        <v>#REF!</v>
      </c>
      <c r="D799" s="3" t="e">
        <f>קבוצות!#REF!</f>
        <v>#REF!</v>
      </c>
      <c r="E799" s="4" t="e">
        <f>קבוצות!#REF!</f>
        <v>#REF!</v>
      </c>
      <c r="F799" s="3" t="e">
        <f>קבוצות!#REF!</f>
        <v>#REF!</v>
      </c>
      <c r="G799" s="3" t="e">
        <f>קבוצות!#REF!</f>
        <v>#REF!</v>
      </c>
      <c r="H799" s="3" t="e">
        <f>קבוצות!#REF!</f>
        <v>#REF!</v>
      </c>
      <c r="I799" s="3" t="e">
        <f>קבוצות!#REF!</f>
        <v>#REF!</v>
      </c>
      <c r="J799" s="3" t="e">
        <f>קבוצות!#REF!</f>
        <v>#REF!</v>
      </c>
      <c r="K799" s="3" t="e">
        <f>קבוצות!#REF!</f>
        <v>#REF!</v>
      </c>
      <c r="M799" s="3" t="e">
        <f>קבוצות!#REF!</f>
        <v>#REF!</v>
      </c>
    </row>
    <row r="800" spans="1:13" ht="13.8" x14ac:dyDescent="0.25">
      <c r="A800" s="3" t="e">
        <f>קבוצות!#REF!</f>
        <v>#REF!</v>
      </c>
      <c r="B800" s="3" t="e">
        <f>קבוצות!#REF!</f>
        <v>#REF!</v>
      </c>
      <c r="C800" s="3" t="e">
        <f>קבוצות!#REF!</f>
        <v>#REF!</v>
      </c>
      <c r="D800" s="3" t="e">
        <f>קבוצות!#REF!</f>
        <v>#REF!</v>
      </c>
      <c r="E800" s="4" t="e">
        <f>קבוצות!#REF!</f>
        <v>#REF!</v>
      </c>
      <c r="F800" s="3" t="e">
        <f>קבוצות!#REF!</f>
        <v>#REF!</v>
      </c>
      <c r="G800" s="3" t="e">
        <f>קבוצות!#REF!</f>
        <v>#REF!</v>
      </c>
      <c r="H800" s="3" t="e">
        <f>קבוצות!#REF!</f>
        <v>#REF!</v>
      </c>
      <c r="I800" s="3" t="e">
        <f>קבוצות!#REF!</f>
        <v>#REF!</v>
      </c>
      <c r="J800" s="3" t="e">
        <f>קבוצות!#REF!</f>
        <v>#REF!</v>
      </c>
      <c r="K800" s="3" t="e">
        <f>קבוצות!#REF!</f>
        <v>#REF!</v>
      </c>
      <c r="M800" s="3" t="e">
        <f>קבוצות!#REF!</f>
        <v>#REF!</v>
      </c>
    </row>
    <row r="801" spans="1:13" ht="13.8" x14ac:dyDescent="0.25">
      <c r="A801" s="3" t="e">
        <f>קבוצות!#REF!</f>
        <v>#REF!</v>
      </c>
      <c r="B801" s="3" t="e">
        <f>קבוצות!#REF!</f>
        <v>#REF!</v>
      </c>
      <c r="C801" s="3" t="e">
        <f>קבוצות!#REF!</f>
        <v>#REF!</v>
      </c>
      <c r="D801" s="3" t="e">
        <f>קבוצות!#REF!</f>
        <v>#REF!</v>
      </c>
      <c r="E801" s="4" t="e">
        <f>קבוצות!#REF!</f>
        <v>#REF!</v>
      </c>
      <c r="F801" s="3" t="e">
        <f>קבוצות!#REF!</f>
        <v>#REF!</v>
      </c>
      <c r="G801" s="3" t="e">
        <f>קבוצות!#REF!</f>
        <v>#REF!</v>
      </c>
      <c r="H801" s="3" t="e">
        <f>קבוצות!#REF!</f>
        <v>#REF!</v>
      </c>
      <c r="I801" s="3" t="e">
        <f>קבוצות!#REF!</f>
        <v>#REF!</v>
      </c>
      <c r="J801" s="3" t="e">
        <f>קבוצות!#REF!</f>
        <v>#REF!</v>
      </c>
      <c r="K801" s="3" t="e">
        <f>קבוצות!#REF!</f>
        <v>#REF!</v>
      </c>
      <c r="M801" s="3" t="e">
        <f>קבוצות!#REF!</f>
        <v>#REF!</v>
      </c>
    </row>
    <row r="802" spans="1:13" ht="13.8" x14ac:dyDescent="0.25">
      <c r="A802" s="3" t="e">
        <f>קבוצות!#REF!</f>
        <v>#REF!</v>
      </c>
      <c r="B802" s="3" t="e">
        <f>קבוצות!#REF!</f>
        <v>#REF!</v>
      </c>
      <c r="C802" s="3" t="e">
        <f>קבוצות!#REF!</f>
        <v>#REF!</v>
      </c>
      <c r="D802" s="3" t="e">
        <f>קבוצות!#REF!</f>
        <v>#REF!</v>
      </c>
      <c r="E802" s="4" t="e">
        <f>קבוצות!#REF!</f>
        <v>#REF!</v>
      </c>
      <c r="F802" s="3" t="e">
        <f>קבוצות!#REF!</f>
        <v>#REF!</v>
      </c>
      <c r="G802" s="3" t="e">
        <f>קבוצות!#REF!</f>
        <v>#REF!</v>
      </c>
      <c r="H802" s="3" t="e">
        <f>קבוצות!#REF!</f>
        <v>#REF!</v>
      </c>
      <c r="I802" s="3" t="e">
        <f>קבוצות!#REF!</f>
        <v>#REF!</v>
      </c>
      <c r="J802" s="3" t="e">
        <f>קבוצות!#REF!</f>
        <v>#REF!</v>
      </c>
      <c r="K802" s="3" t="e">
        <f>קבוצות!#REF!</f>
        <v>#REF!</v>
      </c>
      <c r="M802" s="3" t="e">
        <f>קבוצות!#REF!</f>
        <v>#REF!</v>
      </c>
    </row>
    <row r="803" spans="1:13" ht="13.8" x14ac:dyDescent="0.25">
      <c r="A803" s="3" t="e">
        <f>קבוצות!#REF!</f>
        <v>#REF!</v>
      </c>
      <c r="B803" s="3" t="e">
        <f>קבוצות!#REF!</f>
        <v>#REF!</v>
      </c>
      <c r="C803" s="3" t="e">
        <f>קבוצות!#REF!</f>
        <v>#REF!</v>
      </c>
      <c r="D803" s="3" t="e">
        <f>קבוצות!#REF!</f>
        <v>#REF!</v>
      </c>
      <c r="E803" s="4" t="e">
        <f>קבוצות!#REF!</f>
        <v>#REF!</v>
      </c>
      <c r="F803" s="3" t="e">
        <f>קבוצות!#REF!</f>
        <v>#REF!</v>
      </c>
      <c r="G803" s="3" t="e">
        <f>קבוצות!#REF!</f>
        <v>#REF!</v>
      </c>
      <c r="H803" s="3" t="e">
        <f>קבוצות!#REF!</f>
        <v>#REF!</v>
      </c>
      <c r="I803" s="3" t="e">
        <f>קבוצות!#REF!</f>
        <v>#REF!</v>
      </c>
      <c r="J803" s="3" t="e">
        <f>קבוצות!#REF!</f>
        <v>#REF!</v>
      </c>
      <c r="K803" s="3" t="e">
        <f>קבוצות!#REF!</f>
        <v>#REF!</v>
      </c>
      <c r="M803" s="3" t="e">
        <f>קבוצות!#REF!</f>
        <v>#REF!</v>
      </c>
    </row>
    <row r="804" spans="1:13" ht="13.8" x14ac:dyDescent="0.25">
      <c r="A804" s="3" t="e">
        <f>קבוצות!#REF!</f>
        <v>#REF!</v>
      </c>
      <c r="B804" s="3" t="e">
        <f>קבוצות!#REF!</f>
        <v>#REF!</v>
      </c>
      <c r="C804" s="3" t="e">
        <f>קבוצות!#REF!</f>
        <v>#REF!</v>
      </c>
      <c r="D804" s="3" t="e">
        <f>קבוצות!#REF!</f>
        <v>#REF!</v>
      </c>
      <c r="E804" s="4" t="e">
        <f>קבוצות!#REF!</f>
        <v>#REF!</v>
      </c>
      <c r="F804" s="3" t="e">
        <f>קבוצות!#REF!</f>
        <v>#REF!</v>
      </c>
      <c r="G804" s="3" t="e">
        <f>קבוצות!#REF!</f>
        <v>#REF!</v>
      </c>
      <c r="H804" s="3" t="e">
        <f>קבוצות!#REF!</f>
        <v>#REF!</v>
      </c>
      <c r="I804" s="3" t="e">
        <f>קבוצות!#REF!</f>
        <v>#REF!</v>
      </c>
      <c r="J804" s="3" t="e">
        <f>קבוצות!#REF!</f>
        <v>#REF!</v>
      </c>
      <c r="K804" s="3" t="e">
        <f>קבוצות!#REF!</f>
        <v>#REF!</v>
      </c>
      <c r="M804" s="3" t="e">
        <f>קבוצות!#REF!</f>
        <v>#REF!</v>
      </c>
    </row>
    <row r="805" spans="1:13" ht="13.8" x14ac:dyDescent="0.25">
      <c r="A805" s="3" t="e">
        <f>קבוצות!#REF!</f>
        <v>#REF!</v>
      </c>
      <c r="B805" s="3" t="e">
        <f>קבוצות!#REF!</f>
        <v>#REF!</v>
      </c>
      <c r="C805" s="3" t="e">
        <f>קבוצות!#REF!</f>
        <v>#REF!</v>
      </c>
      <c r="D805" s="3" t="e">
        <f>קבוצות!#REF!</f>
        <v>#REF!</v>
      </c>
      <c r="E805" s="4" t="e">
        <f>קבוצות!#REF!</f>
        <v>#REF!</v>
      </c>
      <c r="F805" s="3" t="e">
        <f>קבוצות!#REF!</f>
        <v>#REF!</v>
      </c>
      <c r="G805" s="3" t="e">
        <f>קבוצות!#REF!</f>
        <v>#REF!</v>
      </c>
      <c r="H805" s="3" t="e">
        <f>קבוצות!#REF!</f>
        <v>#REF!</v>
      </c>
      <c r="I805" s="3" t="e">
        <f>קבוצות!#REF!</f>
        <v>#REF!</v>
      </c>
      <c r="J805" s="3" t="e">
        <f>קבוצות!#REF!</f>
        <v>#REF!</v>
      </c>
      <c r="K805" s="3" t="e">
        <f>קבוצות!#REF!</f>
        <v>#REF!</v>
      </c>
      <c r="M805" s="3" t="e">
        <f>קבוצות!#REF!</f>
        <v>#REF!</v>
      </c>
    </row>
    <row r="806" spans="1:13" ht="13.8" x14ac:dyDescent="0.25">
      <c r="A806" s="3" t="e">
        <f>קבוצות!#REF!</f>
        <v>#REF!</v>
      </c>
      <c r="B806" s="3" t="e">
        <f>קבוצות!#REF!</f>
        <v>#REF!</v>
      </c>
      <c r="C806" s="3" t="e">
        <f>קבוצות!#REF!</f>
        <v>#REF!</v>
      </c>
      <c r="D806" s="3" t="e">
        <f>קבוצות!#REF!</f>
        <v>#REF!</v>
      </c>
      <c r="E806" s="4" t="e">
        <f>קבוצות!#REF!</f>
        <v>#REF!</v>
      </c>
      <c r="F806" s="3" t="e">
        <f>קבוצות!#REF!</f>
        <v>#REF!</v>
      </c>
      <c r="G806" s="3" t="e">
        <f>קבוצות!#REF!</f>
        <v>#REF!</v>
      </c>
      <c r="H806" s="3" t="e">
        <f>קבוצות!#REF!</f>
        <v>#REF!</v>
      </c>
      <c r="I806" s="3" t="e">
        <f>קבוצות!#REF!</f>
        <v>#REF!</v>
      </c>
      <c r="J806" s="3" t="e">
        <f>קבוצות!#REF!</f>
        <v>#REF!</v>
      </c>
      <c r="K806" s="3" t="e">
        <f>קבוצות!#REF!</f>
        <v>#REF!</v>
      </c>
      <c r="M806" s="3" t="e">
        <f>קבוצות!#REF!</f>
        <v>#REF!</v>
      </c>
    </row>
    <row r="807" spans="1:13" ht="13.8" x14ac:dyDescent="0.25">
      <c r="A807" s="3" t="e">
        <f>קבוצות!#REF!</f>
        <v>#REF!</v>
      </c>
      <c r="B807" s="3" t="e">
        <f>קבוצות!#REF!</f>
        <v>#REF!</v>
      </c>
      <c r="C807" s="3" t="e">
        <f>קבוצות!#REF!</f>
        <v>#REF!</v>
      </c>
      <c r="D807" s="3" t="e">
        <f>קבוצות!#REF!</f>
        <v>#REF!</v>
      </c>
      <c r="E807" s="4" t="e">
        <f>קבוצות!#REF!</f>
        <v>#REF!</v>
      </c>
      <c r="F807" s="3" t="e">
        <f>קבוצות!#REF!</f>
        <v>#REF!</v>
      </c>
      <c r="G807" s="3" t="e">
        <f>קבוצות!#REF!</f>
        <v>#REF!</v>
      </c>
      <c r="H807" s="3" t="e">
        <f>קבוצות!#REF!</f>
        <v>#REF!</v>
      </c>
      <c r="I807" s="3" t="e">
        <f>קבוצות!#REF!</f>
        <v>#REF!</v>
      </c>
      <c r="J807" s="3" t="e">
        <f>קבוצות!#REF!</f>
        <v>#REF!</v>
      </c>
      <c r="K807" s="3" t="e">
        <f>קבוצות!#REF!</f>
        <v>#REF!</v>
      </c>
      <c r="M807" s="3" t="e">
        <f>קבוצות!#REF!</f>
        <v>#REF!</v>
      </c>
    </row>
    <row r="808" spans="1:13" ht="13.8" x14ac:dyDescent="0.25">
      <c r="A808" s="3" t="e">
        <f>קבוצות!#REF!</f>
        <v>#REF!</v>
      </c>
      <c r="B808" s="3" t="e">
        <f>קבוצות!#REF!</f>
        <v>#REF!</v>
      </c>
      <c r="C808" s="3" t="e">
        <f>קבוצות!#REF!</f>
        <v>#REF!</v>
      </c>
      <c r="D808" s="3" t="e">
        <f>קבוצות!#REF!</f>
        <v>#REF!</v>
      </c>
      <c r="E808" s="4" t="e">
        <f>קבוצות!#REF!</f>
        <v>#REF!</v>
      </c>
      <c r="F808" s="3" t="e">
        <f>קבוצות!#REF!</f>
        <v>#REF!</v>
      </c>
      <c r="G808" s="3" t="e">
        <f>קבוצות!#REF!</f>
        <v>#REF!</v>
      </c>
      <c r="H808" s="3" t="e">
        <f>קבוצות!#REF!</f>
        <v>#REF!</v>
      </c>
      <c r="I808" s="3" t="e">
        <f>קבוצות!#REF!</f>
        <v>#REF!</v>
      </c>
      <c r="J808" s="3" t="e">
        <f>קבוצות!#REF!</f>
        <v>#REF!</v>
      </c>
      <c r="K808" s="3" t="e">
        <f>קבוצות!#REF!</f>
        <v>#REF!</v>
      </c>
      <c r="M808" s="3" t="e">
        <f>קבוצות!#REF!</f>
        <v>#REF!</v>
      </c>
    </row>
    <row r="809" spans="1:13" ht="13.8" x14ac:dyDescent="0.25">
      <c r="A809" s="3" t="e">
        <f>קבוצות!#REF!</f>
        <v>#REF!</v>
      </c>
      <c r="B809" s="3" t="e">
        <f>קבוצות!#REF!</f>
        <v>#REF!</v>
      </c>
      <c r="C809" s="3" t="e">
        <f>קבוצות!#REF!</f>
        <v>#REF!</v>
      </c>
      <c r="D809" s="3" t="e">
        <f>קבוצות!#REF!</f>
        <v>#REF!</v>
      </c>
      <c r="E809" s="4" t="e">
        <f>קבוצות!#REF!</f>
        <v>#REF!</v>
      </c>
      <c r="F809" s="3" t="e">
        <f>קבוצות!#REF!</f>
        <v>#REF!</v>
      </c>
      <c r="G809" s="3" t="e">
        <f>קבוצות!#REF!</f>
        <v>#REF!</v>
      </c>
      <c r="H809" s="3" t="e">
        <f>קבוצות!#REF!</f>
        <v>#REF!</v>
      </c>
      <c r="I809" s="3" t="e">
        <f>קבוצות!#REF!</f>
        <v>#REF!</v>
      </c>
      <c r="J809" s="3" t="e">
        <f>קבוצות!#REF!</f>
        <v>#REF!</v>
      </c>
      <c r="K809" s="3" t="e">
        <f>קבוצות!#REF!</f>
        <v>#REF!</v>
      </c>
      <c r="M809" s="3" t="e">
        <f>קבוצות!#REF!</f>
        <v>#REF!</v>
      </c>
    </row>
    <row r="810" spans="1:13" ht="13.8" x14ac:dyDescent="0.25">
      <c r="A810" s="3" t="e">
        <f>קבוצות!#REF!</f>
        <v>#REF!</v>
      </c>
      <c r="B810" s="3" t="e">
        <f>קבוצות!#REF!</f>
        <v>#REF!</v>
      </c>
      <c r="C810" s="3" t="e">
        <f>קבוצות!#REF!</f>
        <v>#REF!</v>
      </c>
      <c r="D810" s="3" t="e">
        <f>קבוצות!#REF!</f>
        <v>#REF!</v>
      </c>
      <c r="E810" s="4" t="e">
        <f>קבוצות!#REF!</f>
        <v>#REF!</v>
      </c>
      <c r="F810" s="3" t="e">
        <f>קבוצות!#REF!</f>
        <v>#REF!</v>
      </c>
      <c r="G810" s="3" t="e">
        <f>קבוצות!#REF!</f>
        <v>#REF!</v>
      </c>
      <c r="H810" s="3" t="e">
        <f>קבוצות!#REF!</f>
        <v>#REF!</v>
      </c>
      <c r="I810" s="3" t="e">
        <f>קבוצות!#REF!</f>
        <v>#REF!</v>
      </c>
      <c r="J810" s="3" t="e">
        <f>קבוצות!#REF!</f>
        <v>#REF!</v>
      </c>
      <c r="K810" s="3" t="e">
        <f>קבוצות!#REF!</f>
        <v>#REF!</v>
      </c>
      <c r="M810" s="3" t="e">
        <f>קבוצות!#REF!</f>
        <v>#REF!</v>
      </c>
    </row>
    <row r="811" spans="1:13" ht="13.8" x14ac:dyDescent="0.25">
      <c r="A811" s="3" t="e">
        <f>קבוצות!#REF!</f>
        <v>#REF!</v>
      </c>
      <c r="B811" s="3" t="e">
        <f>קבוצות!#REF!</f>
        <v>#REF!</v>
      </c>
      <c r="C811" s="3" t="e">
        <f>קבוצות!#REF!</f>
        <v>#REF!</v>
      </c>
      <c r="D811" s="3" t="e">
        <f>קבוצות!#REF!</f>
        <v>#REF!</v>
      </c>
      <c r="E811" s="4" t="e">
        <f>קבוצות!#REF!</f>
        <v>#REF!</v>
      </c>
      <c r="F811" s="3" t="e">
        <f>קבוצות!#REF!</f>
        <v>#REF!</v>
      </c>
      <c r="G811" s="3" t="e">
        <f>קבוצות!#REF!</f>
        <v>#REF!</v>
      </c>
      <c r="H811" s="3" t="e">
        <f>קבוצות!#REF!</f>
        <v>#REF!</v>
      </c>
      <c r="I811" s="3" t="e">
        <f>קבוצות!#REF!</f>
        <v>#REF!</v>
      </c>
      <c r="J811" s="3" t="e">
        <f>קבוצות!#REF!</f>
        <v>#REF!</v>
      </c>
      <c r="K811" s="3" t="e">
        <f>קבוצות!#REF!</f>
        <v>#REF!</v>
      </c>
      <c r="M811" s="3" t="e">
        <f>קבוצות!#REF!</f>
        <v>#REF!</v>
      </c>
    </row>
    <row r="812" spans="1:13" ht="13.8" x14ac:dyDescent="0.25">
      <c r="A812" s="3" t="e">
        <f>קבוצות!#REF!</f>
        <v>#REF!</v>
      </c>
      <c r="B812" s="3" t="e">
        <f>קבוצות!#REF!</f>
        <v>#REF!</v>
      </c>
      <c r="C812" s="3" t="e">
        <f>קבוצות!#REF!</f>
        <v>#REF!</v>
      </c>
      <c r="D812" s="3" t="e">
        <f>קבוצות!#REF!</f>
        <v>#REF!</v>
      </c>
      <c r="E812" s="4" t="e">
        <f>קבוצות!#REF!</f>
        <v>#REF!</v>
      </c>
      <c r="F812" s="3" t="e">
        <f>קבוצות!#REF!</f>
        <v>#REF!</v>
      </c>
      <c r="G812" s="3" t="e">
        <f>קבוצות!#REF!</f>
        <v>#REF!</v>
      </c>
      <c r="H812" s="3" t="e">
        <f>קבוצות!#REF!</f>
        <v>#REF!</v>
      </c>
      <c r="I812" s="3" t="e">
        <f>קבוצות!#REF!</f>
        <v>#REF!</v>
      </c>
      <c r="J812" s="3" t="e">
        <f>קבוצות!#REF!</f>
        <v>#REF!</v>
      </c>
      <c r="K812" s="3" t="e">
        <f>קבוצות!#REF!</f>
        <v>#REF!</v>
      </c>
      <c r="M812" s="3" t="e">
        <f>קבוצות!#REF!</f>
        <v>#REF!</v>
      </c>
    </row>
    <row r="813" spans="1:13" ht="13.8" x14ac:dyDescent="0.25">
      <c r="A813" s="3" t="e">
        <f>קבוצות!#REF!</f>
        <v>#REF!</v>
      </c>
      <c r="B813" s="3" t="e">
        <f>קבוצות!#REF!</f>
        <v>#REF!</v>
      </c>
      <c r="C813" s="3" t="e">
        <f>קבוצות!#REF!</f>
        <v>#REF!</v>
      </c>
      <c r="D813" s="3" t="e">
        <f>קבוצות!#REF!</f>
        <v>#REF!</v>
      </c>
      <c r="E813" s="4" t="e">
        <f>קבוצות!#REF!</f>
        <v>#REF!</v>
      </c>
      <c r="F813" s="3" t="e">
        <f>קבוצות!#REF!</f>
        <v>#REF!</v>
      </c>
      <c r="G813" s="3" t="e">
        <f>קבוצות!#REF!</f>
        <v>#REF!</v>
      </c>
      <c r="H813" s="3" t="e">
        <f>קבוצות!#REF!</f>
        <v>#REF!</v>
      </c>
      <c r="I813" s="3" t="e">
        <f>קבוצות!#REF!</f>
        <v>#REF!</v>
      </c>
      <c r="J813" s="3" t="e">
        <f>קבוצות!#REF!</f>
        <v>#REF!</v>
      </c>
      <c r="K813" s="3" t="e">
        <f>קבוצות!#REF!</f>
        <v>#REF!</v>
      </c>
      <c r="M813" s="3" t="e">
        <f>קבוצות!#REF!</f>
        <v>#REF!</v>
      </c>
    </row>
    <row r="814" spans="1:13" ht="13.8" x14ac:dyDescent="0.25">
      <c r="A814" s="3" t="e">
        <f>קבוצות!#REF!</f>
        <v>#REF!</v>
      </c>
      <c r="B814" s="3" t="e">
        <f>קבוצות!#REF!</f>
        <v>#REF!</v>
      </c>
      <c r="C814" s="3" t="e">
        <f>קבוצות!#REF!</f>
        <v>#REF!</v>
      </c>
      <c r="D814" s="3" t="e">
        <f>קבוצות!#REF!</f>
        <v>#REF!</v>
      </c>
      <c r="E814" s="4" t="e">
        <f>קבוצות!#REF!</f>
        <v>#REF!</v>
      </c>
      <c r="F814" s="3" t="e">
        <f>קבוצות!#REF!</f>
        <v>#REF!</v>
      </c>
      <c r="G814" s="3" t="e">
        <f>קבוצות!#REF!</f>
        <v>#REF!</v>
      </c>
      <c r="H814" s="3" t="e">
        <f>קבוצות!#REF!</f>
        <v>#REF!</v>
      </c>
      <c r="I814" s="3" t="e">
        <f>קבוצות!#REF!</f>
        <v>#REF!</v>
      </c>
      <c r="J814" s="3" t="e">
        <f>קבוצות!#REF!</f>
        <v>#REF!</v>
      </c>
      <c r="K814" s="3" t="e">
        <f>קבוצות!#REF!</f>
        <v>#REF!</v>
      </c>
      <c r="M814" s="3" t="e">
        <f>קבוצות!#REF!</f>
        <v>#REF!</v>
      </c>
    </row>
    <row r="815" spans="1:13" ht="13.8" x14ac:dyDescent="0.25">
      <c r="A815" s="3" t="e">
        <f>קבוצות!#REF!</f>
        <v>#REF!</v>
      </c>
      <c r="B815" s="3" t="e">
        <f>קבוצות!#REF!</f>
        <v>#REF!</v>
      </c>
      <c r="C815" s="3" t="e">
        <f>קבוצות!#REF!</f>
        <v>#REF!</v>
      </c>
      <c r="D815" s="3" t="e">
        <f>קבוצות!#REF!</f>
        <v>#REF!</v>
      </c>
      <c r="E815" s="4" t="e">
        <f>קבוצות!#REF!</f>
        <v>#REF!</v>
      </c>
      <c r="F815" s="3" t="e">
        <f>קבוצות!#REF!</f>
        <v>#REF!</v>
      </c>
      <c r="G815" s="3" t="e">
        <f>קבוצות!#REF!</f>
        <v>#REF!</v>
      </c>
      <c r="H815" s="3" t="e">
        <f>קבוצות!#REF!</f>
        <v>#REF!</v>
      </c>
      <c r="I815" s="3" t="e">
        <f>קבוצות!#REF!</f>
        <v>#REF!</v>
      </c>
      <c r="J815" s="3" t="e">
        <f>קבוצות!#REF!</f>
        <v>#REF!</v>
      </c>
      <c r="K815" s="3" t="e">
        <f>קבוצות!#REF!</f>
        <v>#REF!</v>
      </c>
      <c r="M815" s="3" t="e">
        <f>קבוצות!#REF!</f>
        <v>#REF!</v>
      </c>
    </row>
    <row r="816" spans="1:13" ht="13.8" x14ac:dyDescent="0.25">
      <c r="A816" s="3" t="e">
        <f>קבוצות!#REF!</f>
        <v>#REF!</v>
      </c>
      <c r="B816" s="3" t="e">
        <f>קבוצות!#REF!</f>
        <v>#REF!</v>
      </c>
      <c r="C816" s="3" t="e">
        <f>קבוצות!#REF!</f>
        <v>#REF!</v>
      </c>
      <c r="D816" s="3" t="e">
        <f>קבוצות!#REF!</f>
        <v>#REF!</v>
      </c>
      <c r="E816" s="4" t="e">
        <f>קבוצות!#REF!</f>
        <v>#REF!</v>
      </c>
      <c r="F816" s="3" t="e">
        <f>קבוצות!#REF!</f>
        <v>#REF!</v>
      </c>
      <c r="G816" s="3" t="e">
        <f>קבוצות!#REF!</f>
        <v>#REF!</v>
      </c>
      <c r="H816" s="3" t="e">
        <f>קבוצות!#REF!</f>
        <v>#REF!</v>
      </c>
      <c r="I816" s="3" t="e">
        <f>קבוצות!#REF!</f>
        <v>#REF!</v>
      </c>
      <c r="J816" s="3" t="e">
        <f>קבוצות!#REF!</f>
        <v>#REF!</v>
      </c>
      <c r="K816" s="3" t="e">
        <f>קבוצות!#REF!</f>
        <v>#REF!</v>
      </c>
      <c r="M816" s="3" t="e">
        <f>קבוצות!#REF!</f>
        <v>#REF!</v>
      </c>
    </row>
    <row r="817" spans="1:13" ht="13.8" x14ac:dyDescent="0.25">
      <c r="A817" s="3" t="e">
        <f>קבוצות!#REF!</f>
        <v>#REF!</v>
      </c>
      <c r="B817" s="3" t="e">
        <f>קבוצות!#REF!</f>
        <v>#REF!</v>
      </c>
      <c r="C817" s="3" t="e">
        <f>קבוצות!#REF!</f>
        <v>#REF!</v>
      </c>
      <c r="D817" s="3" t="e">
        <f>קבוצות!#REF!</f>
        <v>#REF!</v>
      </c>
      <c r="E817" s="4" t="e">
        <f>קבוצות!#REF!</f>
        <v>#REF!</v>
      </c>
      <c r="F817" s="3" t="e">
        <f>קבוצות!#REF!</f>
        <v>#REF!</v>
      </c>
      <c r="G817" s="3" t="e">
        <f>קבוצות!#REF!</f>
        <v>#REF!</v>
      </c>
      <c r="H817" s="3" t="e">
        <f>קבוצות!#REF!</f>
        <v>#REF!</v>
      </c>
      <c r="I817" s="3" t="e">
        <f>קבוצות!#REF!</f>
        <v>#REF!</v>
      </c>
      <c r="J817" s="3" t="e">
        <f>קבוצות!#REF!</f>
        <v>#REF!</v>
      </c>
      <c r="K817" s="3" t="e">
        <f>קבוצות!#REF!</f>
        <v>#REF!</v>
      </c>
      <c r="M817" s="3" t="e">
        <f>קבוצות!#REF!</f>
        <v>#REF!</v>
      </c>
    </row>
    <row r="818" spans="1:13" ht="13.8" x14ac:dyDescent="0.25">
      <c r="A818" s="3" t="e">
        <f>קבוצות!#REF!</f>
        <v>#REF!</v>
      </c>
      <c r="B818" s="3" t="e">
        <f>קבוצות!#REF!</f>
        <v>#REF!</v>
      </c>
      <c r="C818" s="3" t="e">
        <f>קבוצות!#REF!</f>
        <v>#REF!</v>
      </c>
      <c r="D818" s="3" t="e">
        <f>קבוצות!#REF!</f>
        <v>#REF!</v>
      </c>
      <c r="E818" s="4" t="e">
        <f>קבוצות!#REF!</f>
        <v>#REF!</v>
      </c>
      <c r="F818" s="3" t="e">
        <f>קבוצות!#REF!</f>
        <v>#REF!</v>
      </c>
      <c r="G818" s="3" t="e">
        <f>קבוצות!#REF!</f>
        <v>#REF!</v>
      </c>
      <c r="H818" s="3" t="e">
        <f>קבוצות!#REF!</f>
        <v>#REF!</v>
      </c>
      <c r="I818" s="3" t="e">
        <f>קבוצות!#REF!</f>
        <v>#REF!</v>
      </c>
      <c r="J818" s="3" t="e">
        <f>קבוצות!#REF!</f>
        <v>#REF!</v>
      </c>
      <c r="K818" s="3" t="e">
        <f>קבוצות!#REF!</f>
        <v>#REF!</v>
      </c>
      <c r="M818" s="3" t="e">
        <f>קבוצות!#REF!</f>
        <v>#REF!</v>
      </c>
    </row>
    <row r="819" spans="1:13" ht="13.8" x14ac:dyDescent="0.25">
      <c r="A819" s="3" t="e">
        <f>קבוצות!#REF!</f>
        <v>#REF!</v>
      </c>
      <c r="B819" s="3" t="e">
        <f>קבוצות!#REF!</f>
        <v>#REF!</v>
      </c>
      <c r="C819" s="3" t="e">
        <f>קבוצות!#REF!</f>
        <v>#REF!</v>
      </c>
      <c r="D819" s="3" t="e">
        <f>קבוצות!#REF!</f>
        <v>#REF!</v>
      </c>
      <c r="E819" s="4" t="e">
        <f>קבוצות!#REF!</f>
        <v>#REF!</v>
      </c>
      <c r="F819" s="3" t="e">
        <f>קבוצות!#REF!</f>
        <v>#REF!</v>
      </c>
      <c r="G819" s="3" t="e">
        <f>קבוצות!#REF!</f>
        <v>#REF!</v>
      </c>
      <c r="H819" s="3" t="e">
        <f>קבוצות!#REF!</f>
        <v>#REF!</v>
      </c>
      <c r="I819" s="3" t="e">
        <f>קבוצות!#REF!</f>
        <v>#REF!</v>
      </c>
      <c r="J819" s="3" t="e">
        <f>קבוצות!#REF!</f>
        <v>#REF!</v>
      </c>
      <c r="K819" s="3" t="e">
        <f>קבוצות!#REF!</f>
        <v>#REF!</v>
      </c>
      <c r="M819" s="3" t="e">
        <f>קבוצות!#REF!</f>
        <v>#REF!</v>
      </c>
    </row>
    <row r="820" spans="1:13" ht="13.8" x14ac:dyDescent="0.25">
      <c r="A820" s="3" t="e">
        <f>קבוצות!#REF!</f>
        <v>#REF!</v>
      </c>
      <c r="B820" s="3" t="e">
        <f>קבוצות!#REF!</f>
        <v>#REF!</v>
      </c>
      <c r="C820" s="3" t="e">
        <f>קבוצות!#REF!</f>
        <v>#REF!</v>
      </c>
      <c r="D820" s="3" t="e">
        <f>קבוצות!#REF!</f>
        <v>#REF!</v>
      </c>
      <c r="E820" s="4" t="e">
        <f>קבוצות!#REF!</f>
        <v>#REF!</v>
      </c>
      <c r="F820" s="3" t="e">
        <f>קבוצות!#REF!</f>
        <v>#REF!</v>
      </c>
      <c r="G820" s="3" t="e">
        <f>קבוצות!#REF!</f>
        <v>#REF!</v>
      </c>
      <c r="H820" s="3" t="e">
        <f>קבוצות!#REF!</f>
        <v>#REF!</v>
      </c>
      <c r="I820" s="3" t="e">
        <f>קבוצות!#REF!</f>
        <v>#REF!</v>
      </c>
      <c r="J820" s="3" t="e">
        <f>קבוצות!#REF!</f>
        <v>#REF!</v>
      </c>
      <c r="K820" s="3" t="e">
        <f>קבוצות!#REF!</f>
        <v>#REF!</v>
      </c>
      <c r="M820" s="3" t="e">
        <f>קבוצות!#REF!</f>
        <v>#REF!</v>
      </c>
    </row>
    <row r="821" spans="1:13" ht="13.8" x14ac:dyDescent="0.25">
      <c r="A821" s="3" t="e">
        <f>קבוצות!#REF!</f>
        <v>#REF!</v>
      </c>
      <c r="B821" s="3" t="e">
        <f>קבוצות!#REF!</f>
        <v>#REF!</v>
      </c>
      <c r="C821" s="3" t="e">
        <f>קבוצות!#REF!</f>
        <v>#REF!</v>
      </c>
      <c r="D821" s="3" t="e">
        <f>קבוצות!#REF!</f>
        <v>#REF!</v>
      </c>
      <c r="E821" s="4" t="e">
        <f>קבוצות!#REF!</f>
        <v>#REF!</v>
      </c>
      <c r="F821" s="3" t="e">
        <f>קבוצות!#REF!</f>
        <v>#REF!</v>
      </c>
      <c r="G821" s="3" t="e">
        <f>קבוצות!#REF!</f>
        <v>#REF!</v>
      </c>
      <c r="H821" s="3" t="e">
        <f>קבוצות!#REF!</f>
        <v>#REF!</v>
      </c>
      <c r="I821" s="3" t="e">
        <f>קבוצות!#REF!</f>
        <v>#REF!</v>
      </c>
      <c r="J821" s="3" t="e">
        <f>קבוצות!#REF!</f>
        <v>#REF!</v>
      </c>
      <c r="K821" s="3" t="e">
        <f>קבוצות!#REF!</f>
        <v>#REF!</v>
      </c>
      <c r="M821" s="3" t="e">
        <f>קבוצות!#REF!</f>
        <v>#REF!</v>
      </c>
    </row>
    <row r="822" spans="1:13" ht="13.8" x14ac:dyDescent="0.25">
      <c r="A822" s="3" t="e">
        <f>קבוצות!#REF!</f>
        <v>#REF!</v>
      </c>
      <c r="B822" s="3" t="e">
        <f>קבוצות!#REF!</f>
        <v>#REF!</v>
      </c>
      <c r="C822" s="3" t="e">
        <f>קבוצות!#REF!</f>
        <v>#REF!</v>
      </c>
      <c r="D822" s="3" t="e">
        <f>קבוצות!#REF!</f>
        <v>#REF!</v>
      </c>
      <c r="E822" s="4" t="e">
        <f>קבוצות!#REF!</f>
        <v>#REF!</v>
      </c>
      <c r="F822" s="3" t="e">
        <f>קבוצות!#REF!</f>
        <v>#REF!</v>
      </c>
      <c r="G822" s="3" t="e">
        <f>קבוצות!#REF!</f>
        <v>#REF!</v>
      </c>
      <c r="H822" s="3" t="e">
        <f>קבוצות!#REF!</f>
        <v>#REF!</v>
      </c>
      <c r="I822" s="3" t="e">
        <f>קבוצות!#REF!</f>
        <v>#REF!</v>
      </c>
      <c r="J822" s="3" t="e">
        <f>קבוצות!#REF!</f>
        <v>#REF!</v>
      </c>
      <c r="K822" s="3" t="e">
        <f>קבוצות!#REF!</f>
        <v>#REF!</v>
      </c>
      <c r="M822" s="3" t="e">
        <f>קבוצות!#REF!</f>
        <v>#REF!</v>
      </c>
    </row>
    <row r="823" spans="1:13" ht="13.8" x14ac:dyDescent="0.25">
      <c r="A823" s="3" t="e">
        <f>קבוצות!#REF!</f>
        <v>#REF!</v>
      </c>
      <c r="B823" s="3" t="e">
        <f>קבוצות!#REF!</f>
        <v>#REF!</v>
      </c>
      <c r="C823" s="3" t="e">
        <f>קבוצות!#REF!</f>
        <v>#REF!</v>
      </c>
      <c r="D823" s="3" t="e">
        <f>קבוצות!#REF!</f>
        <v>#REF!</v>
      </c>
      <c r="E823" s="4" t="e">
        <f>קבוצות!#REF!</f>
        <v>#REF!</v>
      </c>
      <c r="F823" s="3" t="e">
        <f>קבוצות!#REF!</f>
        <v>#REF!</v>
      </c>
      <c r="G823" s="3" t="e">
        <f>קבוצות!#REF!</f>
        <v>#REF!</v>
      </c>
      <c r="H823" s="3" t="e">
        <f>קבוצות!#REF!</f>
        <v>#REF!</v>
      </c>
      <c r="I823" s="3" t="e">
        <f>קבוצות!#REF!</f>
        <v>#REF!</v>
      </c>
      <c r="J823" s="3" t="e">
        <f>קבוצות!#REF!</f>
        <v>#REF!</v>
      </c>
      <c r="K823" s="3" t="e">
        <f>קבוצות!#REF!</f>
        <v>#REF!</v>
      </c>
      <c r="M823" s="3" t="e">
        <f>קבוצות!#REF!</f>
        <v>#REF!</v>
      </c>
    </row>
    <row r="824" spans="1:13" ht="13.8" x14ac:dyDescent="0.25">
      <c r="A824" s="3" t="e">
        <f>קבוצות!#REF!</f>
        <v>#REF!</v>
      </c>
      <c r="B824" s="3" t="e">
        <f>קבוצות!#REF!</f>
        <v>#REF!</v>
      </c>
      <c r="C824" s="3" t="e">
        <f>קבוצות!#REF!</f>
        <v>#REF!</v>
      </c>
      <c r="D824" s="3" t="e">
        <f>קבוצות!#REF!</f>
        <v>#REF!</v>
      </c>
      <c r="E824" s="4" t="e">
        <f>קבוצות!#REF!</f>
        <v>#REF!</v>
      </c>
      <c r="F824" s="3" t="e">
        <f>קבוצות!#REF!</f>
        <v>#REF!</v>
      </c>
      <c r="G824" s="3" t="e">
        <f>קבוצות!#REF!</f>
        <v>#REF!</v>
      </c>
      <c r="H824" s="3" t="e">
        <f>קבוצות!#REF!</f>
        <v>#REF!</v>
      </c>
      <c r="I824" s="3" t="e">
        <f>קבוצות!#REF!</f>
        <v>#REF!</v>
      </c>
      <c r="J824" s="3" t="e">
        <f>קבוצות!#REF!</f>
        <v>#REF!</v>
      </c>
      <c r="K824" s="3" t="e">
        <f>קבוצות!#REF!</f>
        <v>#REF!</v>
      </c>
      <c r="M824" s="3" t="e">
        <f>קבוצות!#REF!</f>
        <v>#REF!</v>
      </c>
    </row>
    <row r="825" spans="1:13" ht="13.8" x14ac:dyDescent="0.25">
      <c r="A825" s="3" t="e">
        <f>קבוצות!#REF!</f>
        <v>#REF!</v>
      </c>
      <c r="B825" s="3" t="e">
        <f>קבוצות!#REF!</f>
        <v>#REF!</v>
      </c>
      <c r="C825" s="3" t="e">
        <f>קבוצות!#REF!</f>
        <v>#REF!</v>
      </c>
      <c r="D825" s="3" t="e">
        <f>קבוצות!#REF!</f>
        <v>#REF!</v>
      </c>
      <c r="E825" s="4" t="e">
        <f>קבוצות!#REF!</f>
        <v>#REF!</v>
      </c>
      <c r="F825" s="3" t="e">
        <f>קבוצות!#REF!</f>
        <v>#REF!</v>
      </c>
      <c r="G825" s="3" t="e">
        <f>קבוצות!#REF!</f>
        <v>#REF!</v>
      </c>
      <c r="H825" s="3" t="e">
        <f>קבוצות!#REF!</f>
        <v>#REF!</v>
      </c>
      <c r="I825" s="3" t="e">
        <f>קבוצות!#REF!</f>
        <v>#REF!</v>
      </c>
      <c r="J825" s="3" t="e">
        <f>קבוצות!#REF!</f>
        <v>#REF!</v>
      </c>
      <c r="K825" s="3" t="e">
        <f>קבוצות!#REF!</f>
        <v>#REF!</v>
      </c>
      <c r="M825" s="3" t="e">
        <f>קבוצות!#REF!</f>
        <v>#REF!</v>
      </c>
    </row>
    <row r="826" spans="1:13" ht="13.8" x14ac:dyDescent="0.25">
      <c r="A826" s="3" t="e">
        <f>קבוצות!#REF!</f>
        <v>#REF!</v>
      </c>
      <c r="B826" s="3" t="e">
        <f>קבוצות!#REF!</f>
        <v>#REF!</v>
      </c>
      <c r="C826" s="3" t="e">
        <f>קבוצות!#REF!</f>
        <v>#REF!</v>
      </c>
      <c r="D826" s="3" t="e">
        <f>קבוצות!#REF!</f>
        <v>#REF!</v>
      </c>
      <c r="E826" s="4" t="e">
        <f>קבוצות!#REF!</f>
        <v>#REF!</v>
      </c>
      <c r="F826" s="3" t="e">
        <f>קבוצות!#REF!</f>
        <v>#REF!</v>
      </c>
      <c r="G826" s="3" t="e">
        <f>קבוצות!#REF!</f>
        <v>#REF!</v>
      </c>
      <c r="H826" s="3" t="e">
        <f>קבוצות!#REF!</f>
        <v>#REF!</v>
      </c>
      <c r="I826" s="3" t="e">
        <f>קבוצות!#REF!</f>
        <v>#REF!</v>
      </c>
      <c r="J826" s="3" t="e">
        <f>קבוצות!#REF!</f>
        <v>#REF!</v>
      </c>
      <c r="K826" s="3" t="e">
        <f>קבוצות!#REF!</f>
        <v>#REF!</v>
      </c>
      <c r="M826" s="3" t="e">
        <f>קבוצות!#REF!</f>
        <v>#REF!</v>
      </c>
    </row>
    <row r="827" spans="1:13" ht="13.8" x14ac:dyDescent="0.25">
      <c r="A827" s="3" t="e">
        <f>קבוצות!#REF!</f>
        <v>#REF!</v>
      </c>
      <c r="B827" s="3" t="e">
        <f>קבוצות!#REF!</f>
        <v>#REF!</v>
      </c>
      <c r="C827" s="3" t="e">
        <f>קבוצות!#REF!</f>
        <v>#REF!</v>
      </c>
      <c r="D827" s="3" t="e">
        <f>קבוצות!#REF!</f>
        <v>#REF!</v>
      </c>
      <c r="E827" s="4" t="e">
        <f>קבוצות!#REF!</f>
        <v>#REF!</v>
      </c>
      <c r="F827" s="3" t="e">
        <f>קבוצות!#REF!</f>
        <v>#REF!</v>
      </c>
      <c r="G827" s="3" t="e">
        <f>קבוצות!#REF!</f>
        <v>#REF!</v>
      </c>
      <c r="H827" s="3" t="e">
        <f>קבוצות!#REF!</f>
        <v>#REF!</v>
      </c>
      <c r="I827" s="3" t="e">
        <f>קבוצות!#REF!</f>
        <v>#REF!</v>
      </c>
      <c r="J827" s="3" t="e">
        <f>קבוצות!#REF!</f>
        <v>#REF!</v>
      </c>
      <c r="K827" s="3" t="e">
        <f>קבוצות!#REF!</f>
        <v>#REF!</v>
      </c>
      <c r="M827" s="3" t="e">
        <f>קבוצות!#REF!</f>
        <v>#REF!</v>
      </c>
    </row>
    <row r="828" spans="1:13" ht="13.8" x14ac:dyDescent="0.25">
      <c r="A828" s="3" t="e">
        <f>קבוצות!#REF!</f>
        <v>#REF!</v>
      </c>
      <c r="B828" s="3" t="e">
        <f>קבוצות!#REF!</f>
        <v>#REF!</v>
      </c>
      <c r="C828" s="3" t="e">
        <f>קבוצות!#REF!</f>
        <v>#REF!</v>
      </c>
      <c r="D828" s="3" t="e">
        <f>קבוצות!#REF!</f>
        <v>#REF!</v>
      </c>
      <c r="E828" s="4" t="e">
        <f>קבוצות!#REF!</f>
        <v>#REF!</v>
      </c>
      <c r="F828" s="3" t="e">
        <f>קבוצות!#REF!</f>
        <v>#REF!</v>
      </c>
      <c r="G828" s="3" t="e">
        <f>קבוצות!#REF!</f>
        <v>#REF!</v>
      </c>
      <c r="H828" s="3" t="e">
        <f>קבוצות!#REF!</f>
        <v>#REF!</v>
      </c>
      <c r="I828" s="3" t="e">
        <f>קבוצות!#REF!</f>
        <v>#REF!</v>
      </c>
      <c r="J828" s="3" t="e">
        <f>קבוצות!#REF!</f>
        <v>#REF!</v>
      </c>
      <c r="K828" s="3" t="e">
        <f>קבוצות!#REF!</f>
        <v>#REF!</v>
      </c>
      <c r="M828" s="3" t="e">
        <f>קבוצות!#REF!</f>
        <v>#REF!</v>
      </c>
    </row>
    <row r="829" spans="1:13" ht="13.8" x14ac:dyDescent="0.25">
      <c r="A829" s="3" t="e">
        <f>קבוצות!#REF!</f>
        <v>#REF!</v>
      </c>
      <c r="B829" s="3" t="e">
        <f>קבוצות!#REF!</f>
        <v>#REF!</v>
      </c>
      <c r="C829" s="3" t="e">
        <f>קבוצות!#REF!</f>
        <v>#REF!</v>
      </c>
      <c r="D829" s="3" t="e">
        <f>קבוצות!#REF!</f>
        <v>#REF!</v>
      </c>
      <c r="E829" s="4" t="e">
        <f>קבוצות!#REF!</f>
        <v>#REF!</v>
      </c>
      <c r="F829" s="3" t="e">
        <f>קבוצות!#REF!</f>
        <v>#REF!</v>
      </c>
      <c r="G829" s="3" t="e">
        <f>קבוצות!#REF!</f>
        <v>#REF!</v>
      </c>
      <c r="H829" s="3" t="e">
        <f>קבוצות!#REF!</f>
        <v>#REF!</v>
      </c>
      <c r="I829" s="3" t="e">
        <f>קבוצות!#REF!</f>
        <v>#REF!</v>
      </c>
      <c r="J829" s="3" t="e">
        <f>קבוצות!#REF!</f>
        <v>#REF!</v>
      </c>
      <c r="K829" s="3" t="e">
        <f>קבוצות!#REF!</f>
        <v>#REF!</v>
      </c>
      <c r="M829" s="3" t="e">
        <f>קבוצות!#REF!</f>
        <v>#REF!</v>
      </c>
    </row>
    <row r="830" spans="1:13" ht="13.8" x14ac:dyDescent="0.25">
      <c r="A830" s="3" t="e">
        <f>קבוצות!#REF!</f>
        <v>#REF!</v>
      </c>
      <c r="B830" s="3" t="e">
        <f>קבוצות!#REF!</f>
        <v>#REF!</v>
      </c>
      <c r="C830" s="3" t="e">
        <f>קבוצות!#REF!</f>
        <v>#REF!</v>
      </c>
      <c r="D830" s="3" t="e">
        <f>קבוצות!#REF!</f>
        <v>#REF!</v>
      </c>
      <c r="E830" s="4" t="e">
        <f>קבוצות!#REF!</f>
        <v>#REF!</v>
      </c>
      <c r="F830" s="3" t="e">
        <f>קבוצות!#REF!</f>
        <v>#REF!</v>
      </c>
      <c r="G830" s="3" t="e">
        <f>קבוצות!#REF!</f>
        <v>#REF!</v>
      </c>
      <c r="H830" s="3" t="e">
        <f>קבוצות!#REF!</f>
        <v>#REF!</v>
      </c>
      <c r="I830" s="3" t="e">
        <f>קבוצות!#REF!</f>
        <v>#REF!</v>
      </c>
      <c r="J830" s="3" t="e">
        <f>קבוצות!#REF!</f>
        <v>#REF!</v>
      </c>
      <c r="K830" s="3" t="e">
        <f>קבוצות!#REF!</f>
        <v>#REF!</v>
      </c>
      <c r="M830" s="3" t="e">
        <f>קבוצות!#REF!</f>
        <v>#REF!</v>
      </c>
    </row>
    <row r="831" spans="1:13" ht="13.8" x14ac:dyDescent="0.25">
      <c r="A831" s="3" t="e">
        <f>קבוצות!#REF!</f>
        <v>#REF!</v>
      </c>
      <c r="B831" s="3" t="e">
        <f>קבוצות!#REF!</f>
        <v>#REF!</v>
      </c>
      <c r="C831" s="3" t="e">
        <f>קבוצות!#REF!</f>
        <v>#REF!</v>
      </c>
      <c r="D831" s="3" t="e">
        <f>קבוצות!#REF!</f>
        <v>#REF!</v>
      </c>
      <c r="E831" s="4" t="e">
        <f>קבוצות!#REF!</f>
        <v>#REF!</v>
      </c>
      <c r="F831" s="3" t="e">
        <f>קבוצות!#REF!</f>
        <v>#REF!</v>
      </c>
      <c r="G831" s="3" t="e">
        <f>קבוצות!#REF!</f>
        <v>#REF!</v>
      </c>
      <c r="H831" s="3" t="e">
        <f>קבוצות!#REF!</f>
        <v>#REF!</v>
      </c>
      <c r="I831" s="3" t="e">
        <f>קבוצות!#REF!</f>
        <v>#REF!</v>
      </c>
      <c r="J831" s="3" t="e">
        <f>קבוצות!#REF!</f>
        <v>#REF!</v>
      </c>
      <c r="K831" s="3" t="e">
        <f>קבוצות!#REF!</f>
        <v>#REF!</v>
      </c>
      <c r="M831" s="3" t="e">
        <f>קבוצות!#REF!</f>
        <v>#REF!</v>
      </c>
    </row>
    <row r="832" spans="1:13" ht="13.8" x14ac:dyDescent="0.25">
      <c r="A832" s="3" t="e">
        <f>קבוצות!#REF!</f>
        <v>#REF!</v>
      </c>
      <c r="B832" s="3" t="e">
        <f>קבוצות!#REF!</f>
        <v>#REF!</v>
      </c>
      <c r="C832" s="3" t="e">
        <f>קבוצות!#REF!</f>
        <v>#REF!</v>
      </c>
      <c r="D832" s="3" t="e">
        <f>קבוצות!#REF!</f>
        <v>#REF!</v>
      </c>
      <c r="E832" s="4" t="e">
        <f>קבוצות!#REF!</f>
        <v>#REF!</v>
      </c>
      <c r="F832" s="3" t="e">
        <f>קבוצות!#REF!</f>
        <v>#REF!</v>
      </c>
      <c r="G832" s="3" t="e">
        <f>קבוצות!#REF!</f>
        <v>#REF!</v>
      </c>
      <c r="H832" s="3" t="e">
        <f>קבוצות!#REF!</f>
        <v>#REF!</v>
      </c>
      <c r="I832" s="3" t="e">
        <f>קבוצות!#REF!</f>
        <v>#REF!</v>
      </c>
      <c r="J832" s="3" t="e">
        <f>קבוצות!#REF!</f>
        <v>#REF!</v>
      </c>
      <c r="K832" s="3" t="e">
        <f>קבוצות!#REF!</f>
        <v>#REF!</v>
      </c>
      <c r="M832" s="3" t="e">
        <f>קבוצות!#REF!</f>
        <v>#REF!</v>
      </c>
    </row>
    <row r="833" spans="1:13" ht="13.8" x14ac:dyDescent="0.25">
      <c r="A833" s="3" t="e">
        <f>קבוצות!#REF!</f>
        <v>#REF!</v>
      </c>
      <c r="B833" s="3" t="e">
        <f>קבוצות!#REF!</f>
        <v>#REF!</v>
      </c>
      <c r="C833" s="3" t="e">
        <f>קבוצות!#REF!</f>
        <v>#REF!</v>
      </c>
      <c r="D833" s="3" t="e">
        <f>קבוצות!#REF!</f>
        <v>#REF!</v>
      </c>
      <c r="E833" s="4" t="e">
        <f>קבוצות!#REF!</f>
        <v>#REF!</v>
      </c>
      <c r="F833" s="3" t="e">
        <f>קבוצות!#REF!</f>
        <v>#REF!</v>
      </c>
      <c r="G833" s="3" t="e">
        <f>קבוצות!#REF!</f>
        <v>#REF!</v>
      </c>
      <c r="H833" s="3" t="e">
        <f>קבוצות!#REF!</f>
        <v>#REF!</v>
      </c>
      <c r="I833" s="3" t="e">
        <f>קבוצות!#REF!</f>
        <v>#REF!</v>
      </c>
      <c r="J833" s="3" t="e">
        <f>קבוצות!#REF!</f>
        <v>#REF!</v>
      </c>
      <c r="K833" s="3" t="e">
        <f>קבוצות!#REF!</f>
        <v>#REF!</v>
      </c>
      <c r="M833" s="3" t="e">
        <f>קבוצות!#REF!</f>
        <v>#REF!</v>
      </c>
    </row>
    <row r="834" spans="1:13" ht="13.8" x14ac:dyDescent="0.25">
      <c r="A834" s="3" t="e">
        <f>קבוצות!#REF!</f>
        <v>#REF!</v>
      </c>
      <c r="B834" s="3" t="e">
        <f>קבוצות!#REF!</f>
        <v>#REF!</v>
      </c>
      <c r="C834" s="3" t="e">
        <f>קבוצות!#REF!</f>
        <v>#REF!</v>
      </c>
      <c r="D834" s="3" t="e">
        <f>קבוצות!#REF!</f>
        <v>#REF!</v>
      </c>
      <c r="E834" s="4" t="e">
        <f>קבוצות!#REF!</f>
        <v>#REF!</v>
      </c>
      <c r="F834" s="3" t="e">
        <f>קבוצות!#REF!</f>
        <v>#REF!</v>
      </c>
      <c r="G834" s="3" t="e">
        <f>קבוצות!#REF!</f>
        <v>#REF!</v>
      </c>
      <c r="H834" s="3" t="e">
        <f>קבוצות!#REF!</f>
        <v>#REF!</v>
      </c>
      <c r="I834" s="3" t="e">
        <f>קבוצות!#REF!</f>
        <v>#REF!</v>
      </c>
      <c r="J834" s="3" t="e">
        <f>קבוצות!#REF!</f>
        <v>#REF!</v>
      </c>
      <c r="K834" s="3" t="e">
        <f>קבוצות!#REF!</f>
        <v>#REF!</v>
      </c>
      <c r="M834" s="3" t="e">
        <f>קבוצות!#REF!</f>
        <v>#REF!</v>
      </c>
    </row>
    <row r="835" spans="1:13" ht="13.8" x14ac:dyDescent="0.25">
      <c r="A835" s="3" t="e">
        <f>קבוצות!#REF!</f>
        <v>#REF!</v>
      </c>
      <c r="B835" s="3" t="e">
        <f>קבוצות!#REF!</f>
        <v>#REF!</v>
      </c>
      <c r="C835" s="3" t="e">
        <f>קבוצות!#REF!</f>
        <v>#REF!</v>
      </c>
      <c r="D835" s="3" t="e">
        <f>קבוצות!#REF!</f>
        <v>#REF!</v>
      </c>
      <c r="E835" s="4" t="e">
        <f>קבוצות!#REF!</f>
        <v>#REF!</v>
      </c>
      <c r="F835" s="3" t="e">
        <f>קבוצות!#REF!</f>
        <v>#REF!</v>
      </c>
      <c r="G835" s="3" t="e">
        <f>קבוצות!#REF!</f>
        <v>#REF!</v>
      </c>
      <c r="H835" s="3" t="e">
        <f>קבוצות!#REF!</f>
        <v>#REF!</v>
      </c>
      <c r="I835" s="3" t="e">
        <f>קבוצות!#REF!</f>
        <v>#REF!</v>
      </c>
      <c r="J835" s="3" t="e">
        <f>קבוצות!#REF!</f>
        <v>#REF!</v>
      </c>
      <c r="K835" s="3" t="e">
        <f>קבוצות!#REF!</f>
        <v>#REF!</v>
      </c>
      <c r="M835" s="3" t="e">
        <f>קבוצות!#REF!</f>
        <v>#REF!</v>
      </c>
    </row>
    <row r="836" spans="1:13" ht="13.8" x14ac:dyDescent="0.25">
      <c r="A836" s="3" t="e">
        <f>קבוצות!#REF!</f>
        <v>#REF!</v>
      </c>
      <c r="B836" s="3" t="e">
        <f>קבוצות!#REF!</f>
        <v>#REF!</v>
      </c>
      <c r="C836" s="3" t="e">
        <f>קבוצות!#REF!</f>
        <v>#REF!</v>
      </c>
      <c r="D836" s="3" t="e">
        <f>קבוצות!#REF!</f>
        <v>#REF!</v>
      </c>
      <c r="E836" s="4" t="e">
        <f>קבוצות!#REF!</f>
        <v>#REF!</v>
      </c>
      <c r="F836" s="3" t="e">
        <f>קבוצות!#REF!</f>
        <v>#REF!</v>
      </c>
      <c r="G836" s="3" t="e">
        <f>קבוצות!#REF!</f>
        <v>#REF!</v>
      </c>
      <c r="H836" s="3" t="e">
        <f>קבוצות!#REF!</f>
        <v>#REF!</v>
      </c>
      <c r="I836" s="3" t="e">
        <f>קבוצות!#REF!</f>
        <v>#REF!</v>
      </c>
      <c r="J836" s="3" t="e">
        <f>קבוצות!#REF!</f>
        <v>#REF!</v>
      </c>
      <c r="K836" s="3" t="e">
        <f>קבוצות!#REF!</f>
        <v>#REF!</v>
      </c>
      <c r="M836" s="3" t="e">
        <f>קבוצות!#REF!</f>
        <v>#REF!</v>
      </c>
    </row>
    <row r="837" spans="1:13" ht="13.8" x14ac:dyDescent="0.25">
      <c r="A837" s="3" t="e">
        <f>קבוצות!#REF!</f>
        <v>#REF!</v>
      </c>
      <c r="B837" s="3" t="e">
        <f>קבוצות!#REF!</f>
        <v>#REF!</v>
      </c>
      <c r="C837" s="3" t="e">
        <f>קבוצות!#REF!</f>
        <v>#REF!</v>
      </c>
      <c r="D837" s="3" t="e">
        <f>קבוצות!#REF!</f>
        <v>#REF!</v>
      </c>
      <c r="E837" s="4" t="e">
        <f>קבוצות!#REF!</f>
        <v>#REF!</v>
      </c>
      <c r="F837" s="3" t="e">
        <f>קבוצות!#REF!</f>
        <v>#REF!</v>
      </c>
      <c r="G837" s="3" t="e">
        <f>קבוצות!#REF!</f>
        <v>#REF!</v>
      </c>
      <c r="H837" s="3" t="e">
        <f>קבוצות!#REF!</f>
        <v>#REF!</v>
      </c>
      <c r="I837" s="3" t="e">
        <f>קבוצות!#REF!</f>
        <v>#REF!</v>
      </c>
      <c r="J837" s="3" t="e">
        <f>קבוצות!#REF!</f>
        <v>#REF!</v>
      </c>
      <c r="K837" s="3" t="e">
        <f>קבוצות!#REF!</f>
        <v>#REF!</v>
      </c>
      <c r="M837" s="3" t="e">
        <f>קבוצות!#REF!</f>
        <v>#REF!</v>
      </c>
    </row>
    <row r="838" spans="1:13" ht="13.8" x14ac:dyDescent="0.25">
      <c r="A838" s="3" t="e">
        <f>קבוצות!#REF!</f>
        <v>#REF!</v>
      </c>
      <c r="B838" s="3" t="e">
        <f>קבוצות!#REF!</f>
        <v>#REF!</v>
      </c>
      <c r="C838" s="3" t="e">
        <f>קבוצות!#REF!</f>
        <v>#REF!</v>
      </c>
      <c r="D838" s="3" t="e">
        <f>קבוצות!#REF!</f>
        <v>#REF!</v>
      </c>
      <c r="E838" s="4" t="e">
        <f>קבוצות!#REF!</f>
        <v>#REF!</v>
      </c>
      <c r="F838" s="3" t="e">
        <f>קבוצות!#REF!</f>
        <v>#REF!</v>
      </c>
      <c r="G838" s="3" t="e">
        <f>קבוצות!#REF!</f>
        <v>#REF!</v>
      </c>
      <c r="H838" s="3" t="e">
        <f>קבוצות!#REF!</f>
        <v>#REF!</v>
      </c>
      <c r="I838" s="3" t="e">
        <f>קבוצות!#REF!</f>
        <v>#REF!</v>
      </c>
      <c r="J838" s="3" t="e">
        <f>קבוצות!#REF!</f>
        <v>#REF!</v>
      </c>
      <c r="K838" s="3" t="e">
        <f>קבוצות!#REF!</f>
        <v>#REF!</v>
      </c>
      <c r="M838" s="3" t="e">
        <f>קבוצות!#REF!</f>
        <v>#REF!</v>
      </c>
    </row>
    <row r="839" spans="1:13" ht="13.8" x14ac:dyDescent="0.25">
      <c r="A839" s="3" t="e">
        <f>קבוצות!#REF!</f>
        <v>#REF!</v>
      </c>
      <c r="B839" s="3" t="e">
        <f>קבוצות!#REF!</f>
        <v>#REF!</v>
      </c>
      <c r="C839" s="3" t="e">
        <f>קבוצות!#REF!</f>
        <v>#REF!</v>
      </c>
      <c r="D839" s="3" t="e">
        <f>קבוצות!#REF!</f>
        <v>#REF!</v>
      </c>
      <c r="E839" s="4" t="e">
        <f>קבוצות!#REF!</f>
        <v>#REF!</v>
      </c>
      <c r="F839" s="3" t="e">
        <f>קבוצות!#REF!</f>
        <v>#REF!</v>
      </c>
      <c r="G839" s="3" t="e">
        <f>קבוצות!#REF!</f>
        <v>#REF!</v>
      </c>
      <c r="H839" s="3" t="e">
        <f>קבוצות!#REF!</f>
        <v>#REF!</v>
      </c>
      <c r="I839" s="3" t="e">
        <f>קבוצות!#REF!</f>
        <v>#REF!</v>
      </c>
      <c r="J839" s="3" t="e">
        <f>קבוצות!#REF!</f>
        <v>#REF!</v>
      </c>
      <c r="K839" s="3" t="e">
        <f>קבוצות!#REF!</f>
        <v>#REF!</v>
      </c>
      <c r="M839" s="3" t="e">
        <f>קבוצות!#REF!</f>
        <v>#REF!</v>
      </c>
    </row>
    <row r="840" spans="1:13" ht="13.8" x14ac:dyDescent="0.25">
      <c r="A840" s="3" t="e">
        <f>קבוצות!#REF!</f>
        <v>#REF!</v>
      </c>
      <c r="B840" s="3" t="e">
        <f>קבוצות!#REF!</f>
        <v>#REF!</v>
      </c>
      <c r="C840" s="3" t="e">
        <f>קבוצות!#REF!</f>
        <v>#REF!</v>
      </c>
      <c r="D840" s="3" t="e">
        <f>קבוצות!#REF!</f>
        <v>#REF!</v>
      </c>
      <c r="E840" s="4" t="e">
        <f>קבוצות!#REF!</f>
        <v>#REF!</v>
      </c>
      <c r="F840" s="3" t="e">
        <f>קבוצות!#REF!</f>
        <v>#REF!</v>
      </c>
      <c r="G840" s="3" t="e">
        <f>קבוצות!#REF!</f>
        <v>#REF!</v>
      </c>
      <c r="H840" s="3" t="e">
        <f>קבוצות!#REF!</f>
        <v>#REF!</v>
      </c>
      <c r="I840" s="3" t="e">
        <f>קבוצות!#REF!</f>
        <v>#REF!</v>
      </c>
      <c r="J840" s="3" t="e">
        <f>קבוצות!#REF!</f>
        <v>#REF!</v>
      </c>
      <c r="K840" s="3" t="e">
        <f>קבוצות!#REF!</f>
        <v>#REF!</v>
      </c>
      <c r="M840" s="3" t="e">
        <f>קבוצות!#REF!</f>
        <v>#REF!</v>
      </c>
    </row>
    <row r="841" spans="1:13" ht="13.8" x14ac:dyDescent="0.25">
      <c r="A841" s="3" t="e">
        <f>קבוצות!#REF!</f>
        <v>#REF!</v>
      </c>
      <c r="B841" s="3" t="e">
        <f>קבוצות!#REF!</f>
        <v>#REF!</v>
      </c>
      <c r="C841" s="3" t="e">
        <f>קבוצות!#REF!</f>
        <v>#REF!</v>
      </c>
      <c r="D841" s="3" t="e">
        <f>קבוצות!#REF!</f>
        <v>#REF!</v>
      </c>
      <c r="E841" s="4" t="e">
        <f>קבוצות!#REF!</f>
        <v>#REF!</v>
      </c>
      <c r="F841" s="3" t="e">
        <f>קבוצות!#REF!</f>
        <v>#REF!</v>
      </c>
      <c r="G841" s="3" t="e">
        <f>קבוצות!#REF!</f>
        <v>#REF!</v>
      </c>
      <c r="H841" s="3" t="e">
        <f>קבוצות!#REF!</f>
        <v>#REF!</v>
      </c>
      <c r="I841" s="3" t="e">
        <f>קבוצות!#REF!</f>
        <v>#REF!</v>
      </c>
      <c r="J841" s="3" t="e">
        <f>קבוצות!#REF!</f>
        <v>#REF!</v>
      </c>
      <c r="K841" s="3" t="e">
        <f>קבוצות!#REF!</f>
        <v>#REF!</v>
      </c>
      <c r="M841" s="3" t="e">
        <f>קבוצות!#REF!</f>
        <v>#REF!</v>
      </c>
    </row>
    <row r="842" spans="1:13" ht="13.8" x14ac:dyDescent="0.25">
      <c r="A842" s="3" t="e">
        <f>קבוצות!#REF!</f>
        <v>#REF!</v>
      </c>
      <c r="B842" s="3" t="e">
        <f>קבוצות!#REF!</f>
        <v>#REF!</v>
      </c>
      <c r="C842" s="3" t="e">
        <f>קבוצות!#REF!</f>
        <v>#REF!</v>
      </c>
      <c r="D842" s="3" t="e">
        <f>קבוצות!#REF!</f>
        <v>#REF!</v>
      </c>
      <c r="E842" s="4" t="e">
        <f>קבוצות!#REF!</f>
        <v>#REF!</v>
      </c>
      <c r="F842" s="3" t="e">
        <f>קבוצות!#REF!</f>
        <v>#REF!</v>
      </c>
      <c r="G842" s="3" t="e">
        <f>קבוצות!#REF!</f>
        <v>#REF!</v>
      </c>
      <c r="H842" s="3" t="e">
        <f>קבוצות!#REF!</f>
        <v>#REF!</v>
      </c>
      <c r="I842" s="3" t="e">
        <f>קבוצות!#REF!</f>
        <v>#REF!</v>
      </c>
      <c r="J842" s="3" t="e">
        <f>קבוצות!#REF!</f>
        <v>#REF!</v>
      </c>
      <c r="K842" s="3" t="e">
        <f>קבוצות!#REF!</f>
        <v>#REF!</v>
      </c>
      <c r="M842" s="3" t="e">
        <f>קבוצות!#REF!</f>
        <v>#REF!</v>
      </c>
    </row>
    <row r="843" spans="1:13" ht="13.8" x14ac:dyDescent="0.25">
      <c r="A843" s="3" t="e">
        <f>קבוצות!#REF!</f>
        <v>#REF!</v>
      </c>
      <c r="B843" s="3" t="e">
        <f>קבוצות!#REF!</f>
        <v>#REF!</v>
      </c>
      <c r="C843" s="3" t="e">
        <f>קבוצות!#REF!</f>
        <v>#REF!</v>
      </c>
      <c r="D843" s="3" t="e">
        <f>קבוצות!#REF!</f>
        <v>#REF!</v>
      </c>
      <c r="E843" s="4" t="e">
        <f>קבוצות!#REF!</f>
        <v>#REF!</v>
      </c>
      <c r="F843" s="3" t="e">
        <f>קבוצות!#REF!</f>
        <v>#REF!</v>
      </c>
      <c r="G843" s="3" t="e">
        <f>קבוצות!#REF!</f>
        <v>#REF!</v>
      </c>
      <c r="H843" s="3" t="e">
        <f>קבוצות!#REF!</f>
        <v>#REF!</v>
      </c>
      <c r="I843" s="3" t="e">
        <f>קבוצות!#REF!</f>
        <v>#REF!</v>
      </c>
      <c r="J843" s="3" t="e">
        <f>קבוצות!#REF!</f>
        <v>#REF!</v>
      </c>
      <c r="K843" s="3" t="e">
        <f>קבוצות!#REF!</f>
        <v>#REF!</v>
      </c>
      <c r="M843" s="3" t="e">
        <f>קבוצות!#REF!</f>
        <v>#REF!</v>
      </c>
    </row>
    <row r="844" spans="1:13" ht="13.8" x14ac:dyDescent="0.25">
      <c r="A844" s="3" t="e">
        <f>קבוצות!#REF!</f>
        <v>#REF!</v>
      </c>
      <c r="B844" s="3" t="e">
        <f>קבוצות!#REF!</f>
        <v>#REF!</v>
      </c>
      <c r="C844" s="3" t="e">
        <f>קבוצות!#REF!</f>
        <v>#REF!</v>
      </c>
      <c r="D844" s="3" t="e">
        <f>קבוצות!#REF!</f>
        <v>#REF!</v>
      </c>
      <c r="E844" s="4" t="e">
        <f>קבוצות!#REF!</f>
        <v>#REF!</v>
      </c>
      <c r="F844" s="3" t="e">
        <f>קבוצות!#REF!</f>
        <v>#REF!</v>
      </c>
      <c r="G844" s="3" t="e">
        <f>קבוצות!#REF!</f>
        <v>#REF!</v>
      </c>
      <c r="H844" s="3" t="e">
        <f>קבוצות!#REF!</f>
        <v>#REF!</v>
      </c>
      <c r="I844" s="3" t="e">
        <f>קבוצות!#REF!</f>
        <v>#REF!</v>
      </c>
      <c r="J844" s="3" t="e">
        <f>קבוצות!#REF!</f>
        <v>#REF!</v>
      </c>
      <c r="K844" s="3" t="e">
        <f>קבוצות!#REF!</f>
        <v>#REF!</v>
      </c>
      <c r="M844" s="3" t="e">
        <f>קבוצות!#REF!</f>
        <v>#REF!</v>
      </c>
    </row>
    <row r="845" spans="1:13" ht="13.8" x14ac:dyDescent="0.25">
      <c r="A845" s="3" t="e">
        <f>קבוצות!#REF!</f>
        <v>#REF!</v>
      </c>
      <c r="B845" s="3" t="e">
        <f>קבוצות!#REF!</f>
        <v>#REF!</v>
      </c>
      <c r="C845" s="3" t="e">
        <f>קבוצות!#REF!</f>
        <v>#REF!</v>
      </c>
      <c r="D845" s="3" t="e">
        <f>קבוצות!#REF!</f>
        <v>#REF!</v>
      </c>
      <c r="E845" s="4" t="e">
        <f>קבוצות!#REF!</f>
        <v>#REF!</v>
      </c>
      <c r="F845" s="3" t="e">
        <f>קבוצות!#REF!</f>
        <v>#REF!</v>
      </c>
      <c r="G845" s="3" t="e">
        <f>קבוצות!#REF!</f>
        <v>#REF!</v>
      </c>
      <c r="H845" s="3" t="e">
        <f>קבוצות!#REF!</f>
        <v>#REF!</v>
      </c>
      <c r="I845" s="3" t="e">
        <f>קבוצות!#REF!</f>
        <v>#REF!</v>
      </c>
      <c r="J845" s="3" t="e">
        <f>קבוצות!#REF!</f>
        <v>#REF!</v>
      </c>
      <c r="K845" s="3" t="e">
        <f>קבוצות!#REF!</f>
        <v>#REF!</v>
      </c>
      <c r="M845" s="3" t="e">
        <f>קבוצות!#REF!</f>
        <v>#REF!</v>
      </c>
    </row>
    <row r="846" spans="1:13" ht="13.8" x14ac:dyDescent="0.25">
      <c r="A846" s="3" t="e">
        <f>קבוצות!#REF!</f>
        <v>#REF!</v>
      </c>
      <c r="B846" s="3" t="e">
        <f>קבוצות!#REF!</f>
        <v>#REF!</v>
      </c>
      <c r="C846" s="3" t="e">
        <f>קבוצות!#REF!</f>
        <v>#REF!</v>
      </c>
      <c r="D846" s="3" t="e">
        <f>קבוצות!#REF!</f>
        <v>#REF!</v>
      </c>
      <c r="E846" s="4" t="e">
        <f>קבוצות!#REF!</f>
        <v>#REF!</v>
      </c>
      <c r="F846" s="3" t="e">
        <f>קבוצות!#REF!</f>
        <v>#REF!</v>
      </c>
      <c r="G846" s="3" t="e">
        <f>קבוצות!#REF!</f>
        <v>#REF!</v>
      </c>
      <c r="H846" s="3" t="e">
        <f>קבוצות!#REF!</f>
        <v>#REF!</v>
      </c>
      <c r="I846" s="3" t="e">
        <f>קבוצות!#REF!</f>
        <v>#REF!</v>
      </c>
      <c r="J846" s="3" t="e">
        <f>קבוצות!#REF!</f>
        <v>#REF!</v>
      </c>
      <c r="K846" s="3" t="e">
        <f>קבוצות!#REF!</f>
        <v>#REF!</v>
      </c>
      <c r="M846" s="3" t="e">
        <f>קבוצות!#REF!</f>
        <v>#REF!</v>
      </c>
    </row>
    <row r="847" spans="1:13" ht="13.8" x14ac:dyDescent="0.25">
      <c r="A847" s="3" t="e">
        <f>קבוצות!#REF!</f>
        <v>#REF!</v>
      </c>
      <c r="B847" s="3" t="e">
        <f>קבוצות!#REF!</f>
        <v>#REF!</v>
      </c>
      <c r="C847" s="3" t="e">
        <f>קבוצות!#REF!</f>
        <v>#REF!</v>
      </c>
      <c r="D847" s="3" t="e">
        <f>קבוצות!#REF!</f>
        <v>#REF!</v>
      </c>
      <c r="E847" s="4" t="e">
        <f>קבוצות!#REF!</f>
        <v>#REF!</v>
      </c>
      <c r="F847" s="3" t="e">
        <f>קבוצות!#REF!</f>
        <v>#REF!</v>
      </c>
      <c r="G847" s="3" t="e">
        <f>קבוצות!#REF!</f>
        <v>#REF!</v>
      </c>
      <c r="H847" s="3" t="e">
        <f>קבוצות!#REF!</f>
        <v>#REF!</v>
      </c>
      <c r="I847" s="3" t="e">
        <f>קבוצות!#REF!</f>
        <v>#REF!</v>
      </c>
      <c r="J847" s="3" t="e">
        <f>קבוצות!#REF!</f>
        <v>#REF!</v>
      </c>
      <c r="K847" s="3" t="e">
        <f>קבוצות!#REF!</f>
        <v>#REF!</v>
      </c>
      <c r="M847" s="3" t="e">
        <f>קבוצות!#REF!</f>
        <v>#REF!</v>
      </c>
    </row>
    <row r="848" spans="1:13" ht="13.8" x14ac:dyDescent="0.25">
      <c r="A848" s="3" t="e">
        <f>קבוצות!#REF!</f>
        <v>#REF!</v>
      </c>
      <c r="B848" s="3" t="e">
        <f>קבוצות!#REF!</f>
        <v>#REF!</v>
      </c>
      <c r="C848" s="3" t="e">
        <f>קבוצות!#REF!</f>
        <v>#REF!</v>
      </c>
      <c r="D848" s="3" t="e">
        <f>קבוצות!#REF!</f>
        <v>#REF!</v>
      </c>
      <c r="E848" s="4" t="e">
        <f>קבוצות!#REF!</f>
        <v>#REF!</v>
      </c>
      <c r="F848" s="3" t="e">
        <f>קבוצות!#REF!</f>
        <v>#REF!</v>
      </c>
      <c r="G848" s="3" t="e">
        <f>קבוצות!#REF!</f>
        <v>#REF!</v>
      </c>
      <c r="H848" s="3" t="e">
        <f>קבוצות!#REF!</f>
        <v>#REF!</v>
      </c>
      <c r="I848" s="3" t="e">
        <f>קבוצות!#REF!</f>
        <v>#REF!</v>
      </c>
      <c r="J848" s="3" t="e">
        <f>קבוצות!#REF!</f>
        <v>#REF!</v>
      </c>
      <c r="K848" s="3" t="e">
        <f>קבוצות!#REF!</f>
        <v>#REF!</v>
      </c>
      <c r="M848" s="3" t="e">
        <f>קבוצות!#REF!</f>
        <v>#REF!</v>
      </c>
    </row>
    <row r="849" spans="1:13" ht="13.8" x14ac:dyDescent="0.25">
      <c r="A849" s="3" t="e">
        <f>קבוצות!#REF!</f>
        <v>#REF!</v>
      </c>
      <c r="B849" s="3" t="e">
        <f>קבוצות!#REF!</f>
        <v>#REF!</v>
      </c>
      <c r="C849" s="3" t="e">
        <f>קבוצות!#REF!</f>
        <v>#REF!</v>
      </c>
      <c r="D849" s="3" t="e">
        <f>קבוצות!#REF!</f>
        <v>#REF!</v>
      </c>
      <c r="E849" s="4" t="e">
        <f>קבוצות!#REF!</f>
        <v>#REF!</v>
      </c>
      <c r="F849" s="3" t="e">
        <f>קבוצות!#REF!</f>
        <v>#REF!</v>
      </c>
      <c r="G849" s="3" t="e">
        <f>קבוצות!#REF!</f>
        <v>#REF!</v>
      </c>
      <c r="H849" s="3" t="e">
        <f>קבוצות!#REF!</f>
        <v>#REF!</v>
      </c>
      <c r="I849" s="3" t="e">
        <f>קבוצות!#REF!</f>
        <v>#REF!</v>
      </c>
      <c r="J849" s="3" t="e">
        <f>קבוצות!#REF!</f>
        <v>#REF!</v>
      </c>
      <c r="K849" s="3" t="e">
        <f>קבוצות!#REF!</f>
        <v>#REF!</v>
      </c>
      <c r="M849" s="3" t="e">
        <f>קבוצות!#REF!</f>
        <v>#REF!</v>
      </c>
    </row>
    <row r="850" spans="1:13" ht="13.8" x14ac:dyDescent="0.25">
      <c r="A850" s="3" t="e">
        <f>קבוצות!#REF!</f>
        <v>#REF!</v>
      </c>
      <c r="B850" s="3" t="e">
        <f>קבוצות!#REF!</f>
        <v>#REF!</v>
      </c>
      <c r="C850" s="3" t="e">
        <f>קבוצות!#REF!</f>
        <v>#REF!</v>
      </c>
      <c r="D850" s="3" t="e">
        <f>קבוצות!#REF!</f>
        <v>#REF!</v>
      </c>
      <c r="E850" s="4" t="e">
        <f>קבוצות!#REF!</f>
        <v>#REF!</v>
      </c>
      <c r="F850" s="3" t="e">
        <f>קבוצות!#REF!</f>
        <v>#REF!</v>
      </c>
      <c r="G850" s="3" t="e">
        <f>קבוצות!#REF!</f>
        <v>#REF!</v>
      </c>
      <c r="H850" s="3" t="e">
        <f>קבוצות!#REF!</f>
        <v>#REF!</v>
      </c>
      <c r="I850" s="3" t="e">
        <f>קבוצות!#REF!</f>
        <v>#REF!</v>
      </c>
      <c r="J850" s="3" t="e">
        <f>קבוצות!#REF!</f>
        <v>#REF!</v>
      </c>
      <c r="K850" s="3" t="e">
        <f>קבוצות!#REF!</f>
        <v>#REF!</v>
      </c>
      <c r="M850" s="3" t="e">
        <f>קבוצות!#REF!</f>
        <v>#REF!</v>
      </c>
    </row>
    <row r="851" spans="1:13" ht="13.8" x14ac:dyDescent="0.25">
      <c r="A851" s="3" t="e">
        <f>קבוצות!#REF!</f>
        <v>#REF!</v>
      </c>
      <c r="B851" s="3" t="e">
        <f>קבוצות!#REF!</f>
        <v>#REF!</v>
      </c>
      <c r="C851" s="3" t="e">
        <f>קבוצות!#REF!</f>
        <v>#REF!</v>
      </c>
      <c r="D851" s="3" t="e">
        <f>קבוצות!#REF!</f>
        <v>#REF!</v>
      </c>
      <c r="E851" s="4" t="e">
        <f>קבוצות!#REF!</f>
        <v>#REF!</v>
      </c>
      <c r="F851" s="3" t="e">
        <f>קבוצות!#REF!</f>
        <v>#REF!</v>
      </c>
      <c r="G851" s="3" t="e">
        <f>קבוצות!#REF!</f>
        <v>#REF!</v>
      </c>
      <c r="H851" s="3" t="e">
        <f>קבוצות!#REF!</f>
        <v>#REF!</v>
      </c>
      <c r="I851" s="3" t="e">
        <f>קבוצות!#REF!</f>
        <v>#REF!</v>
      </c>
      <c r="J851" s="3" t="e">
        <f>קבוצות!#REF!</f>
        <v>#REF!</v>
      </c>
      <c r="K851" s="3" t="e">
        <f>קבוצות!#REF!</f>
        <v>#REF!</v>
      </c>
      <c r="M851" s="3" t="e">
        <f>קבוצות!#REF!</f>
        <v>#REF!</v>
      </c>
    </row>
    <row r="852" spans="1:13" ht="13.8" x14ac:dyDescent="0.25">
      <c r="A852" s="3" t="e">
        <f>קבוצות!#REF!</f>
        <v>#REF!</v>
      </c>
      <c r="B852" s="3" t="e">
        <f>קבוצות!#REF!</f>
        <v>#REF!</v>
      </c>
      <c r="C852" s="3" t="e">
        <f>קבוצות!#REF!</f>
        <v>#REF!</v>
      </c>
      <c r="D852" s="3" t="e">
        <f>קבוצות!#REF!</f>
        <v>#REF!</v>
      </c>
      <c r="E852" s="4" t="e">
        <f>קבוצות!#REF!</f>
        <v>#REF!</v>
      </c>
      <c r="F852" s="3" t="e">
        <f>קבוצות!#REF!</f>
        <v>#REF!</v>
      </c>
      <c r="G852" s="3" t="e">
        <f>קבוצות!#REF!</f>
        <v>#REF!</v>
      </c>
      <c r="H852" s="3" t="e">
        <f>קבוצות!#REF!</f>
        <v>#REF!</v>
      </c>
      <c r="I852" s="3" t="e">
        <f>קבוצות!#REF!</f>
        <v>#REF!</v>
      </c>
      <c r="J852" s="3" t="e">
        <f>קבוצות!#REF!</f>
        <v>#REF!</v>
      </c>
      <c r="K852" s="3" t="e">
        <f>קבוצות!#REF!</f>
        <v>#REF!</v>
      </c>
      <c r="M852" s="3" t="e">
        <f>קבוצות!#REF!</f>
        <v>#REF!</v>
      </c>
    </row>
    <row r="853" spans="1:13" ht="13.8" x14ac:dyDescent="0.25">
      <c r="A853" s="3" t="e">
        <f>קבוצות!#REF!</f>
        <v>#REF!</v>
      </c>
      <c r="B853" s="3" t="e">
        <f>קבוצות!#REF!</f>
        <v>#REF!</v>
      </c>
      <c r="C853" s="3" t="e">
        <f>קבוצות!#REF!</f>
        <v>#REF!</v>
      </c>
      <c r="D853" s="3" t="e">
        <f>קבוצות!#REF!</f>
        <v>#REF!</v>
      </c>
      <c r="E853" s="4" t="e">
        <f>קבוצות!#REF!</f>
        <v>#REF!</v>
      </c>
      <c r="F853" s="3" t="e">
        <f>קבוצות!#REF!</f>
        <v>#REF!</v>
      </c>
      <c r="G853" s="3" t="e">
        <f>קבוצות!#REF!</f>
        <v>#REF!</v>
      </c>
      <c r="H853" s="3" t="e">
        <f>קבוצות!#REF!</f>
        <v>#REF!</v>
      </c>
      <c r="I853" s="3" t="e">
        <f>קבוצות!#REF!</f>
        <v>#REF!</v>
      </c>
      <c r="J853" s="3" t="e">
        <f>קבוצות!#REF!</f>
        <v>#REF!</v>
      </c>
      <c r="K853" s="3" t="e">
        <f>קבוצות!#REF!</f>
        <v>#REF!</v>
      </c>
      <c r="M853" s="3" t="e">
        <f>קבוצות!#REF!</f>
        <v>#REF!</v>
      </c>
    </row>
    <row r="854" spans="1:13" ht="13.8" x14ac:dyDescent="0.25">
      <c r="A854" s="3" t="e">
        <f>קבוצות!#REF!</f>
        <v>#REF!</v>
      </c>
      <c r="B854" s="3" t="e">
        <f>קבוצות!#REF!</f>
        <v>#REF!</v>
      </c>
      <c r="C854" s="3" t="e">
        <f>קבוצות!#REF!</f>
        <v>#REF!</v>
      </c>
      <c r="D854" s="3" t="e">
        <f>קבוצות!#REF!</f>
        <v>#REF!</v>
      </c>
      <c r="E854" s="4" t="e">
        <f>קבוצות!#REF!</f>
        <v>#REF!</v>
      </c>
      <c r="F854" s="3" t="e">
        <f>קבוצות!#REF!</f>
        <v>#REF!</v>
      </c>
      <c r="G854" s="3" t="e">
        <f>קבוצות!#REF!</f>
        <v>#REF!</v>
      </c>
      <c r="H854" s="3" t="e">
        <f>קבוצות!#REF!</f>
        <v>#REF!</v>
      </c>
      <c r="I854" s="3" t="e">
        <f>קבוצות!#REF!</f>
        <v>#REF!</v>
      </c>
      <c r="J854" s="3" t="e">
        <f>קבוצות!#REF!</f>
        <v>#REF!</v>
      </c>
      <c r="K854" s="3" t="e">
        <f>קבוצות!#REF!</f>
        <v>#REF!</v>
      </c>
      <c r="M854" s="3" t="e">
        <f>קבוצות!#REF!</f>
        <v>#REF!</v>
      </c>
    </row>
    <row r="855" spans="1:13" ht="13.8" x14ac:dyDescent="0.25">
      <c r="A855" s="3" t="e">
        <f>קבוצות!#REF!</f>
        <v>#REF!</v>
      </c>
      <c r="B855" s="3" t="e">
        <f>קבוצות!#REF!</f>
        <v>#REF!</v>
      </c>
      <c r="C855" s="3" t="e">
        <f>קבוצות!#REF!</f>
        <v>#REF!</v>
      </c>
      <c r="D855" s="3" t="e">
        <f>קבוצות!#REF!</f>
        <v>#REF!</v>
      </c>
      <c r="E855" s="4" t="e">
        <f>קבוצות!#REF!</f>
        <v>#REF!</v>
      </c>
      <c r="F855" s="3" t="e">
        <f>קבוצות!#REF!</f>
        <v>#REF!</v>
      </c>
      <c r="G855" s="3" t="e">
        <f>קבוצות!#REF!</f>
        <v>#REF!</v>
      </c>
      <c r="H855" s="3" t="e">
        <f>קבוצות!#REF!</f>
        <v>#REF!</v>
      </c>
      <c r="I855" s="3" t="e">
        <f>קבוצות!#REF!</f>
        <v>#REF!</v>
      </c>
      <c r="J855" s="3" t="e">
        <f>קבוצות!#REF!</f>
        <v>#REF!</v>
      </c>
      <c r="K855" s="3" t="e">
        <f>קבוצות!#REF!</f>
        <v>#REF!</v>
      </c>
      <c r="M855" s="3" t="e">
        <f>קבוצות!#REF!</f>
        <v>#REF!</v>
      </c>
    </row>
    <row r="856" spans="1:13" ht="13.8" x14ac:dyDescent="0.25">
      <c r="A856" s="3" t="e">
        <f>קבוצות!#REF!</f>
        <v>#REF!</v>
      </c>
      <c r="B856" s="3" t="e">
        <f>קבוצות!#REF!</f>
        <v>#REF!</v>
      </c>
      <c r="C856" s="3" t="e">
        <f>קבוצות!#REF!</f>
        <v>#REF!</v>
      </c>
      <c r="D856" s="3" t="e">
        <f>קבוצות!#REF!</f>
        <v>#REF!</v>
      </c>
      <c r="E856" s="4" t="e">
        <f>קבוצות!#REF!</f>
        <v>#REF!</v>
      </c>
      <c r="F856" s="3" t="e">
        <f>קבוצות!#REF!</f>
        <v>#REF!</v>
      </c>
      <c r="G856" s="3" t="e">
        <f>קבוצות!#REF!</f>
        <v>#REF!</v>
      </c>
      <c r="H856" s="3" t="e">
        <f>קבוצות!#REF!</f>
        <v>#REF!</v>
      </c>
      <c r="I856" s="3" t="e">
        <f>קבוצות!#REF!</f>
        <v>#REF!</v>
      </c>
      <c r="J856" s="3" t="e">
        <f>קבוצות!#REF!</f>
        <v>#REF!</v>
      </c>
      <c r="K856" s="3" t="e">
        <f>קבוצות!#REF!</f>
        <v>#REF!</v>
      </c>
      <c r="M856" s="3" t="e">
        <f>קבוצות!#REF!</f>
        <v>#REF!</v>
      </c>
    </row>
    <row r="857" spans="1:13" ht="13.8" x14ac:dyDescent="0.25">
      <c r="A857" s="3" t="e">
        <f>קבוצות!#REF!</f>
        <v>#REF!</v>
      </c>
      <c r="B857" s="3" t="e">
        <f>קבוצות!#REF!</f>
        <v>#REF!</v>
      </c>
      <c r="C857" s="3" t="e">
        <f>קבוצות!#REF!</f>
        <v>#REF!</v>
      </c>
      <c r="D857" s="3" t="e">
        <f>קבוצות!#REF!</f>
        <v>#REF!</v>
      </c>
      <c r="E857" s="4" t="e">
        <f>קבוצות!#REF!</f>
        <v>#REF!</v>
      </c>
      <c r="F857" s="3" t="e">
        <f>קבוצות!#REF!</f>
        <v>#REF!</v>
      </c>
      <c r="G857" s="3" t="e">
        <f>קבוצות!#REF!</f>
        <v>#REF!</v>
      </c>
      <c r="H857" s="3" t="e">
        <f>קבוצות!#REF!</f>
        <v>#REF!</v>
      </c>
      <c r="I857" s="3" t="e">
        <f>קבוצות!#REF!</f>
        <v>#REF!</v>
      </c>
      <c r="J857" s="3" t="e">
        <f>קבוצות!#REF!</f>
        <v>#REF!</v>
      </c>
      <c r="K857" s="3" t="e">
        <f>קבוצות!#REF!</f>
        <v>#REF!</v>
      </c>
      <c r="M857" s="3" t="e">
        <f>קבוצות!#REF!</f>
        <v>#REF!</v>
      </c>
    </row>
    <row r="858" spans="1:13" ht="13.8" x14ac:dyDescent="0.25">
      <c r="A858" s="3" t="e">
        <f>קבוצות!#REF!</f>
        <v>#REF!</v>
      </c>
      <c r="B858" s="3" t="e">
        <f>קבוצות!#REF!</f>
        <v>#REF!</v>
      </c>
      <c r="C858" s="3" t="e">
        <f>קבוצות!#REF!</f>
        <v>#REF!</v>
      </c>
      <c r="D858" s="3" t="e">
        <f>קבוצות!#REF!</f>
        <v>#REF!</v>
      </c>
      <c r="E858" s="4" t="e">
        <f>קבוצות!#REF!</f>
        <v>#REF!</v>
      </c>
      <c r="F858" s="3" t="e">
        <f>קבוצות!#REF!</f>
        <v>#REF!</v>
      </c>
      <c r="G858" s="3" t="e">
        <f>קבוצות!#REF!</f>
        <v>#REF!</v>
      </c>
      <c r="H858" s="3" t="e">
        <f>קבוצות!#REF!</f>
        <v>#REF!</v>
      </c>
      <c r="I858" s="3" t="e">
        <f>קבוצות!#REF!</f>
        <v>#REF!</v>
      </c>
      <c r="J858" s="3" t="e">
        <f>קבוצות!#REF!</f>
        <v>#REF!</v>
      </c>
      <c r="K858" s="3" t="e">
        <f>קבוצות!#REF!</f>
        <v>#REF!</v>
      </c>
      <c r="M858" s="3" t="e">
        <f>קבוצות!#REF!</f>
        <v>#REF!</v>
      </c>
    </row>
    <row r="859" spans="1:13" ht="13.8" x14ac:dyDescent="0.25">
      <c r="A859" s="3" t="e">
        <f>קבוצות!#REF!</f>
        <v>#REF!</v>
      </c>
      <c r="B859" s="3" t="e">
        <f>קבוצות!#REF!</f>
        <v>#REF!</v>
      </c>
      <c r="C859" s="3" t="e">
        <f>קבוצות!#REF!</f>
        <v>#REF!</v>
      </c>
      <c r="D859" s="3" t="e">
        <f>קבוצות!#REF!</f>
        <v>#REF!</v>
      </c>
      <c r="E859" s="4" t="e">
        <f>קבוצות!#REF!</f>
        <v>#REF!</v>
      </c>
      <c r="F859" s="3" t="e">
        <f>קבוצות!#REF!</f>
        <v>#REF!</v>
      </c>
      <c r="G859" s="3" t="e">
        <f>קבוצות!#REF!</f>
        <v>#REF!</v>
      </c>
      <c r="H859" s="3" t="e">
        <f>קבוצות!#REF!</f>
        <v>#REF!</v>
      </c>
      <c r="I859" s="3" t="e">
        <f>קבוצות!#REF!</f>
        <v>#REF!</v>
      </c>
      <c r="J859" s="3" t="e">
        <f>קבוצות!#REF!</f>
        <v>#REF!</v>
      </c>
      <c r="K859" s="3" t="e">
        <f>קבוצות!#REF!</f>
        <v>#REF!</v>
      </c>
      <c r="M859" s="3" t="e">
        <f>קבוצות!#REF!</f>
        <v>#REF!</v>
      </c>
    </row>
    <row r="860" spans="1:13" ht="13.8" x14ac:dyDescent="0.25">
      <c r="A860" s="3" t="e">
        <f>קבוצות!#REF!</f>
        <v>#REF!</v>
      </c>
      <c r="B860" s="3" t="e">
        <f>קבוצות!#REF!</f>
        <v>#REF!</v>
      </c>
      <c r="C860" s="3" t="e">
        <f>קבוצות!#REF!</f>
        <v>#REF!</v>
      </c>
      <c r="D860" s="3" t="e">
        <f>קבוצות!#REF!</f>
        <v>#REF!</v>
      </c>
      <c r="E860" s="4" t="e">
        <f>קבוצות!#REF!</f>
        <v>#REF!</v>
      </c>
      <c r="F860" s="3" t="e">
        <f>קבוצות!#REF!</f>
        <v>#REF!</v>
      </c>
      <c r="G860" s="3" t="e">
        <f>קבוצות!#REF!</f>
        <v>#REF!</v>
      </c>
      <c r="H860" s="3" t="e">
        <f>קבוצות!#REF!</f>
        <v>#REF!</v>
      </c>
      <c r="I860" s="3" t="e">
        <f>קבוצות!#REF!</f>
        <v>#REF!</v>
      </c>
      <c r="J860" s="3" t="e">
        <f>קבוצות!#REF!</f>
        <v>#REF!</v>
      </c>
      <c r="K860" s="3" t="e">
        <f>קבוצות!#REF!</f>
        <v>#REF!</v>
      </c>
      <c r="M860" s="3" t="e">
        <f>קבוצות!#REF!</f>
        <v>#REF!</v>
      </c>
    </row>
    <row r="861" spans="1:13" ht="13.8" x14ac:dyDescent="0.25">
      <c r="A861" s="3" t="e">
        <f>קבוצות!#REF!</f>
        <v>#REF!</v>
      </c>
      <c r="B861" s="3" t="e">
        <f>קבוצות!#REF!</f>
        <v>#REF!</v>
      </c>
      <c r="C861" s="3" t="e">
        <f>קבוצות!#REF!</f>
        <v>#REF!</v>
      </c>
      <c r="D861" s="3" t="e">
        <f>קבוצות!#REF!</f>
        <v>#REF!</v>
      </c>
      <c r="E861" s="4" t="e">
        <f>קבוצות!#REF!</f>
        <v>#REF!</v>
      </c>
      <c r="F861" s="3" t="e">
        <f>קבוצות!#REF!</f>
        <v>#REF!</v>
      </c>
      <c r="G861" s="3" t="e">
        <f>קבוצות!#REF!</f>
        <v>#REF!</v>
      </c>
      <c r="H861" s="3" t="e">
        <f>קבוצות!#REF!</f>
        <v>#REF!</v>
      </c>
      <c r="I861" s="3" t="e">
        <f>קבוצות!#REF!</f>
        <v>#REF!</v>
      </c>
      <c r="J861" s="3" t="e">
        <f>קבוצות!#REF!</f>
        <v>#REF!</v>
      </c>
      <c r="K861" s="3" t="e">
        <f>קבוצות!#REF!</f>
        <v>#REF!</v>
      </c>
      <c r="M861" s="3" t="e">
        <f>קבוצות!#REF!</f>
        <v>#REF!</v>
      </c>
    </row>
    <row r="862" spans="1:13" ht="13.8" x14ac:dyDescent="0.25">
      <c r="A862" s="3" t="e">
        <f>קבוצות!#REF!</f>
        <v>#REF!</v>
      </c>
      <c r="B862" s="3" t="e">
        <f>קבוצות!#REF!</f>
        <v>#REF!</v>
      </c>
      <c r="C862" s="3" t="e">
        <f>קבוצות!#REF!</f>
        <v>#REF!</v>
      </c>
      <c r="D862" s="3" t="e">
        <f>קבוצות!#REF!</f>
        <v>#REF!</v>
      </c>
      <c r="E862" s="4" t="e">
        <f>קבוצות!#REF!</f>
        <v>#REF!</v>
      </c>
      <c r="F862" s="3" t="e">
        <f>קבוצות!#REF!</f>
        <v>#REF!</v>
      </c>
      <c r="G862" s="3" t="e">
        <f>קבוצות!#REF!</f>
        <v>#REF!</v>
      </c>
      <c r="H862" s="3" t="e">
        <f>קבוצות!#REF!</f>
        <v>#REF!</v>
      </c>
      <c r="I862" s="3" t="e">
        <f>קבוצות!#REF!</f>
        <v>#REF!</v>
      </c>
      <c r="J862" s="3" t="e">
        <f>קבוצות!#REF!</f>
        <v>#REF!</v>
      </c>
      <c r="K862" s="3" t="e">
        <f>קבוצות!#REF!</f>
        <v>#REF!</v>
      </c>
      <c r="M862" s="3" t="e">
        <f>קבוצות!#REF!</f>
        <v>#REF!</v>
      </c>
    </row>
    <row r="863" spans="1:13" ht="13.8" x14ac:dyDescent="0.25">
      <c r="A863" s="3" t="e">
        <f>קבוצות!#REF!</f>
        <v>#REF!</v>
      </c>
      <c r="B863" s="3" t="e">
        <f>קבוצות!#REF!</f>
        <v>#REF!</v>
      </c>
      <c r="C863" s="3" t="e">
        <f>קבוצות!#REF!</f>
        <v>#REF!</v>
      </c>
      <c r="D863" s="3" t="e">
        <f>קבוצות!#REF!</f>
        <v>#REF!</v>
      </c>
      <c r="E863" s="4" t="e">
        <f>קבוצות!#REF!</f>
        <v>#REF!</v>
      </c>
      <c r="F863" s="3" t="e">
        <f>קבוצות!#REF!</f>
        <v>#REF!</v>
      </c>
      <c r="G863" s="3" t="e">
        <f>קבוצות!#REF!</f>
        <v>#REF!</v>
      </c>
      <c r="H863" s="3" t="e">
        <f>קבוצות!#REF!</f>
        <v>#REF!</v>
      </c>
      <c r="I863" s="3" t="e">
        <f>קבוצות!#REF!</f>
        <v>#REF!</v>
      </c>
      <c r="J863" s="3" t="e">
        <f>קבוצות!#REF!</f>
        <v>#REF!</v>
      </c>
      <c r="K863" s="3" t="e">
        <f>קבוצות!#REF!</f>
        <v>#REF!</v>
      </c>
      <c r="M863" s="3" t="e">
        <f>קבוצות!#REF!</f>
        <v>#REF!</v>
      </c>
    </row>
    <row r="864" spans="1:13" ht="13.8" x14ac:dyDescent="0.25">
      <c r="A864" s="3" t="e">
        <f>קבוצות!#REF!</f>
        <v>#REF!</v>
      </c>
      <c r="B864" s="3" t="e">
        <f>קבוצות!#REF!</f>
        <v>#REF!</v>
      </c>
      <c r="C864" s="3" t="e">
        <f>קבוצות!#REF!</f>
        <v>#REF!</v>
      </c>
      <c r="D864" s="3" t="e">
        <f>קבוצות!#REF!</f>
        <v>#REF!</v>
      </c>
      <c r="E864" s="4" t="e">
        <f>קבוצות!#REF!</f>
        <v>#REF!</v>
      </c>
      <c r="F864" s="3" t="e">
        <f>קבוצות!#REF!</f>
        <v>#REF!</v>
      </c>
      <c r="G864" s="3" t="e">
        <f>קבוצות!#REF!</f>
        <v>#REF!</v>
      </c>
      <c r="H864" s="3" t="e">
        <f>קבוצות!#REF!</f>
        <v>#REF!</v>
      </c>
      <c r="I864" s="3" t="e">
        <f>קבוצות!#REF!</f>
        <v>#REF!</v>
      </c>
      <c r="J864" s="3" t="e">
        <f>קבוצות!#REF!</f>
        <v>#REF!</v>
      </c>
      <c r="K864" s="3" t="e">
        <f>קבוצות!#REF!</f>
        <v>#REF!</v>
      </c>
      <c r="M864" s="3" t="e">
        <f>קבוצות!#REF!</f>
        <v>#REF!</v>
      </c>
    </row>
    <row r="865" spans="1:13" ht="13.8" x14ac:dyDescent="0.25">
      <c r="A865" s="3" t="e">
        <f>קבוצות!#REF!</f>
        <v>#REF!</v>
      </c>
      <c r="B865" s="3" t="e">
        <f>קבוצות!#REF!</f>
        <v>#REF!</v>
      </c>
      <c r="C865" s="3" t="e">
        <f>קבוצות!#REF!</f>
        <v>#REF!</v>
      </c>
      <c r="D865" s="3" t="e">
        <f>קבוצות!#REF!</f>
        <v>#REF!</v>
      </c>
      <c r="E865" s="4" t="e">
        <f>קבוצות!#REF!</f>
        <v>#REF!</v>
      </c>
      <c r="F865" s="3" t="e">
        <f>קבוצות!#REF!</f>
        <v>#REF!</v>
      </c>
      <c r="G865" s="3" t="e">
        <f>קבוצות!#REF!</f>
        <v>#REF!</v>
      </c>
      <c r="H865" s="3" t="e">
        <f>קבוצות!#REF!</f>
        <v>#REF!</v>
      </c>
      <c r="I865" s="3" t="e">
        <f>קבוצות!#REF!</f>
        <v>#REF!</v>
      </c>
      <c r="J865" s="3" t="e">
        <f>קבוצות!#REF!</f>
        <v>#REF!</v>
      </c>
      <c r="K865" s="3" t="e">
        <f>קבוצות!#REF!</f>
        <v>#REF!</v>
      </c>
      <c r="M865" s="3" t="e">
        <f>קבוצות!#REF!</f>
        <v>#REF!</v>
      </c>
    </row>
    <row r="866" spans="1:13" ht="13.8" x14ac:dyDescent="0.25">
      <c r="A866" s="3" t="e">
        <f>קבוצות!#REF!</f>
        <v>#REF!</v>
      </c>
      <c r="B866" s="3" t="e">
        <f>קבוצות!#REF!</f>
        <v>#REF!</v>
      </c>
      <c r="C866" s="3" t="e">
        <f>קבוצות!#REF!</f>
        <v>#REF!</v>
      </c>
      <c r="D866" s="3" t="e">
        <f>קבוצות!#REF!</f>
        <v>#REF!</v>
      </c>
      <c r="E866" s="4" t="e">
        <f>קבוצות!#REF!</f>
        <v>#REF!</v>
      </c>
      <c r="F866" s="3" t="e">
        <f>קבוצות!#REF!</f>
        <v>#REF!</v>
      </c>
      <c r="G866" s="3" t="e">
        <f>קבוצות!#REF!</f>
        <v>#REF!</v>
      </c>
      <c r="H866" s="3" t="e">
        <f>קבוצות!#REF!</f>
        <v>#REF!</v>
      </c>
      <c r="I866" s="3" t="e">
        <f>קבוצות!#REF!</f>
        <v>#REF!</v>
      </c>
      <c r="J866" s="3" t="e">
        <f>קבוצות!#REF!</f>
        <v>#REF!</v>
      </c>
      <c r="K866" s="3" t="e">
        <f>קבוצות!#REF!</f>
        <v>#REF!</v>
      </c>
      <c r="M866" s="3" t="e">
        <f>קבוצות!#REF!</f>
        <v>#REF!</v>
      </c>
    </row>
    <row r="867" spans="1:13" ht="13.8" x14ac:dyDescent="0.25">
      <c r="A867" s="3" t="e">
        <f>קבוצות!#REF!</f>
        <v>#REF!</v>
      </c>
      <c r="B867" s="3" t="e">
        <f>קבוצות!#REF!</f>
        <v>#REF!</v>
      </c>
      <c r="C867" s="3" t="e">
        <f>קבוצות!#REF!</f>
        <v>#REF!</v>
      </c>
      <c r="D867" s="3" t="e">
        <f>קבוצות!#REF!</f>
        <v>#REF!</v>
      </c>
      <c r="E867" s="4" t="e">
        <f>קבוצות!#REF!</f>
        <v>#REF!</v>
      </c>
      <c r="F867" s="3" t="e">
        <f>קבוצות!#REF!</f>
        <v>#REF!</v>
      </c>
      <c r="G867" s="3" t="e">
        <f>קבוצות!#REF!</f>
        <v>#REF!</v>
      </c>
      <c r="H867" s="3" t="e">
        <f>קבוצות!#REF!</f>
        <v>#REF!</v>
      </c>
      <c r="I867" s="3" t="e">
        <f>קבוצות!#REF!</f>
        <v>#REF!</v>
      </c>
      <c r="J867" s="3" t="e">
        <f>קבוצות!#REF!</f>
        <v>#REF!</v>
      </c>
      <c r="K867" s="3" t="e">
        <f>קבוצות!#REF!</f>
        <v>#REF!</v>
      </c>
      <c r="M867" s="3" t="e">
        <f>קבוצות!#REF!</f>
        <v>#REF!</v>
      </c>
    </row>
    <row r="868" spans="1:13" ht="13.8" x14ac:dyDescent="0.25">
      <c r="A868" s="3" t="e">
        <f>קבוצות!#REF!</f>
        <v>#REF!</v>
      </c>
      <c r="B868" s="3" t="e">
        <f>קבוצות!#REF!</f>
        <v>#REF!</v>
      </c>
      <c r="C868" s="3" t="e">
        <f>קבוצות!#REF!</f>
        <v>#REF!</v>
      </c>
      <c r="D868" s="3" t="e">
        <f>קבוצות!#REF!</f>
        <v>#REF!</v>
      </c>
      <c r="E868" s="4" t="e">
        <f>קבוצות!#REF!</f>
        <v>#REF!</v>
      </c>
      <c r="F868" s="3" t="e">
        <f>קבוצות!#REF!</f>
        <v>#REF!</v>
      </c>
      <c r="G868" s="3" t="e">
        <f>קבוצות!#REF!</f>
        <v>#REF!</v>
      </c>
      <c r="H868" s="3" t="e">
        <f>קבוצות!#REF!</f>
        <v>#REF!</v>
      </c>
      <c r="I868" s="3" t="e">
        <f>קבוצות!#REF!</f>
        <v>#REF!</v>
      </c>
      <c r="J868" s="3" t="e">
        <f>קבוצות!#REF!</f>
        <v>#REF!</v>
      </c>
      <c r="K868" s="3" t="e">
        <f>קבוצות!#REF!</f>
        <v>#REF!</v>
      </c>
      <c r="M868" s="3" t="e">
        <f>קבוצות!#REF!</f>
        <v>#REF!</v>
      </c>
    </row>
    <row r="869" spans="1:13" ht="13.8" x14ac:dyDescent="0.25">
      <c r="A869" s="3" t="e">
        <f>קבוצות!#REF!</f>
        <v>#REF!</v>
      </c>
      <c r="B869" s="3" t="e">
        <f>קבוצות!#REF!</f>
        <v>#REF!</v>
      </c>
      <c r="C869" s="3" t="e">
        <f>קבוצות!#REF!</f>
        <v>#REF!</v>
      </c>
      <c r="D869" s="3" t="e">
        <f>קבוצות!#REF!</f>
        <v>#REF!</v>
      </c>
      <c r="E869" s="4" t="e">
        <f>קבוצות!#REF!</f>
        <v>#REF!</v>
      </c>
      <c r="F869" s="3" t="e">
        <f>קבוצות!#REF!</f>
        <v>#REF!</v>
      </c>
      <c r="G869" s="3" t="e">
        <f>קבוצות!#REF!</f>
        <v>#REF!</v>
      </c>
      <c r="H869" s="3" t="e">
        <f>קבוצות!#REF!</f>
        <v>#REF!</v>
      </c>
      <c r="I869" s="3" t="e">
        <f>קבוצות!#REF!</f>
        <v>#REF!</v>
      </c>
      <c r="J869" s="3" t="e">
        <f>קבוצות!#REF!</f>
        <v>#REF!</v>
      </c>
      <c r="K869" s="3" t="e">
        <f>קבוצות!#REF!</f>
        <v>#REF!</v>
      </c>
      <c r="M869" s="3" t="e">
        <f>קבוצות!#REF!</f>
        <v>#REF!</v>
      </c>
    </row>
    <row r="870" spans="1:13" ht="13.8" x14ac:dyDescent="0.25">
      <c r="A870" s="3" t="e">
        <f>קבוצות!#REF!</f>
        <v>#REF!</v>
      </c>
      <c r="B870" s="3" t="e">
        <f>קבוצות!#REF!</f>
        <v>#REF!</v>
      </c>
      <c r="C870" s="3" t="e">
        <f>קבוצות!#REF!</f>
        <v>#REF!</v>
      </c>
      <c r="D870" s="3" t="e">
        <f>קבוצות!#REF!</f>
        <v>#REF!</v>
      </c>
      <c r="E870" s="4" t="e">
        <f>קבוצות!#REF!</f>
        <v>#REF!</v>
      </c>
      <c r="F870" s="3" t="e">
        <f>קבוצות!#REF!</f>
        <v>#REF!</v>
      </c>
      <c r="G870" s="3" t="e">
        <f>קבוצות!#REF!</f>
        <v>#REF!</v>
      </c>
      <c r="H870" s="3" t="e">
        <f>קבוצות!#REF!</f>
        <v>#REF!</v>
      </c>
      <c r="I870" s="3" t="e">
        <f>קבוצות!#REF!</f>
        <v>#REF!</v>
      </c>
      <c r="J870" s="3" t="e">
        <f>קבוצות!#REF!</f>
        <v>#REF!</v>
      </c>
      <c r="K870" s="3" t="e">
        <f>קבוצות!#REF!</f>
        <v>#REF!</v>
      </c>
      <c r="M870" s="3" t="e">
        <f>קבוצות!#REF!</f>
        <v>#REF!</v>
      </c>
    </row>
    <row r="871" spans="1:13" ht="13.8" x14ac:dyDescent="0.25">
      <c r="A871" s="3" t="e">
        <f>קבוצות!#REF!</f>
        <v>#REF!</v>
      </c>
      <c r="B871" s="3" t="e">
        <f>קבוצות!#REF!</f>
        <v>#REF!</v>
      </c>
      <c r="C871" s="3" t="e">
        <f>קבוצות!#REF!</f>
        <v>#REF!</v>
      </c>
      <c r="D871" s="3" t="e">
        <f>קבוצות!#REF!</f>
        <v>#REF!</v>
      </c>
      <c r="E871" s="4" t="e">
        <f>קבוצות!#REF!</f>
        <v>#REF!</v>
      </c>
      <c r="F871" s="3" t="e">
        <f>קבוצות!#REF!</f>
        <v>#REF!</v>
      </c>
      <c r="G871" s="3" t="e">
        <f>קבוצות!#REF!</f>
        <v>#REF!</v>
      </c>
      <c r="H871" s="3" t="e">
        <f>קבוצות!#REF!</f>
        <v>#REF!</v>
      </c>
      <c r="I871" s="3" t="e">
        <f>קבוצות!#REF!</f>
        <v>#REF!</v>
      </c>
      <c r="J871" s="3" t="e">
        <f>קבוצות!#REF!</f>
        <v>#REF!</v>
      </c>
      <c r="K871" s="3" t="e">
        <f>קבוצות!#REF!</f>
        <v>#REF!</v>
      </c>
      <c r="M871" s="3" t="e">
        <f>קבוצות!#REF!</f>
        <v>#REF!</v>
      </c>
    </row>
    <row r="872" spans="1:13" ht="13.8" x14ac:dyDescent="0.25">
      <c r="A872" s="3" t="e">
        <f>קבוצות!#REF!</f>
        <v>#REF!</v>
      </c>
      <c r="B872" s="3" t="e">
        <f>קבוצות!#REF!</f>
        <v>#REF!</v>
      </c>
      <c r="C872" s="3" t="e">
        <f>קבוצות!#REF!</f>
        <v>#REF!</v>
      </c>
      <c r="D872" s="3" t="e">
        <f>קבוצות!#REF!</f>
        <v>#REF!</v>
      </c>
      <c r="E872" s="4" t="e">
        <f>קבוצות!#REF!</f>
        <v>#REF!</v>
      </c>
      <c r="F872" s="3" t="e">
        <f>קבוצות!#REF!</f>
        <v>#REF!</v>
      </c>
      <c r="G872" s="3" t="e">
        <f>קבוצות!#REF!</f>
        <v>#REF!</v>
      </c>
      <c r="H872" s="3" t="e">
        <f>קבוצות!#REF!</f>
        <v>#REF!</v>
      </c>
      <c r="I872" s="3" t="e">
        <f>קבוצות!#REF!</f>
        <v>#REF!</v>
      </c>
      <c r="J872" s="3" t="e">
        <f>קבוצות!#REF!</f>
        <v>#REF!</v>
      </c>
      <c r="K872" s="3" t="e">
        <f>קבוצות!#REF!</f>
        <v>#REF!</v>
      </c>
      <c r="M872" s="3" t="e">
        <f>קבוצות!#REF!</f>
        <v>#REF!</v>
      </c>
    </row>
    <row r="873" spans="1:13" ht="13.8" x14ac:dyDescent="0.25">
      <c r="A873" s="3" t="e">
        <f>קבוצות!#REF!</f>
        <v>#REF!</v>
      </c>
      <c r="B873" s="3" t="e">
        <f>קבוצות!#REF!</f>
        <v>#REF!</v>
      </c>
      <c r="C873" s="3" t="e">
        <f>קבוצות!#REF!</f>
        <v>#REF!</v>
      </c>
      <c r="D873" s="3" t="e">
        <f>קבוצות!#REF!</f>
        <v>#REF!</v>
      </c>
      <c r="E873" s="4" t="e">
        <f>קבוצות!#REF!</f>
        <v>#REF!</v>
      </c>
      <c r="F873" s="3" t="e">
        <f>קבוצות!#REF!</f>
        <v>#REF!</v>
      </c>
      <c r="G873" s="3" t="e">
        <f>קבוצות!#REF!</f>
        <v>#REF!</v>
      </c>
      <c r="H873" s="3" t="e">
        <f>קבוצות!#REF!</f>
        <v>#REF!</v>
      </c>
      <c r="I873" s="3" t="e">
        <f>קבוצות!#REF!</f>
        <v>#REF!</v>
      </c>
      <c r="J873" s="3" t="e">
        <f>קבוצות!#REF!</f>
        <v>#REF!</v>
      </c>
      <c r="K873" s="3" t="e">
        <f>קבוצות!#REF!</f>
        <v>#REF!</v>
      </c>
      <c r="M873" s="3" t="e">
        <f>קבוצות!#REF!</f>
        <v>#REF!</v>
      </c>
    </row>
    <row r="874" spans="1:13" ht="13.8" x14ac:dyDescent="0.25">
      <c r="A874" s="3" t="e">
        <f>קבוצות!#REF!</f>
        <v>#REF!</v>
      </c>
      <c r="B874" s="3" t="e">
        <f>קבוצות!#REF!</f>
        <v>#REF!</v>
      </c>
      <c r="C874" s="3" t="e">
        <f>קבוצות!#REF!</f>
        <v>#REF!</v>
      </c>
      <c r="D874" s="3" t="e">
        <f>קבוצות!#REF!</f>
        <v>#REF!</v>
      </c>
      <c r="E874" s="4" t="e">
        <f>קבוצות!#REF!</f>
        <v>#REF!</v>
      </c>
      <c r="F874" s="3" t="e">
        <f>קבוצות!#REF!</f>
        <v>#REF!</v>
      </c>
      <c r="G874" s="3" t="e">
        <f>קבוצות!#REF!</f>
        <v>#REF!</v>
      </c>
      <c r="H874" s="3" t="e">
        <f>קבוצות!#REF!</f>
        <v>#REF!</v>
      </c>
      <c r="I874" s="3" t="e">
        <f>קבוצות!#REF!</f>
        <v>#REF!</v>
      </c>
      <c r="J874" s="3" t="e">
        <f>קבוצות!#REF!</f>
        <v>#REF!</v>
      </c>
      <c r="K874" s="3" t="e">
        <f>קבוצות!#REF!</f>
        <v>#REF!</v>
      </c>
      <c r="M874" s="3" t="e">
        <f>קבוצות!#REF!</f>
        <v>#REF!</v>
      </c>
    </row>
    <row r="875" spans="1:13" ht="13.8" x14ac:dyDescent="0.25">
      <c r="A875" s="3" t="e">
        <f>קבוצות!#REF!</f>
        <v>#REF!</v>
      </c>
      <c r="B875" s="3" t="e">
        <f>קבוצות!#REF!</f>
        <v>#REF!</v>
      </c>
      <c r="C875" s="3" t="e">
        <f>קבוצות!#REF!</f>
        <v>#REF!</v>
      </c>
      <c r="D875" s="3" t="e">
        <f>קבוצות!#REF!</f>
        <v>#REF!</v>
      </c>
      <c r="E875" s="4" t="e">
        <f>קבוצות!#REF!</f>
        <v>#REF!</v>
      </c>
      <c r="F875" s="3" t="e">
        <f>קבוצות!#REF!</f>
        <v>#REF!</v>
      </c>
      <c r="G875" s="3" t="e">
        <f>קבוצות!#REF!</f>
        <v>#REF!</v>
      </c>
      <c r="H875" s="3" t="e">
        <f>קבוצות!#REF!</f>
        <v>#REF!</v>
      </c>
      <c r="I875" s="3" t="e">
        <f>קבוצות!#REF!</f>
        <v>#REF!</v>
      </c>
      <c r="J875" s="3" t="e">
        <f>קבוצות!#REF!</f>
        <v>#REF!</v>
      </c>
      <c r="K875" s="3" t="e">
        <f>קבוצות!#REF!</f>
        <v>#REF!</v>
      </c>
      <c r="M875" s="3" t="e">
        <f>קבוצות!#REF!</f>
        <v>#REF!</v>
      </c>
    </row>
    <row r="876" spans="1:13" ht="13.8" x14ac:dyDescent="0.25">
      <c r="A876" s="3" t="e">
        <f>קבוצות!#REF!</f>
        <v>#REF!</v>
      </c>
      <c r="B876" s="3" t="e">
        <f>קבוצות!#REF!</f>
        <v>#REF!</v>
      </c>
      <c r="C876" s="3" t="e">
        <f>קבוצות!#REF!</f>
        <v>#REF!</v>
      </c>
      <c r="D876" s="3" t="e">
        <f>קבוצות!#REF!</f>
        <v>#REF!</v>
      </c>
      <c r="E876" s="4" t="e">
        <f>קבוצות!#REF!</f>
        <v>#REF!</v>
      </c>
      <c r="F876" s="3" t="e">
        <f>קבוצות!#REF!</f>
        <v>#REF!</v>
      </c>
      <c r="G876" s="3" t="e">
        <f>קבוצות!#REF!</f>
        <v>#REF!</v>
      </c>
      <c r="H876" s="3" t="e">
        <f>קבוצות!#REF!</f>
        <v>#REF!</v>
      </c>
      <c r="I876" s="3" t="e">
        <f>קבוצות!#REF!</f>
        <v>#REF!</v>
      </c>
      <c r="J876" s="3" t="e">
        <f>קבוצות!#REF!</f>
        <v>#REF!</v>
      </c>
      <c r="K876" s="3" t="e">
        <f>קבוצות!#REF!</f>
        <v>#REF!</v>
      </c>
      <c r="M876" s="3" t="e">
        <f>קבוצות!#REF!</f>
        <v>#REF!</v>
      </c>
    </row>
    <row r="877" spans="1:13" ht="13.8" x14ac:dyDescent="0.25">
      <c r="A877" s="3" t="e">
        <f>קבוצות!#REF!</f>
        <v>#REF!</v>
      </c>
      <c r="B877" s="3" t="e">
        <f>קבוצות!#REF!</f>
        <v>#REF!</v>
      </c>
      <c r="C877" s="3" t="e">
        <f>קבוצות!#REF!</f>
        <v>#REF!</v>
      </c>
      <c r="D877" s="3" t="e">
        <f>קבוצות!#REF!</f>
        <v>#REF!</v>
      </c>
      <c r="E877" s="4" t="e">
        <f>קבוצות!#REF!</f>
        <v>#REF!</v>
      </c>
      <c r="F877" s="3" t="e">
        <f>קבוצות!#REF!</f>
        <v>#REF!</v>
      </c>
      <c r="G877" s="3" t="e">
        <f>קבוצות!#REF!</f>
        <v>#REF!</v>
      </c>
      <c r="H877" s="3" t="e">
        <f>קבוצות!#REF!</f>
        <v>#REF!</v>
      </c>
      <c r="I877" s="3" t="e">
        <f>קבוצות!#REF!</f>
        <v>#REF!</v>
      </c>
      <c r="J877" s="3" t="e">
        <f>קבוצות!#REF!</f>
        <v>#REF!</v>
      </c>
      <c r="K877" s="3" t="e">
        <f>קבוצות!#REF!</f>
        <v>#REF!</v>
      </c>
      <c r="M877" s="3" t="e">
        <f>קבוצות!#REF!</f>
        <v>#REF!</v>
      </c>
    </row>
    <row r="878" spans="1:13" ht="13.8" x14ac:dyDescent="0.25">
      <c r="A878" s="3" t="e">
        <f>קבוצות!#REF!</f>
        <v>#REF!</v>
      </c>
      <c r="B878" s="3" t="e">
        <f>קבוצות!#REF!</f>
        <v>#REF!</v>
      </c>
      <c r="C878" s="3" t="e">
        <f>קבוצות!#REF!</f>
        <v>#REF!</v>
      </c>
      <c r="D878" s="3" t="e">
        <f>קבוצות!#REF!</f>
        <v>#REF!</v>
      </c>
      <c r="E878" s="4" t="e">
        <f>קבוצות!#REF!</f>
        <v>#REF!</v>
      </c>
      <c r="F878" s="3" t="e">
        <f>קבוצות!#REF!</f>
        <v>#REF!</v>
      </c>
      <c r="G878" s="3" t="e">
        <f>קבוצות!#REF!</f>
        <v>#REF!</v>
      </c>
      <c r="H878" s="3" t="e">
        <f>קבוצות!#REF!</f>
        <v>#REF!</v>
      </c>
      <c r="I878" s="3" t="e">
        <f>קבוצות!#REF!</f>
        <v>#REF!</v>
      </c>
      <c r="J878" s="3" t="e">
        <f>קבוצות!#REF!</f>
        <v>#REF!</v>
      </c>
      <c r="K878" s="3" t="e">
        <f>קבוצות!#REF!</f>
        <v>#REF!</v>
      </c>
      <c r="M878" s="3" t="e">
        <f>קבוצות!#REF!</f>
        <v>#REF!</v>
      </c>
    </row>
    <row r="879" spans="1:13" ht="13.8" x14ac:dyDescent="0.25">
      <c r="A879" s="3" t="e">
        <f>קבוצות!#REF!</f>
        <v>#REF!</v>
      </c>
      <c r="B879" s="3" t="e">
        <f>קבוצות!#REF!</f>
        <v>#REF!</v>
      </c>
      <c r="C879" s="3" t="e">
        <f>קבוצות!#REF!</f>
        <v>#REF!</v>
      </c>
      <c r="D879" s="3" t="e">
        <f>קבוצות!#REF!</f>
        <v>#REF!</v>
      </c>
      <c r="E879" s="4" t="e">
        <f>קבוצות!#REF!</f>
        <v>#REF!</v>
      </c>
      <c r="F879" s="3" t="e">
        <f>קבוצות!#REF!</f>
        <v>#REF!</v>
      </c>
      <c r="G879" s="3" t="e">
        <f>קבוצות!#REF!</f>
        <v>#REF!</v>
      </c>
      <c r="H879" s="3" t="e">
        <f>קבוצות!#REF!</f>
        <v>#REF!</v>
      </c>
      <c r="I879" s="3" t="e">
        <f>קבוצות!#REF!</f>
        <v>#REF!</v>
      </c>
      <c r="J879" s="3" t="e">
        <f>קבוצות!#REF!</f>
        <v>#REF!</v>
      </c>
      <c r="K879" s="3" t="e">
        <f>קבוצות!#REF!</f>
        <v>#REF!</v>
      </c>
      <c r="M879" s="3" t="e">
        <f>קבוצות!#REF!</f>
        <v>#REF!</v>
      </c>
    </row>
    <row r="880" spans="1:13" ht="13.8" x14ac:dyDescent="0.25">
      <c r="A880" s="3" t="e">
        <f>קבוצות!#REF!</f>
        <v>#REF!</v>
      </c>
      <c r="B880" s="3" t="e">
        <f>קבוצות!#REF!</f>
        <v>#REF!</v>
      </c>
      <c r="C880" s="3" t="e">
        <f>קבוצות!#REF!</f>
        <v>#REF!</v>
      </c>
      <c r="D880" s="3" t="e">
        <f>קבוצות!#REF!</f>
        <v>#REF!</v>
      </c>
      <c r="E880" s="4" t="e">
        <f>קבוצות!#REF!</f>
        <v>#REF!</v>
      </c>
      <c r="F880" s="3" t="e">
        <f>קבוצות!#REF!</f>
        <v>#REF!</v>
      </c>
      <c r="G880" s="3" t="e">
        <f>קבוצות!#REF!</f>
        <v>#REF!</v>
      </c>
      <c r="H880" s="3" t="e">
        <f>קבוצות!#REF!</f>
        <v>#REF!</v>
      </c>
      <c r="I880" s="3" t="e">
        <f>קבוצות!#REF!</f>
        <v>#REF!</v>
      </c>
      <c r="J880" s="3" t="e">
        <f>קבוצות!#REF!</f>
        <v>#REF!</v>
      </c>
      <c r="K880" s="3" t="e">
        <f>קבוצות!#REF!</f>
        <v>#REF!</v>
      </c>
      <c r="M880" s="3" t="e">
        <f>קבוצות!#REF!</f>
        <v>#REF!</v>
      </c>
    </row>
    <row r="881" spans="1:13" ht="13.8" x14ac:dyDescent="0.25">
      <c r="A881" s="3" t="e">
        <f>קבוצות!#REF!</f>
        <v>#REF!</v>
      </c>
      <c r="B881" s="3" t="e">
        <f>קבוצות!#REF!</f>
        <v>#REF!</v>
      </c>
      <c r="C881" s="3" t="e">
        <f>קבוצות!#REF!</f>
        <v>#REF!</v>
      </c>
      <c r="D881" s="3" t="e">
        <f>קבוצות!#REF!</f>
        <v>#REF!</v>
      </c>
      <c r="E881" s="4" t="e">
        <f>קבוצות!#REF!</f>
        <v>#REF!</v>
      </c>
      <c r="F881" s="3" t="e">
        <f>קבוצות!#REF!</f>
        <v>#REF!</v>
      </c>
      <c r="G881" s="3" t="e">
        <f>קבוצות!#REF!</f>
        <v>#REF!</v>
      </c>
      <c r="H881" s="3" t="e">
        <f>קבוצות!#REF!</f>
        <v>#REF!</v>
      </c>
      <c r="I881" s="3" t="e">
        <f>קבוצות!#REF!</f>
        <v>#REF!</v>
      </c>
      <c r="J881" s="3" t="e">
        <f>קבוצות!#REF!</f>
        <v>#REF!</v>
      </c>
      <c r="K881" s="3" t="e">
        <f>קבוצות!#REF!</f>
        <v>#REF!</v>
      </c>
      <c r="M881" s="3" t="e">
        <f>קבוצות!#REF!</f>
        <v>#REF!</v>
      </c>
    </row>
    <row r="882" spans="1:13" ht="13.8" x14ac:dyDescent="0.25">
      <c r="A882" s="3" t="e">
        <f>קבוצות!#REF!</f>
        <v>#REF!</v>
      </c>
      <c r="B882" s="3" t="e">
        <f>קבוצות!#REF!</f>
        <v>#REF!</v>
      </c>
      <c r="C882" s="3" t="e">
        <f>קבוצות!#REF!</f>
        <v>#REF!</v>
      </c>
      <c r="D882" s="3" t="e">
        <f>קבוצות!#REF!</f>
        <v>#REF!</v>
      </c>
      <c r="E882" s="4" t="e">
        <f>קבוצות!#REF!</f>
        <v>#REF!</v>
      </c>
      <c r="F882" s="3" t="e">
        <f>קבוצות!#REF!</f>
        <v>#REF!</v>
      </c>
      <c r="G882" s="3" t="e">
        <f>קבוצות!#REF!</f>
        <v>#REF!</v>
      </c>
      <c r="H882" s="3" t="e">
        <f>קבוצות!#REF!</f>
        <v>#REF!</v>
      </c>
      <c r="I882" s="3" t="e">
        <f>קבוצות!#REF!</f>
        <v>#REF!</v>
      </c>
      <c r="J882" s="3" t="e">
        <f>קבוצות!#REF!</f>
        <v>#REF!</v>
      </c>
      <c r="K882" s="3" t="e">
        <f>קבוצות!#REF!</f>
        <v>#REF!</v>
      </c>
      <c r="M882" s="3" t="e">
        <f>קבוצות!#REF!</f>
        <v>#REF!</v>
      </c>
    </row>
    <row r="883" spans="1:13" ht="13.8" x14ac:dyDescent="0.25">
      <c r="A883" s="3" t="e">
        <f>קבוצות!#REF!</f>
        <v>#REF!</v>
      </c>
      <c r="B883" s="3" t="e">
        <f>קבוצות!#REF!</f>
        <v>#REF!</v>
      </c>
      <c r="C883" s="3" t="e">
        <f>קבוצות!#REF!</f>
        <v>#REF!</v>
      </c>
      <c r="D883" s="3" t="e">
        <f>קבוצות!#REF!</f>
        <v>#REF!</v>
      </c>
      <c r="E883" s="4" t="e">
        <f>קבוצות!#REF!</f>
        <v>#REF!</v>
      </c>
      <c r="F883" s="3" t="e">
        <f>קבוצות!#REF!</f>
        <v>#REF!</v>
      </c>
      <c r="G883" s="3" t="e">
        <f>קבוצות!#REF!</f>
        <v>#REF!</v>
      </c>
      <c r="H883" s="3" t="e">
        <f>קבוצות!#REF!</f>
        <v>#REF!</v>
      </c>
      <c r="I883" s="3" t="e">
        <f>קבוצות!#REF!</f>
        <v>#REF!</v>
      </c>
      <c r="J883" s="3" t="e">
        <f>קבוצות!#REF!</f>
        <v>#REF!</v>
      </c>
      <c r="K883" s="3" t="e">
        <f>קבוצות!#REF!</f>
        <v>#REF!</v>
      </c>
      <c r="M883" s="3" t="e">
        <f>קבוצות!#REF!</f>
        <v>#REF!</v>
      </c>
    </row>
    <row r="884" spans="1:13" ht="13.8" x14ac:dyDescent="0.25">
      <c r="A884" s="3" t="e">
        <f>קבוצות!#REF!</f>
        <v>#REF!</v>
      </c>
      <c r="B884" s="3" t="e">
        <f>קבוצות!#REF!</f>
        <v>#REF!</v>
      </c>
      <c r="C884" s="3" t="e">
        <f>קבוצות!#REF!</f>
        <v>#REF!</v>
      </c>
      <c r="D884" s="3" t="e">
        <f>קבוצות!#REF!</f>
        <v>#REF!</v>
      </c>
      <c r="E884" s="4" t="e">
        <f>קבוצות!#REF!</f>
        <v>#REF!</v>
      </c>
      <c r="F884" s="3" t="e">
        <f>קבוצות!#REF!</f>
        <v>#REF!</v>
      </c>
      <c r="G884" s="3" t="e">
        <f>קבוצות!#REF!</f>
        <v>#REF!</v>
      </c>
      <c r="H884" s="3" t="e">
        <f>קבוצות!#REF!</f>
        <v>#REF!</v>
      </c>
      <c r="I884" s="3" t="e">
        <f>קבוצות!#REF!</f>
        <v>#REF!</v>
      </c>
      <c r="J884" s="3" t="e">
        <f>קבוצות!#REF!</f>
        <v>#REF!</v>
      </c>
      <c r="K884" s="3" t="e">
        <f>קבוצות!#REF!</f>
        <v>#REF!</v>
      </c>
      <c r="M884" s="3" t="e">
        <f>קבוצות!#REF!</f>
        <v>#REF!</v>
      </c>
    </row>
    <row r="885" spans="1:13" ht="13.8" x14ac:dyDescent="0.25">
      <c r="A885" s="3" t="e">
        <f>קבוצות!#REF!</f>
        <v>#REF!</v>
      </c>
      <c r="B885" s="3" t="e">
        <f>קבוצות!#REF!</f>
        <v>#REF!</v>
      </c>
      <c r="C885" s="3" t="e">
        <f>קבוצות!#REF!</f>
        <v>#REF!</v>
      </c>
      <c r="D885" s="3" t="e">
        <f>קבוצות!#REF!</f>
        <v>#REF!</v>
      </c>
      <c r="E885" s="4" t="e">
        <f>קבוצות!#REF!</f>
        <v>#REF!</v>
      </c>
      <c r="F885" s="3" t="e">
        <f>קבוצות!#REF!</f>
        <v>#REF!</v>
      </c>
      <c r="G885" s="3" t="e">
        <f>קבוצות!#REF!</f>
        <v>#REF!</v>
      </c>
      <c r="H885" s="3" t="e">
        <f>קבוצות!#REF!</f>
        <v>#REF!</v>
      </c>
      <c r="I885" s="3" t="e">
        <f>קבוצות!#REF!</f>
        <v>#REF!</v>
      </c>
      <c r="J885" s="3" t="e">
        <f>קבוצות!#REF!</f>
        <v>#REF!</v>
      </c>
      <c r="K885" s="3" t="e">
        <f>קבוצות!#REF!</f>
        <v>#REF!</v>
      </c>
      <c r="M885" s="3" t="e">
        <f>קבוצות!#REF!</f>
        <v>#REF!</v>
      </c>
    </row>
    <row r="886" spans="1:13" ht="13.8" x14ac:dyDescent="0.25">
      <c r="A886" s="3" t="e">
        <f>קבוצות!#REF!</f>
        <v>#REF!</v>
      </c>
      <c r="B886" s="3" t="e">
        <f>קבוצות!#REF!</f>
        <v>#REF!</v>
      </c>
      <c r="C886" s="3" t="e">
        <f>קבוצות!#REF!</f>
        <v>#REF!</v>
      </c>
      <c r="D886" s="3" t="e">
        <f>קבוצות!#REF!</f>
        <v>#REF!</v>
      </c>
      <c r="E886" s="4" t="e">
        <f>קבוצות!#REF!</f>
        <v>#REF!</v>
      </c>
      <c r="F886" s="3" t="e">
        <f>קבוצות!#REF!</f>
        <v>#REF!</v>
      </c>
      <c r="G886" s="3" t="e">
        <f>קבוצות!#REF!</f>
        <v>#REF!</v>
      </c>
      <c r="H886" s="3" t="e">
        <f>קבוצות!#REF!</f>
        <v>#REF!</v>
      </c>
      <c r="I886" s="3" t="e">
        <f>קבוצות!#REF!</f>
        <v>#REF!</v>
      </c>
      <c r="J886" s="3" t="e">
        <f>קבוצות!#REF!</f>
        <v>#REF!</v>
      </c>
      <c r="K886" s="3" t="e">
        <f>קבוצות!#REF!</f>
        <v>#REF!</v>
      </c>
      <c r="M886" s="3" t="e">
        <f>קבוצות!#REF!</f>
        <v>#REF!</v>
      </c>
    </row>
    <row r="887" spans="1:13" ht="13.8" x14ac:dyDescent="0.25">
      <c r="A887" s="3" t="e">
        <f>קבוצות!#REF!</f>
        <v>#REF!</v>
      </c>
      <c r="B887" s="3" t="e">
        <f>קבוצות!#REF!</f>
        <v>#REF!</v>
      </c>
      <c r="C887" s="3" t="e">
        <f>קבוצות!#REF!</f>
        <v>#REF!</v>
      </c>
      <c r="D887" s="3" t="e">
        <f>קבוצות!#REF!</f>
        <v>#REF!</v>
      </c>
      <c r="E887" s="4" t="e">
        <f>קבוצות!#REF!</f>
        <v>#REF!</v>
      </c>
      <c r="F887" s="3" t="e">
        <f>קבוצות!#REF!</f>
        <v>#REF!</v>
      </c>
      <c r="G887" s="3" t="e">
        <f>קבוצות!#REF!</f>
        <v>#REF!</v>
      </c>
      <c r="H887" s="3" t="e">
        <f>קבוצות!#REF!</f>
        <v>#REF!</v>
      </c>
      <c r="I887" s="3" t="e">
        <f>קבוצות!#REF!</f>
        <v>#REF!</v>
      </c>
      <c r="J887" s="3" t="e">
        <f>קבוצות!#REF!</f>
        <v>#REF!</v>
      </c>
      <c r="K887" s="3" t="e">
        <f>קבוצות!#REF!</f>
        <v>#REF!</v>
      </c>
      <c r="M887" s="3" t="e">
        <f>קבוצות!#REF!</f>
        <v>#REF!</v>
      </c>
    </row>
    <row r="888" spans="1:13" ht="13.8" x14ac:dyDescent="0.25">
      <c r="A888" s="3" t="e">
        <f>קבוצות!#REF!</f>
        <v>#REF!</v>
      </c>
      <c r="B888" s="3" t="e">
        <f>קבוצות!#REF!</f>
        <v>#REF!</v>
      </c>
      <c r="C888" s="3" t="e">
        <f>קבוצות!#REF!</f>
        <v>#REF!</v>
      </c>
      <c r="D888" s="3" t="e">
        <f>קבוצות!#REF!</f>
        <v>#REF!</v>
      </c>
      <c r="E888" s="4" t="e">
        <f>קבוצות!#REF!</f>
        <v>#REF!</v>
      </c>
      <c r="F888" s="3" t="e">
        <f>קבוצות!#REF!</f>
        <v>#REF!</v>
      </c>
      <c r="G888" s="3" t="e">
        <f>קבוצות!#REF!</f>
        <v>#REF!</v>
      </c>
      <c r="H888" s="3" t="e">
        <f>קבוצות!#REF!</f>
        <v>#REF!</v>
      </c>
      <c r="I888" s="3" t="e">
        <f>קבוצות!#REF!</f>
        <v>#REF!</v>
      </c>
      <c r="J888" s="3" t="e">
        <f>קבוצות!#REF!</f>
        <v>#REF!</v>
      </c>
      <c r="K888" s="3" t="e">
        <f>קבוצות!#REF!</f>
        <v>#REF!</v>
      </c>
      <c r="M888" s="3" t="e">
        <f>קבוצות!#REF!</f>
        <v>#REF!</v>
      </c>
    </row>
    <row r="889" spans="1:13" ht="13.8" x14ac:dyDescent="0.25">
      <c r="A889" s="3" t="e">
        <f>קבוצות!#REF!</f>
        <v>#REF!</v>
      </c>
      <c r="B889" s="3" t="e">
        <f>קבוצות!#REF!</f>
        <v>#REF!</v>
      </c>
      <c r="C889" s="3" t="e">
        <f>קבוצות!#REF!</f>
        <v>#REF!</v>
      </c>
      <c r="D889" s="3" t="e">
        <f>קבוצות!#REF!</f>
        <v>#REF!</v>
      </c>
      <c r="E889" s="4" t="e">
        <f>קבוצות!#REF!</f>
        <v>#REF!</v>
      </c>
      <c r="F889" s="3" t="e">
        <f>קבוצות!#REF!</f>
        <v>#REF!</v>
      </c>
      <c r="G889" s="3" t="e">
        <f>קבוצות!#REF!</f>
        <v>#REF!</v>
      </c>
      <c r="H889" s="3" t="e">
        <f>קבוצות!#REF!</f>
        <v>#REF!</v>
      </c>
      <c r="I889" s="3" t="e">
        <f>קבוצות!#REF!</f>
        <v>#REF!</v>
      </c>
      <c r="J889" s="3" t="e">
        <f>קבוצות!#REF!</f>
        <v>#REF!</v>
      </c>
      <c r="K889" s="3" t="e">
        <f>קבוצות!#REF!</f>
        <v>#REF!</v>
      </c>
      <c r="M889" s="3" t="e">
        <f>קבוצות!#REF!</f>
        <v>#REF!</v>
      </c>
    </row>
    <row r="890" spans="1:13" ht="13.8" x14ac:dyDescent="0.25">
      <c r="A890" s="3" t="e">
        <f>קבוצות!#REF!</f>
        <v>#REF!</v>
      </c>
      <c r="B890" s="3" t="e">
        <f>קבוצות!#REF!</f>
        <v>#REF!</v>
      </c>
      <c r="C890" s="3" t="e">
        <f>קבוצות!#REF!</f>
        <v>#REF!</v>
      </c>
      <c r="D890" s="3" t="e">
        <f>קבוצות!#REF!</f>
        <v>#REF!</v>
      </c>
      <c r="E890" s="4" t="e">
        <f>קבוצות!#REF!</f>
        <v>#REF!</v>
      </c>
      <c r="F890" s="3" t="e">
        <f>קבוצות!#REF!</f>
        <v>#REF!</v>
      </c>
      <c r="G890" s="3" t="e">
        <f>קבוצות!#REF!</f>
        <v>#REF!</v>
      </c>
      <c r="H890" s="3" t="e">
        <f>קבוצות!#REF!</f>
        <v>#REF!</v>
      </c>
      <c r="I890" s="3" t="e">
        <f>קבוצות!#REF!</f>
        <v>#REF!</v>
      </c>
      <c r="J890" s="3" t="e">
        <f>קבוצות!#REF!</f>
        <v>#REF!</v>
      </c>
      <c r="K890" s="3" t="e">
        <f>קבוצות!#REF!</f>
        <v>#REF!</v>
      </c>
      <c r="M890" s="3" t="e">
        <f>קבוצות!#REF!</f>
        <v>#REF!</v>
      </c>
    </row>
    <row r="891" spans="1:13" ht="13.8" x14ac:dyDescent="0.25">
      <c r="A891" s="3" t="e">
        <f>קבוצות!#REF!</f>
        <v>#REF!</v>
      </c>
      <c r="B891" s="3" t="e">
        <f>קבוצות!#REF!</f>
        <v>#REF!</v>
      </c>
      <c r="C891" s="3" t="e">
        <f>קבוצות!#REF!</f>
        <v>#REF!</v>
      </c>
      <c r="D891" s="3" t="e">
        <f>קבוצות!#REF!</f>
        <v>#REF!</v>
      </c>
      <c r="E891" s="4" t="e">
        <f>קבוצות!#REF!</f>
        <v>#REF!</v>
      </c>
      <c r="F891" s="3" t="e">
        <f>קבוצות!#REF!</f>
        <v>#REF!</v>
      </c>
      <c r="G891" s="3" t="e">
        <f>קבוצות!#REF!</f>
        <v>#REF!</v>
      </c>
      <c r="H891" s="3" t="e">
        <f>קבוצות!#REF!</f>
        <v>#REF!</v>
      </c>
      <c r="I891" s="3" t="e">
        <f>קבוצות!#REF!</f>
        <v>#REF!</v>
      </c>
      <c r="J891" s="3" t="e">
        <f>קבוצות!#REF!</f>
        <v>#REF!</v>
      </c>
      <c r="K891" s="3" t="e">
        <f>קבוצות!#REF!</f>
        <v>#REF!</v>
      </c>
      <c r="M891" s="3" t="e">
        <f>קבוצות!#REF!</f>
        <v>#REF!</v>
      </c>
    </row>
    <row r="892" spans="1:13" ht="13.8" x14ac:dyDescent="0.25">
      <c r="A892" s="3" t="e">
        <f>קבוצות!#REF!</f>
        <v>#REF!</v>
      </c>
      <c r="B892" s="3" t="e">
        <f>קבוצות!#REF!</f>
        <v>#REF!</v>
      </c>
      <c r="C892" s="3" t="e">
        <f>קבוצות!#REF!</f>
        <v>#REF!</v>
      </c>
      <c r="D892" s="3" t="e">
        <f>קבוצות!#REF!</f>
        <v>#REF!</v>
      </c>
      <c r="E892" s="4" t="e">
        <f>קבוצות!#REF!</f>
        <v>#REF!</v>
      </c>
      <c r="F892" s="3" t="e">
        <f>קבוצות!#REF!</f>
        <v>#REF!</v>
      </c>
      <c r="G892" s="3" t="e">
        <f>קבוצות!#REF!</f>
        <v>#REF!</v>
      </c>
      <c r="H892" s="3" t="e">
        <f>קבוצות!#REF!</f>
        <v>#REF!</v>
      </c>
      <c r="I892" s="3" t="e">
        <f>קבוצות!#REF!</f>
        <v>#REF!</v>
      </c>
      <c r="J892" s="3" t="e">
        <f>קבוצות!#REF!</f>
        <v>#REF!</v>
      </c>
      <c r="K892" s="3" t="e">
        <f>קבוצות!#REF!</f>
        <v>#REF!</v>
      </c>
      <c r="M892" s="3" t="e">
        <f>קבוצות!#REF!</f>
        <v>#REF!</v>
      </c>
    </row>
    <row r="893" spans="1:13" ht="13.8" x14ac:dyDescent="0.25">
      <c r="A893" s="3" t="e">
        <f>קבוצות!#REF!</f>
        <v>#REF!</v>
      </c>
      <c r="B893" s="3" t="e">
        <f>קבוצות!#REF!</f>
        <v>#REF!</v>
      </c>
      <c r="C893" s="3" t="e">
        <f>קבוצות!#REF!</f>
        <v>#REF!</v>
      </c>
      <c r="D893" s="3" t="e">
        <f>קבוצות!#REF!</f>
        <v>#REF!</v>
      </c>
      <c r="E893" s="4" t="e">
        <f>קבוצות!#REF!</f>
        <v>#REF!</v>
      </c>
      <c r="F893" s="3" t="e">
        <f>קבוצות!#REF!</f>
        <v>#REF!</v>
      </c>
      <c r="G893" s="3" t="e">
        <f>קבוצות!#REF!</f>
        <v>#REF!</v>
      </c>
      <c r="H893" s="3" t="e">
        <f>קבוצות!#REF!</f>
        <v>#REF!</v>
      </c>
      <c r="I893" s="3" t="e">
        <f>קבוצות!#REF!</f>
        <v>#REF!</v>
      </c>
      <c r="J893" s="3" t="e">
        <f>קבוצות!#REF!</f>
        <v>#REF!</v>
      </c>
      <c r="K893" s="3" t="e">
        <f>קבוצות!#REF!</f>
        <v>#REF!</v>
      </c>
      <c r="M893" s="3" t="e">
        <f>קבוצות!#REF!</f>
        <v>#REF!</v>
      </c>
    </row>
    <row r="894" spans="1:13" ht="13.8" x14ac:dyDescent="0.25">
      <c r="A894" s="3" t="e">
        <f>קבוצות!#REF!</f>
        <v>#REF!</v>
      </c>
      <c r="B894" s="3" t="e">
        <f>קבוצות!#REF!</f>
        <v>#REF!</v>
      </c>
      <c r="C894" s="3" t="e">
        <f>קבוצות!#REF!</f>
        <v>#REF!</v>
      </c>
      <c r="D894" s="3" t="e">
        <f>קבוצות!#REF!</f>
        <v>#REF!</v>
      </c>
      <c r="E894" s="4" t="e">
        <f>קבוצות!#REF!</f>
        <v>#REF!</v>
      </c>
      <c r="F894" s="3" t="e">
        <f>קבוצות!#REF!</f>
        <v>#REF!</v>
      </c>
      <c r="G894" s="3" t="e">
        <f>קבוצות!#REF!</f>
        <v>#REF!</v>
      </c>
      <c r="H894" s="3" t="e">
        <f>קבוצות!#REF!</f>
        <v>#REF!</v>
      </c>
      <c r="I894" s="3" t="e">
        <f>קבוצות!#REF!</f>
        <v>#REF!</v>
      </c>
      <c r="J894" s="3" t="e">
        <f>קבוצות!#REF!</f>
        <v>#REF!</v>
      </c>
      <c r="K894" s="3" t="e">
        <f>קבוצות!#REF!</f>
        <v>#REF!</v>
      </c>
      <c r="M894" s="3" t="e">
        <f>קבוצות!#REF!</f>
        <v>#REF!</v>
      </c>
    </row>
    <row r="895" spans="1:13" ht="13.8" x14ac:dyDescent="0.25">
      <c r="A895" s="3" t="e">
        <f>קבוצות!#REF!</f>
        <v>#REF!</v>
      </c>
      <c r="B895" s="3" t="e">
        <f>קבוצות!#REF!</f>
        <v>#REF!</v>
      </c>
      <c r="C895" s="3" t="e">
        <f>קבוצות!#REF!</f>
        <v>#REF!</v>
      </c>
      <c r="D895" s="3" t="e">
        <f>קבוצות!#REF!</f>
        <v>#REF!</v>
      </c>
      <c r="E895" s="4" t="e">
        <f>קבוצות!#REF!</f>
        <v>#REF!</v>
      </c>
      <c r="F895" s="3" t="e">
        <f>קבוצות!#REF!</f>
        <v>#REF!</v>
      </c>
      <c r="G895" s="3" t="e">
        <f>קבוצות!#REF!</f>
        <v>#REF!</v>
      </c>
      <c r="H895" s="3" t="e">
        <f>קבוצות!#REF!</f>
        <v>#REF!</v>
      </c>
      <c r="I895" s="3" t="e">
        <f>קבוצות!#REF!</f>
        <v>#REF!</v>
      </c>
      <c r="J895" s="3" t="e">
        <f>קבוצות!#REF!</f>
        <v>#REF!</v>
      </c>
      <c r="K895" s="3" t="e">
        <f>קבוצות!#REF!</f>
        <v>#REF!</v>
      </c>
      <c r="M895" s="3" t="e">
        <f>קבוצות!#REF!</f>
        <v>#REF!</v>
      </c>
    </row>
    <row r="896" spans="1:13" ht="13.8" x14ac:dyDescent="0.25">
      <c r="A896" s="3" t="e">
        <f>קבוצות!#REF!</f>
        <v>#REF!</v>
      </c>
      <c r="B896" s="3" t="e">
        <f>קבוצות!#REF!</f>
        <v>#REF!</v>
      </c>
      <c r="C896" s="3" t="e">
        <f>קבוצות!#REF!</f>
        <v>#REF!</v>
      </c>
      <c r="D896" s="3" t="e">
        <f>קבוצות!#REF!</f>
        <v>#REF!</v>
      </c>
      <c r="E896" s="4" t="e">
        <f>קבוצות!#REF!</f>
        <v>#REF!</v>
      </c>
      <c r="F896" s="3" t="e">
        <f>קבוצות!#REF!</f>
        <v>#REF!</v>
      </c>
      <c r="G896" s="3" t="e">
        <f>קבוצות!#REF!</f>
        <v>#REF!</v>
      </c>
      <c r="H896" s="3" t="e">
        <f>קבוצות!#REF!</f>
        <v>#REF!</v>
      </c>
      <c r="I896" s="3" t="e">
        <f>קבוצות!#REF!</f>
        <v>#REF!</v>
      </c>
      <c r="J896" s="3" t="e">
        <f>קבוצות!#REF!</f>
        <v>#REF!</v>
      </c>
      <c r="K896" s="3" t="e">
        <f>קבוצות!#REF!</f>
        <v>#REF!</v>
      </c>
      <c r="M896" s="3" t="e">
        <f>קבוצות!#REF!</f>
        <v>#REF!</v>
      </c>
    </row>
    <row r="897" spans="1:13" ht="13.8" x14ac:dyDescent="0.25">
      <c r="A897" s="3" t="e">
        <f>קבוצות!#REF!</f>
        <v>#REF!</v>
      </c>
      <c r="B897" s="3" t="e">
        <f>קבוצות!#REF!</f>
        <v>#REF!</v>
      </c>
      <c r="C897" s="3" t="e">
        <f>קבוצות!#REF!</f>
        <v>#REF!</v>
      </c>
      <c r="D897" s="3" t="e">
        <f>קבוצות!#REF!</f>
        <v>#REF!</v>
      </c>
      <c r="E897" s="4" t="e">
        <f>קבוצות!#REF!</f>
        <v>#REF!</v>
      </c>
      <c r="F897" s="3" t="e">
        <f>קבוצות!#REF!</f>
        <v>#REF!</v>
      </c>
      <c r="G897" s="3" t="e">
        <f>קבוצות!#REF!</f>
        <v>#REF!</v>
      </c>
      <c r="H897" s="3" t="e">
        <f>קבוצות!#REF!</f>
        <v>#REF!</v>
      </c>
      <c r="I897" s="3" t="e">
        <f>קבוצות!#REF!</f>
        <v>#REF!</v>
      </c>
      <c r="J897" s="3" t="e">
        <f>קבוצות!#REF!</f>
        <v>#REF!</v>
      </c>
      <c r="K897" s="3" t="e">
        <f>קבוצות!#REF!</f>
        <v>#REF!</v>
      </c>
      <c r="M897" s="3" t="e">
        <f>קבוצות!#REF!</f>
        <v>#REF!</v>
      </c>
    </row>
    <row r="898" spans="1:13" ht="13.8" x14ac:dyDescent="0.25">
      <c r="A898" s="3" t="e">
        <f>קבוצות!#REF!</f>
        <v>#REF!</v>
      </c>
      <c r="B898" s="3" t="e">
        <f>קבוצות!#REF!</f>
        <v>#REF!</v>
      </c>
      <c r="C898" s="3" t="e">
        <f>קבוצות!#REF!</f>
        <v>#REF!</v>
      </c>
      <c r="D898" s="3" t="e">
        <f>קבוצות!#REF!</f>
        <v>#REF!</v>
      </c>
      <c r="E898" s="4" t="e">
        <f>קבוצות!#REF!</f>
        <v>#REF!</v>
      </c>
      <c r="F898" s="3" t="e">
        <f>קבוצות!#REF!</f>
        <v>#REF!</v>
      </c>
      <c r="G898" s="3" t="e">
        <f>קבוצות!#REF!</f>
        <v>#REF!</v>
      </c>
      <c r="H898" s="3" t="e">
        <f>קבוצות!#REF!</f>
        <v>#REF!</v>
      </c>
      <c r="I898" s="3" t="e">
        <f>קבוצות!#REF!</f>
        <v>#REF!</v>
      </c>
      <c r="J898" s="3" t="e">
        <f>קבוצות!#REF!</f>
        <v>#REF!</v>
      </c>
      <c r="K898" s="3" t="e">
        <f>קבוצות!#REF!</f>
        <v>#REF!</v>
      </c>
      <c r="M898" s="3" t="e">
        <f>קבוצות!#REF!</f>
        <v>#REF!</v>
      </c>
    </row>
    <row r="899" spans="1:13" ht="13.8" x14ac:dyDescent="0.25">
      <c r="A899" s="3" t="e">
        <f>קבוצות!#REF!</f>
        <v>#REF!</v>
      </c>
      <c r="B899" s="3" t="e">
        <f>קבוצות!#REF!</f>
        <v>#REF!</v>
      </c>
      <c r="C899" s="3" t="e">
        <f>קבוצות!#REF!</f>
        <v>#REF!</v>
      </c>
      <c r="D899" s="3" t="e">
        <f>קבוצות!#REF!</f>
        <v>#REF!</v>
      </c>
      <c r="E899" s="4" t="e">
        <f>קבוצות!#REF!</f>
        <v>#REF!</v>
      </c>
      <c r="F899" s="3" t="e">
        <f>קבוצות!#REF!</f>
        <v>#REF!</v>
      </c>
      <c r="G899" s="3" t="e">
        <f>קבוצות!#REF!</f>
        <v>#REF!</v>
      </c>
      <c r="H899" s="3" t="e">
        <f>קבוצות!#REF!</f>
        <v>#REF!</v>
      </c>
      <c r="I899" s="3" t="e">
        <f>קבוצות!#REF!</f>
        <v>#REF!</v>
      </c>
      <c r="J899" s="3" t="e">
        <f>קבוצות!#REF!</f>
        <v>#REF!</v>
      </c>
      <c r="K899" s="3" t="e">
        <f>קבוצות!#REF!</f>
        <v>#REF!</v>
      </c>
      <c r="M899" s="3" t="e">
        <f>קבוצות!#REF!</f>
        <v>#REF!</v>
      </c>
    </row>
    <row r="900" spans="1:13" ht="13.8" x14ac:dyDescent="0.25">
      <c r="A900" s="3" t="e">
        <f>קבוצות!#REF!</f>
        <v>#REF!</v>
      </c>
      <c r="B900" s="3" t="e">
        <f>קבוצות!#REF!</f>
        <v>#REF!</v>
      </c>
      <c r="C900" s="3" t="e">
        <f>קבוצות!#REF!</f>
        <v>#REF!</v>
      </c>
      <c r="D900" s="3" t="e">
        <f>קבוצות!#REF!</f>
        <v>#REF!</v>
      </c>
      <c r="E900" s="4" t="e">
        <f>קבוצות!#REF!</f>
        <v>#REF!</v>
      </c>
      <c r="F900" s="3" t="e">
        <f>קבוצות!#REF!</f>
        <v>#REF!</v>
      </c>
      <c r="G900" s="3" t="e">
        <f>קבוצות!#REF!</f>
        <v>#REF!</v>
      </c>
      <c r="H900" s="3" t="e">
        <f>קבוצות!#REF!</f>
        <v>#REF!</v>
      </c>
      <c r="I900" s="3" t="e">
        <f>קבוצות!#REF!</f>
        <v>#REF!</v>
      </c>
      <c r="J900" s="3" t="e">
        <f>קבוצות!#REF!</f>
        <v>#REF!</v>
      </c>
      <c r="K900" s="3" t="e">
        <f>קבוצות!#REF!</f>
        <v>#REF!</v>
      </c>
      <c r="M900" s="3" t="e">
        <f>קבוצות!#REF!</f>
        <v>#REF!</v>
      </c>
    </row>
    <row r="901" spans="1:13" ht="13.8" x14ac:dyDescent="0.25">
      <c r="A901" s="3" t="e">
        <f>קבוצות!#REF!</f>
        <v>#REF!</v>
      </c>
      <c r="B901" s="3" t="e">
        <f>קבוצות!#REF!</f>
        <v>#REF!</v>
      </c>
      <c r="C901" s="3" t="e">
        <f>קבוצות!#REF!</f>
        <v>#REF!</v>
      </c>
      <c r="D901" s="3" t="e">
        <f>קבוצות!#REF!</f>
        <v>#REF!</v>
      </c>
      <c r="E901" s="4" t="e">
        <f>קבוצות!#REF!</f>
        <v>#REF!</v>
      </c>
      <c r="F901" s="3" t="e">
        <f>קבוצות!#REF!</f>
        <v>#REF!</v>
      </c>
      <c r="G901" s="3" t="e">
        <f>קבוצות!#REF!</f>
        <v>#REF!</v>
      </c>
      <c r="H901" s="3" t="e">
        <f>קבוצות!#REF!</f>
        <v>#REF!</v>
      </c>
      <c r="I901" s="3" t="e">
        <f>קבוצות!#REF!</f>
        <v>#REF!</v>
      </c>
      <c r="J901" s="3" t="e">
        <f>קבוצות!#REF!</f>
        <v>#REF!</v>
      </c>
      <c r="K901" s="3" t="e">
        <f>קבוצות!#REF!</f>
        <v>#REF!</v>
      </c>
      <c r="M901" s="3" t="e">
        <f>קבוצות!#REF!</f>
        <v>#REF!</v>
      </c>
    </row>
    <row r="902" spans="1:13" ht="13.8" x14ac:dyDescent="0.25">
      <c r="A902" s="3" t="e">
        <f>קבוצות!#REF!</f>
        <v>#REF!</v>
      </c>
      <c r="B902" s="3" t="e">
        <f>קבוצות!#REF!</f>
        <v>#REF!</v>
      </c>
      <c r="C902" s="3" t="e">
        <f>קבוצות!#REF!</f>
        <v>#REF!</v>
      </c>
      <c r="D902" s="3" t="e">
        <f>קבוצות!#REF!</f>
        <v>#REF!</v>
      </c>
      <c r="E902" s="4" t="e">
        <f>קבוצות!#REF!</f>
        <v>#REF!</v>
      </c>
      <c r="F902" s="3" t="e">
        <f>קבוצות!#REF!</f>
        <v>#REF!</v>
      </c>
      <c r="G902" s="3" t="e">
        <f>קבוצות!#REF!</f>
        <v>#REF!</v>
      </c>
      <c r="H902" s="3" t="e">
        <f>קבוצות!#REF!</f>
        <v>#REF!</v>
      </c>
      <c r="I902" s="3" t="e">
        <f>קבוצות!#REF!</f>
        <v>#REF!</v>
      </c>
      <c r="J902" s="3" t="e">
        <f>קבוצות!#REF!</f>
        <v>#REF!</v>
      </c>
      <c r="K902" s="3" t="e">
        <f>קבוצות!#REF!</f>
        <v>#REF!</v>
      </c>
      <c r="M902" s="3" t="e">
        <f>קבוצות!#REF!</f>
        <v>#REF!</v>
      </c>
    </row>
    <row r="903" spans="1:13" ht="13.8" x14ac:dyDescent="0.25">
      <c r="A903" s="3" t="e">
        <f>קבוצות!#REF!</f>
        <v>#REF!</v>
      </c>
      <c r="B903" s="3" t="e">
        <f>קבוצות!#REF!</f>
        <v>#REF!</v>
      </c>
      <c r="C903" s="3" t="e">
        <f>קבוצות!#REF!</f>
        <v>#REF!</v>
      </c>
      <c r="D903" s="3" t="e">
        <f>קבוצות!#REF!</f>
        <v>#REF!</v>
      </c>
      <c r="E903" s="4" t="e">
        <f>קבוצות!#REF!</f>
        <v>#REF!</v>
      </c>
      <c r="F903" s="3" t="e">
        <f>קבוצות!#REF!</f>
        <v>#REF!</v>
      </c>
      <c r="G903" s="3" t="e">
        <f>קבוצות!#REF!</f>
        <v>#REF!</v>
      </c>
      <c r="H903" s="3" t="e">
        <f>קבוצות!#REF!</f>
        <v>#REF!</v>
      </c>
      <c r="I903" s="3" t="e">
        <f>קבוצות!#REF!</f>
        <v>#REF!</v>
      </c>
      <c r="J903" s="3" t="e">
        <f>קבוצות!#REF!</f>
        <v>#REF!</v>
      </c>
      <c r="K903" s="3" t="e">
        <f>קבוצות!#REF!</f>
        <v>#REF!</v>
      </c>
      <c r="M903" s="3" t="e">
        <f>קבוצות!#REF!</f>
        <v>#REF!</v>
      </c>
    </row>
    <row r="904" spans="1:13" ht="13.8" x14ac:dyDescent="0.25">
      <c r="A904" s="3" t="e">
        <f>קבוצות!#REF!</f>
        <v>#REF!</v>
      </c>
      <c r="B904" s="3" t="e">
        <f>קבוצות!#REF!</f>
        <v>#REF!</v>
      </c>
      <c r="C904" s="3" t="e">
        <f>קבוצות!#REF!</f>
        <v>#REF!</v>
      </c>
      <c r="D904" s="3" t="e">
        <f>קבוצות!#REF!</f>
        <v>#REF!</v>
      </c>
      <c r="E904" s="4" t="e">
        <f>קבוצות!#REF!</f>
        <v>#REF!</v>
      </c>
      <c r="F904" s="3" t="e">
        <f>קבוצות!#REF!</f>
        <v>#REF!</v>
      </c>
      <c r="G904" s="3" t="e">
        <f>קבוצות!#REF!</f>
        <v>#REF!</v>
      </c>
      <c r="H904" s="3" t="e">
        <f>קבוצות!#REF!</f>
        <v>#REF!</v>
      </c>
      <c r="I904" s="3" t="e">
        <f>קבוצות!#REF!</f>
        <v>#REF!</v>
      </c>
      <c r="J904" s="3" t="e">
        <f>קבוצות!#REF!</f>
        <v>#REF!</v>
      </c>
      <c r="K904" s="3" t="e">
        <f>קבוצות!#REF!</f>
        <v>#REF!</v>
      </c>
      <c r="M904" s="3" t="e">
        <f>קבוצות!#REF!</f>
        <v>#REF!</v>
      </c>
    </row>
    <row r="905" spans="1:13" ht="13.8" x14ac:dyDescent="0.25">
      <c r="A905" s="3" t="e">
        <f>קבוצות!#REF!</f>
        <v>#REF!</v>
      </c>
      <c r="B905" s="3" t="e">
        <f>קבוצות!#REF!</f>
        <v>#REF!</v>
      </c>
      <c r="C905" s="3" t="e">
        <f>קבוצות!#REF!</f>
        <v>#REF!</v>
      </c>
      <c r="D905" s="3" t="e">
        <f>קבוצות!#REF!</f>
        <v>#REF!</v>
      </c>
      <c r="E905" s="4" t="e">
        <f>קבוצות!#REF!</f>
        <v>#REF!</v>
      </c>
      <c r="F905" s="3" t="e">
        <f>קבוצות!#REF!</f>
        <v>#REF!</v>
      </c>
      <c r="G905" s="3" t="e">
        <f>קבוצות!#REF!</f>
        <v>#REF!</v>
      </c>
      <c r="H905" s="3" t="e">
        <f>קבוצות!#REF!</f>
        <v>#REF!</v>
      </c>
      <c r="I905" s="3" t="e">
        <f>קבוצות!#REF!</f>
        <v>#REF!</v>
      </c>
      <c r="J905" s="3" t="e">
        <f>קבוצות!#REF!</f>
        <v>#REF!</v>
      </c>
      <c r="K905" s="3" t="e">
        <f>קבוצות!#REF!</f>
        <v>#REF!</v>
      </c>
      <c r="M905" s="3" t="e">
        <f>קבוצות!#REF!</f>
        <v>#REF!</v>
      </c>
    </row>
    <row r="906" spans="1:13" ht="13.8" x14ac:dyDescent="0.25">
      <c r="A906" s="3" t="e">
        <f>קבוצות!#REF!</f>
        <v>#REF!</v>
      </c>
      <c r="B906" s="3" t="e">
        <f>קבוצות!#REF!</f>
        <v>#REF!</v>
      </c>
      <c r="C906" s="3" t="e">
        <f>קבוצות!#REF!</f>
        <v>#REF!</v>
      </c>
      <c r="D906" s="3" t="e">
        <f>קבוצות!#REF!</f>
        <v>#REF!</v>
      </c>
      <c r="E906" s="4" t="e">
        <f>קבוצות!#REF!</f>
        <v>#REF!</v>
      </c>
      <c r="F906" s="3" t="e">
        <f>קבוצות!#REF!</f>
        <v>#REF!</v>
      </c>
      <c r="G906" s="3" t="e">
        <f>קבוצות!#REF!</f>
        <v>#REF!</v>
      </c>
      <c r="H906" s="3" t="e">
        <f>קבוצות!#REF!</f>
        <v>#REF!</v>
      </c>
      <c r="I906" s="3" t="e">
        <f>קבוצות!#REF!</f>
        <v>#REF!</v>
      </c>
      <c r="J906" s="3" t="e">
        <f>קבוצות!#REF!</f>
        <v>#REF!</v>
      </c>
      <c r="K906" s="3" t="e">
        <f>קבוצות!#REF!</f>
        <v>#REF!</v>
      </c>
      <c r="M906" s="3" t="e">
        <f>קבוצות!#REF!</f>
        <v>#REF!</v>
      </c>
    </row>
    <row r="907" spans="1:13" ht="13.8" x14ac:dyDescent="0.25">
      <c r="A907" s="3" t="e">
        <f>קבוצות!#REF!</f>
        <v>#REF!</v>
      </c>
      <c r="B907" s="3" t="e">
        <f>קבוצות!#REF!</f>
        <v>#REF!</v>
      </c>
      <c r="C907" s="3" t="e">
        <f>קבוצות!#REF!</f>
        <v>#REF!</v>
      </c>
      <c r="D907" s="3" t="e">
        <f>קבוצות!#REF!</f>
        <v>#REF!</v>
      </c>
      <c r="E907" s="4" t="e">
        <f>קבוצות!#REF!</f>
        <v>#REF!</v>
      </c>
      <c r="F907" s="3" t="e">
        <f>קבוצות!#REF!</f>
        <v>#REF!</v>
      </c>
      <c r="G907" s="3" t="e">
        <f>קבוצות!#REF!</f>
        <v>#REF!</v>
      </c>
      <c r="H907" s="3" t="e">
        <f>קבוצות!#REF!</f>
        <v>#REF!</v>
      </c>
      <c r="I907" s="3" t="e">
        <f>קבוצות!#REF!</f>
        <v>#REF!</v>
      </c>
      <c r="J907" s="3" t="e">
        <f>קבוצות!#REF!</f>
        <v>#REF!</v>
      </c>
      <c r="K907" s="3" t="e">
        <f>קבוצות!#REF!</f>
        <v>#REF!</v>
      </c>
      <c r="M907" s="3" t="e">
        <f>קבוצות!#REF!</f>
        <v>#REF!</v>
      </c>
    </row>
    <row r="908" spans="1:13" ht="13.8" x14ac:dyDescent="0.25">
      <c r="A908" s="3" t="e">
        <f>קבוצות!#REF!</f>
        <v>#REF!</v>
      </c>
      <c r="B908" s="3" t="e">
        <f>קבוצות!#REF!</f>
        <v>#REF!</v>
      </c>
      <c r="C908" s="3" t="e">
        <f>קבוצות!#REF!</f>
        <v>#REF!</v>
      </c>
      <c r="D908" s="3" t="e">
        <f>קבוצות!#REF!</f>
        <v>#REF!</v>
      </c>
      <c r="E908" s="4" t="e">
        <f>קבוצות!#REF!</f>
        <v>#REF!</v>
      </c>
      <c r="F908" s="3" t="e">
        <f>קבוצות!#REF!</f>
        <v>#REF!</v>
      </c>
      <c r="G908" s="3" t="e">
        <f>קבוצות!#REF!</f>
        <v>#REF!</v>
      </c>
      <c r="H908" s="3" t="e">
        <f>קבוצות!#REF!</f>
        <v>#REF!</v>
      </c>
      <c r="I908" s="3" t="e">
        <f>קבוצות!#REF!</f>
        <v>#REF!</v>
      </c>
      <c r="J908" s="3" t="e">
        <f>קבוצות!#REF!</f>
        <v>#REF!</v>
      </c>
      <c r="K908" s="3" t="e">
        <f>קבוצות!#REF!</f>
        <v>#REF!</v>
      </c>
      <c r="M908" s="3" t="e">
        <f>קבוצות!#REF!</f>
        <v>#REF!</v>
      </c>
    </row>
    <row r="909" spans="1:13" ht="13.8" x14ac:dyDescent="0.25">
      <c r="A909" s="3" t="e">
        <f>קבוצות!#REF!</f>
        <v>#REF!</v>
      </c>
      <c r="B909" s="3" t="e">
        <f>קבוצות!#REF!</f>
        <v>#REF!</v>
      </c>
      <c r="C909" s="3" t="e">
        <f>קבוצות!#REF!</f>
        <v>#REF!</v>
      </c>
      <c r="D909" s="3" t="e">
        <f>קבוצות!#REF!</f>
        <v>#REF!</v>
      </c>
      <c r="E909" s="4" t="e">
        <f>קבוצות!#REF!</f>
        <v>#REF!</v>
      </c>
      <c r="F909" s="3" t="e">
        <f>קבוצות!#REF!</f>
        <v>#REF!</v>
      </c>
      <c r="G909" s="3" t="e">
        <f>קבוצות!#REF!</f>
        <v>#REF!</v>
      </c>
      <c r="H909" s="3" t="e">
        <f>קבוצות!#REF!</f>
        <v>#REF!</v>
      </c>
      <c r="I909" s="3" t="e">
        <f>קבוצות!#REF!</f>
        <v>#REF!</v>
      </c>
      <c r="J909" s="3" t="e">
        <f>קבוצות!#REF!</f>
        <v>#REF!</v>
      </c>
      <c r="K909" s="3" t="e">
        <f>קבוצות!#REF!</f>
        <v>#REF!</v>
      </c>
      <c r="M909" s="3" t="e">
        <f>קבוצות!#REF!</f>
        <v>#REF!</v>
      </c>
    </row>
    <row r="910" spans="1:13" ht="13.8" x14ac:dyDescent="0.25">
      <c r="A910" s="3" t="e">
        <f>קבוצות!#REF!</f>
        <v>#REF!</v>
      </c>
      <c r="B910" s="3" t="e">
        <f>קבוצות!#REF!</f>
        <v>#REF!</v>
      </c>
      <c r="C910" s="3" t="e">
        <f>קבוצות!#REF!</f>
        <v>#REF!</v>
      </c>
      <c r="D910" s="3" t="e">
        <f>קבוצות!#REF!</f>
        <v>#REF!</v>
      </c>
      <c r="E910" s="4" t="e">
        <f>קבוצות!#REF!</f>
        <v>#REF!</v>
      </c>
      <c r="F910" s="3" t="e">
        <f>קבוצות!#REF!</f>
        <v>#REF!</v>
      </c>
      <c r="G910" s="3" t="e">
        <f>קבוצות!#REF!</f>
        <v>#REF!</v>
      </c>
      <c r="H910" s="3" t="e">
        <f>קבוצות!#REF!</f>
        <v>#REF!</v>
      </c>
      <c r="I910" s="3" t="e">
        <f>קבוצות!#REF!</f>
        <v>#REF!</v>
      </c>
      <c r="J910" s="3" t="e">
        <f>קבוצות!#REF!</f>
        <v>#REF!</v>
      </c>
      <c r="K910" s="3" t="e">
        <f>קבוצות!#REF!</f>
        <v>#REF!</v>
      </c>
      <c r="M910" s="3" t="e">
        <f>קבוצות!#REF!</f>
        <v>#REF!</v>
      </c>
    </row>
    <row r="911" spans="1:13" ht="13.8" x14ac:dyDescent="0.25">
      <c r="A911" s="3" t="e">
        <f>קבוצות!#REF!</f>
        <v>#REF!</v>
      </c>
      <c r="B911" s="3" t="e">
        <f>קבוצות!#REF!</f>
        <v>#REF!</v>
      </c>
      <c r="C911" s="3" t="e">
        <f>קבוצות!#REF!</f>
        <v>#REF!</v>
      </c>
      <c r="D911" s="3" t="e">
        <f>קבוצות!#REF!</f>
        <v>#REF!</v>
      </c>
      <c r="E911" s="4" t="e">
        <f>קבוצות!#REF!</f>
        <v>#REF!</v>
      </c>
      <c r="F911" s="3" t="e">
        <f>קבוצות!#REF!</f>
        <v>#REF!</v>
      </c>
      <c r="G911" s="3" t="e">
        <f>קבוצות!#REF!</f>
        <v>#REF!</v>
      </c>
      <c r="H911" s="3" t="e">
        <f>קבוצות!#REF!</f>
        <v>#REF!</v>
      </c>
      <c r="I911" s="3" t="e">
        <f>קבוצות!#REF!</f>
        <v>#REF!</v>
      </c>
      <c r="J911" s="3" t="e">
        <f>קבוצות!#REF!</f>
        <v>#REF!</v>
      </c>
      <c r="K911" s="3" t="e">
        <f>קבוצות!#REF!</f>
        <v>#REF!</v>
      </c>
      <c r="M911" s="3" t="e">
        <f>קבוצות!#REF!</f>
        <v>#REF!</v>
      </c>
    </row>
    <row r="912" spans="1:13" ht="13.8" x14ac:dyDescent="0.25">
      <c r="A912" s="3" t="e">
        <f>קבוצות!#REF!</f>
        <v>#REF!</v>
      </c>
      <c r="B912" s="3" t="e">
        <f>קבוצות!#REF!</f>
        <v>#REF!</v>
      </c>
      <c r="C912" s="3" t="e">
        <f>קבוצות!#REF!</f>
        <v>#REF!</v>
      </c>
      <c r="D912" s="3" t="e">
        <f>קבוצות!#REF!</f>
        <v>#REF!</v>
      </c>
      <c r="E912" s="4" t="e">
        <f>קבוצות!#REF!</f>
        <v>#REF!</v>
      </c>
      <c r="F912" s="3" t="e">
        <f>קבוצות!#REF!</f>
        <v>#REF!</v>
      </c>
      <c r="G912" s="3" t="e">
        <f>קבוצות!#REF!</f>
        <v>#REF!</v>
      </c>
      <c r="H912" s="3" t="e">
        <f>קבוצות!#REF!</f>
        <v>#REF!</v>
      </c>
      <c r="I912" s="3" t="e">
        <f>קבוצות!#REF!</f>
        <v>#REF!</v>
      </c>
      <c r="J912" s="3" t="e">
        <f>קבוצות!#REF!</f>
        <v>#REF!</v>
      </c>
      <c r="K912" s="3" t="e">
        <f>קבוצות!#REF!</f>
        <v>#REF!</v>
      </c>
      <c r="M912" s="3" t="e">
        <f>קבוצות!#REF!</f>
        <v>#REF!</v>
      </c>
    </row>
    <row r="913" spans="1:13" ht="13.8" x14ac:dyDescent="0.25">
      <c r="A913" s="3" t="e">
        <f>קבוצות!#REF!</f>
        <v>#REF!</v>
      </c>
      <c r="B913" s="3" t="e">
        <f>קבוצות!#REF!</f>
        <v>#REF!</v>
      </c>
      <c r="C913" s="3" t="e">
        <f>קבוצות!#REF!</f>
        <v>#REF!</v>
      </c>
      <c r="D913" s="3" t="e">
        <f>קבוצות!#REF!</f>
        <v>#REF!</v>
      </c>
      <c r="E913" s="4" t="e">
        <f>קבוצות!#REF!</f>
        <v>#REF!</v>
      </c>
      <c r="F913" s="3" t="e">
        <f>קבוצות!#REF!</f>
        <v>#REF!</v>
      </c>
      <c r="G913" s="3" t="e">
        <f>קבוצות!#REF!</f>
        <v>#REF!</v>
      </c>
      <c r="H913" s="3" t="e">
        <f>קבוצות!#REF!</f>
        <v>#REF!</v>
      </c>
      <c r="I913" s="3" t="e">
        <f>קבוצות!#REF!</f>
        <v>#REF!</v>
      </c>
      <c r="J913" s="3" t="e">
        <f>קבוצות!#REF!</f>
        <v>#REF!</v>
      </c>
      <c r="K913" s="3" t="e">
        <f>קבוצות!#REF!</f>
        <v>#REF!</v>
      </c>
      <c r="M913" s="3" t="e">
        <f>קבוצות!#REF!</f>
        <v>#REF!</v>
      </c>
    </row>
    <row r="914" spans="1:13" ht="13.8" x14ac:dyDescent="0.25">
      <c r="A914" s="3" t="e">
        <f>קבוצות!#REF!</f>
        <v>#REF!</v>
      </c>
      <c r="B914" s="3" t="e">
        <f>קבוצות!#REF!</f>
        <v>#REF!</v>
      </c>
      <c r="C914" s="3" t="e">
        <f>קבוצות!#REF!</f>
        <v>#REF!</v>
      </c>
      <c r="D914" s="3" t="e">
        <f>קבוצות!#REF!</f>
        <v>#REF!</v>
      </c>
      <c r="E914" s="4" t="e">
        <f>קבוצות!#REF!</f>
        <v>#REF!</v>
      </c>
      <c r="F914" s="3" t="e">
        <f>קבוצות!#REF!</f>
        <v>#REF!</v>
      </c>
      <c r="G914" s="3" t="e">
        <f>קבוצות!#REF!</f>
        <v>#REF!</v>
      </c>
      <c r="H914" s="3" t="e">
        <f>קבוצות!#REF!</f>
        <v>#REF!</v>
      </c>
      <c r="I914" s="3" t="e">
        <f>קבוצות!#REF!</f>
        <v>#REF!</v>
      </c>
      <c r="J914" s="3" t="e">
        <f>קבוצות!#REF!</f>
        <v>#REF!</v>
      </c>
      <c r="K914" s="3" t="e">
        <f>קבוצות!#REF!</f>
        <v>#REF!</v>
      </c>
      <c r="M914" s="3" t="e">
        <f>קבוצות!#REF!</f>
        <v>#REF!</v>
      </c>
    </row>
    <row r="915" spans="1:13" ht="13.8" x14ac:dyDescent="0.25">
      <c r="A915" s="3" t="e">
        <f>קבוצות!#REF!</f>
        <v>#REF!</v>
      </c>
      <c r="B915" s="3" t="e">
        <f>קבוצות!#REF!</f>
        <v>#REF!</v>
      </c>
      <c r="C915" s="3" t="e">
        <f>קבוצות!#REF!</f>
        <v>#REF!</v>
      </c>
      <c r="D915" s="3" t="e">
        <f>קבוצות!#REF!</f>
        <v>#REF!</v>
      </c>
      <c r="E915" s="4" t="e">
        <f>קבוצות!#REF!</f>
        <v>#REF!</v>
      </c>
      <c r="F915" s="3" t="e">
        <f>קבוצות!#REF!</f>
        <v>#REF!</v>
      </c>
      <c r="G915" s="3" t="e">
        <f>קבוצות!#REF!</f>
        <v>#REF!</v>
      </c>
      <c r="H915" s="3" t="e">
        <f>קבוצות!#REF!</f>
        <v>#REF!</v>
      </c>
      <c r="I915" s="3" t="e">
        <f>קבוצות!#REF!</f>
        <v>#REF!</v>
      </c>
      <c r="J915" s="3" t="e">
        <f>קבוצות!#REF!</f>
        <v>#REF!</v>
      </c>
      <c r="K915" s="3" t="e">
        <f>קבוצות!#REF!</f>
        <v>#REF!</v>
      </c>
      <c r="M915" s="3" t="e">
        <f>קבוצות!#REF!</f>
        <v>#REF!</v>
      </c>
    </row>
    <row r="916" spans="1:13" ht="13.8" x14ac:dyDescent="0.25">
      <c r="A916" s="3" t="e">
        <f>קבוצות!#REF!</f>
        <v>#REF!</v>
      </c>
      <c r="B916" s="3" t="e">
        <f>קבוצות!#REF!</f>
        <v>#REF!</v>
      </c>
      <c r="C916" s="3" t="e">
        <f>קבוצות!#REF!</f>
        <v>#REF!</v>
      </c>
      <c r="D916" s="3" t="e">
        <f>קבוצות!#REF!</f>
        <v>#REF!</v>
      </c>
      <c r="E916" s="4" t="e">
        <f>קבוצות!#REF!</f>
        <v>#REF!</v>
      </c>
      <c r="F916" s="3" t="e">
        <f>קבוצות!#REF!</f>
        <v>#REF!</v>
      </c>
      <c r="G916" s="3" t="e">
        <f>קבוצות!#REF!</f>
        <v>#REF!</v>
      </c>
      <c r="H916" s="3" t="e">
        <f>קבוצות!#REF!</f>
        <v>#REF!</v>
      </c>
      <c r="I916" s="3" t="e">
        <f>קבוצות!#REF!</f>
        <v>#REF!</v>
      </c>
      <c r="J916" s="3" t="e">
        <f>קבוצות!#REF!</f>
        <v>#REF!</v>
      </c>
      <c r="K916" s="3" t="e">
        <f>קבוצות!#REF!</f>
        <v>#REF!</v>
      </c>
      <c r="M916" s="3" t="e">
        <f>קבוצות!#REF!</f>
        <v>#REF!</v>
      </c>
    </row>
    <row r="917" spans="1:13" ht="13.8" x14ac:dyDescent="0.25">
      <c r="A917" s="3" t="e">
        <f>קבוצות!#REF!</f>
        <v>#REF!</v>
      </c>
      <c r="B917" s="3" t="e">
        <f>קבוצות!#REF!</f>
        <v>#REF!</v>
      </c>
      <c r="C917" s="3" t="e">
        <f>קבוצות!#REF!</f>
        <v>#REF!</v>
      </c>
      <c r="D917" s="3" t="e">
        <f>קבוצות!#REF!</f>
        <v>#REF!</v>
      </c>
      <c r="E917" s="4" t="e">
        <f>קבוצות!#REF!</f>
        <v>#REF!</v>
      </c>
      <c r="F917" s="3" t="e">
        <f>קבוצות!#REF!</f>
        <v>#REF!</v>
      </c>
      <c r="G917" s="3" t="e">
        <f>קבוצות!#REF!</f>
        <v>#REF!</v>
      </c>
      <c r="H917" s="3" t="e">
        <f>קבוצות!#REF!</f>
        <v>#REF!</v>
      </c>
      <c r="I917" s="3" t="e">
        <f>קבוצות!#REF!</f>
        <v>#REF!</v>
      </c>
      <c r="J917" s="3" t="e">
        <f>קבוצות!#REF!</f>
        <v>#REF!</v>
      </c>
      <c r="K917" s="3" t="e">
        <f>קבוצות!#REF!</f>
        <v>#REF!</v>
      </c>
      <c r="M917" s="3" t="e">
        <f>קבוצות!#REF!</f>
        <v>#REF!</v>
      </c>
    </row>
    <row r="918" spans="1:13" ht="13.8" x14ac:dyDescent="0.25">
      <c r="A918" s="3" t="e">
        <f>קבוצות!#REF!</f>
        <v>#REF!</v>
      </c>
      <c r="B918" s="3" t="e">
        <f>קבוצות!#REF!</f>
        <v>#REF!</v>
      </c>
      <c r="C918" s="3" t="e">
        <f>קבוצות!#REF!</f>
        <v>#REF!</v>
      </c>
      <c r="D918" s="3" t="e">
        <f>קבוצות!#REF!</f>
        <v>#REF!</v>
      </c>
      <c r="E918" s="4" t="e">
        <f>קבוצות!#REF!</f>
        <v>#REF!</v>
      </c>
      <c r="F918" s="3" t="e">
        <f>קבוצות!#REF!</f>
        <v>#REF!</v>
      </c>
      <c r="G918" s="3" t="e">
        <f>קבוצות!#REF!</f>
        <v>#REF!</v>
      </c>
      <c r="H918" s="3" t="e">
        <f>קבוצות!#REF!</f>
        <v>#REF!</v>
      </c>
      <c r="I918" s="3" t="e">
        <f>קבוצות!#REF!</f>
        <v>#REF!</v>
      </c>
      <c r="J918" s="3" t="e">
        <f>קבוצות!#REF!</f>
        <v>#REF!</v>
      </c>
      <c r="K918" s="3" t="e">
        <f>קבוצות!#REF!</f>
        <v>#REF!</v>
      </c>
      <c r="M918" s="3" t="e">
        <f>קבוצות!#REF!</f>
        <v>#REF!</v>
      </c>
    </row>
    <row r="919" spans="1:13" ht="13.8" x14ac:dyDescent="0.25">
      <c r="A919" s="3" t="e">
        <f>קבוצות!#REF!</f>
        <v>#REF!</v>
      </c>
      <c r="B919" s="3" t="e">
        <f>קבוצות!#REF!</f>
        <v>#REF!</v>
      </c>
      <c r="C919" s="3" t="e">
        <f>קבוצות!#REF!</f>
        <v>#REF!</v>
      </c>
      <c r="D919" s="3" t="e">
        <f>קבוצות!#REF!</f>
        <v>#REF!</v>
      </c>
      <c r="E919" s="4" t="e">
        <f>קבוצות!#REF!</f>
        <v>#REF!</v>
      </c>
      <c r="F919" s="3" t="e">
        <f>קבוצות!#REF!</f>
        <v>#REF!</v>
      </c>
      <c r="G919" s="3" t="e">
        <f>קבוצות!#REF!</f>
        <v>#REF!</v>
      </c>
      <c r="H919" s="3" t="e">
        <f>קבוצות!#REF!</f>
        <v>#REF!</v>
      </c>
      <c r="I919" s="3" t="e">
        <f>קבוצות!#REF!</f>
        <v>#REF!</v>
      </c>
      <c r="J919" s="3" t="e">
        <f>קבוצות!#REF!</f>
        <v>#REF!</v>
      </c>
      <c r="K919" s="3" t="e">
        <f>קבוצות!#REF!</f>
        <v>#REF!</v>
      </c>
      <c r="M919" s="3" t="e">
        <f>קבוצות!#REF!</f>
        <v>#REF!</v>
      </c>
    </row>
    <row r="920" spans="1:13" ht="13.8" x14ac:dyDescent="0.25">
      <c r="A920" s="3" t="e">
        <f>קבוצות!#REF!</f>
        <v>#REF!</v>
      </c>
      <c r="B920" s="3" t="e">
        <f>קבוצות!#REF!</f>
        <v>#REF!</v>
      </c>
      <c r="C920" s="3" t="e">
        <f>קבוצות!#REF!</f>
        <v>#REF!</v>
      </c>
      <c r="D920" s="3" t="e">
        <f>קבוצות!#REF!</f>
        <v>#REF!</v>
      </c>
      <c r="E920" s="4" t="e">
        <f>קבוצות!#REF!</f>
        <v>#REF!</v>
      </c>
      <c r="F920" s="3" t="e">
        <f>קבוצות!#REF!</f>
        <v>#REF!</v>
      </c>
      <c r="G920" s="3" t="e">
        <f>קבוצות!#REF!</f>
        <v>#REF!</v>
      </c>
      <c r="H920" s="3" t="e">
        <f>קבוצות!#REF!</f>
        <v>#REF!</v>
      </c>
      <c r="I920" s="3" t="e">
        <f>קבוצות!#REF!</f>
        <v>#REF!</v>
      </c>
      <c r="J920" s="3" t="e">
        <f>קבוצות!#REF!</f>
        <v>#REF!</v>
      </c>
      <c r="K920" s="3" t="e">
        <f>קבוצות!#REF!</f>
        <v>#REF!</v>
      </c>
      <c r="M920" s="3" t="e">
        <f>קבוצות!#REF!</f>
        <v>#REF!</v>
      </c>
    </row>
    <row r="921" spans="1:13" ht="13.8" x14ac:dyDescent="0.25">
      <c r="A921" s="3" t="e">
        <f>קבוצות!#REF!</f>
        <v>#REF!</v>
      </c>
      <c r="B921" s="3" t="e">
        <f>קבוצות!#REF!</f>
        <v>#REF!</v>
      </c>
      <c r="C921" s="3" t="e">
        <f>קבוצות!#REF!</f>
        <v>#REF!</v>
      </c>
      <c r="D921" s="3" t="e">
        <f>קבוצות!#REF!</f>
        <v>#REF!</v>
      </c>
      <c r="E921" s="4" t="e">
        <f>קבוצות!#REF!</f>
        <v>#REF!</v>
      </c>
      <c r="F921" s="3" t="e">
        <f>קבוצות!#REF!</f>
        <v>#REF!</v>
      </c>
      <c r="G921" s="3" t="e">
        <f>קבוצות!#REF!</f>
        <v>#REF!</v>
      </c>
      <c r="H921" s="3" t="e">
        <f>קבוצות!#REF!</f>
        <v>#REF!</v>
      </c>
      <c r="I921" s="3" t="e">
        <f>קבוצות!#REF!</f>
        <v>#REF!</v>
      </c>
      <c r="J921" s="3" t="e">
        <f>קבוצות!#REF!</f>
        <v>#REF!</v>
      </c>
      <c r="K921" s="3" t="e">
        <f>קבוצות!#REF!</f>
        <v>#REF!</v>
      </c>
      <c r="M921" s="3" t="e">
        <f>קבוצות!#REF!</f>
        <v>#REF!</v>
      </c>
    </row>
    <row r="922" spans="1:13" ht="13.8" x14ac:dyDescent="0.25">
      <c r="A922" s="3" t="e">
        <f>קבוצות!#REF!</f>
        <v>#REF!</v>
      </c>
      <c r="B922" s="3" t="e">
        <f>קבוצות!#REF!</f>
        <v>#REF!</v>
      </c>
      <c r="C922" s="3" t="e">
        <f>קבוצות!#REF!</f>
        <v>#REF!</v>
      </c>
      <c r="D922" s="3" t="e">
        <f>קבוצות!#REF!</f>
        <v>#REF!</v>
      </c>
      <c r="E922" s="4" t="e">
        <f>קבוצות!#REF!</f>
        <v>#REF!</v>
      </c>
      <c r="F922" s="3" t="e">
        <f>קבוצות!#REF!</f>
        <v>#REF!</v>
      </c>
      <c r="G922" s="3" t="e">
        <f>קבוצות!#REF!</f>
        <v>#REF!</v>
      </c>
      <c r="H922" s="3" t="e">
        <f>קבוצות!#REF!</f>
        <v>#REF!</v>
      </c>
      <c r="I922" s="3" t="e">
        <f>קבוצות!#REF!</f>
        <v>#REF!</v>
      </c>
      <c r="J922" s="3" t="e">
        <f>קבוצות!#REF!</f>
        <v>#REF!</v>
      </c>
      <c r="K922" s="3" t="e">
        <f>קבוצות!#REF!</f>
        <v>#REF!</v>
      </c>
      <c r="M922" s="3" t="e">
        <f>קבוצות!#REF!</f>
        <v>#REF!</v>
      </c>
    </row>
    <row r="923" spans="1:13" ht="13.8" x14ac:dyDescent="0.25">
      <c r="A923" s="3" t="e">
        <f>קבוצות!#REF!</f>
        <v>#REF!</v>
      </c>
      <c r="B923" s="3" t="e">
        <f>קבוצות!#REF!</f>
        <v>#REF!</v>
      </c>
      <c r="C923" s="3" t="e">
        <f>קבוצות!#REF!</f>
        <v>#REF!</v>
      </c>
      <c r="D923" s="3" t="e">
        <f>קבוצות!#REF!</f>
        <v>#REF!</v>
      </c>
      <c r="E923" s="4" t="e">
        <f>קבוצות!#REF!</f>
        <v>#REF!</v>
      </c>
      <c r="F923" s="3" t="e">
        <f>קבוצות!#REF!</f>
        <v>#REF!</v>
      </c>
      <c r="G923" s="3" t="e">
        <f>קבוצות!#REF!</f>
        <v>#REF!</v>
      </c>
      <c r="H923" s="3" t="e">
        <f>קבוצות!#REF!</f>
        <v>#REF!</v>
      </c>
      <c r="I923" s="3" t="e">
        <f>קבוצות!#REF!</f>
        <v>#REF!</v>
      </c>
      <c r="J923" s="3" t="e">
        <f>קבוצות!#REF!</f>
        <v>#REF!</v>
      </c>
      <c r="K923" s="3" t="e">
        <f>קבוצות!#REF!</f>
        <v>#REF!</v>
      </c>
      <c r="M923" s="3" t="e">
        <f>קבוצות!#REF!</f>
        <v>#REF!</v>
      </c>
    </row>
    <row r="924" spans="1:13" ht="13.8" x14ac:dyDescent="0.25">
      <c r="A924" s="3" t="e">
        <f>קבוצות!#REF!</f>
        <v>#REF!</v>
      </c>
      <c r="B924" s="3" t="e">
        <f>קבוצות!#REF!</f>
        <v>#REF!</v>
      </c>
      <c r="C924" s="3" t="e">
        <f>קבוצות!#REF!</f>
        <v>#REF!</v>
      </c>
      <c r="D924" s="3" t="e">
        <f>קבוצות!#REF!</f>
        <v>#REF!</v>
      </c>
      <c r="E924" s="4" t="e">
        <f>קבוצות!#REF!</f>
        <v>#REF!</v>
      </c>
      <c r="F924" s="3" t="e">
        <f>קבוצות!#REF!</f>
        <v>#REF!</v>
      </c>
      <c r="G924" s="3" t="e">
        <f>קבוצות!#REF!</f>
        <v>#REF!</v>
      </c>
      <c r="H924" s="3" t="e">
        <f>קבוצות!#REF!</f>
        <v>#REF!</v>
      </c>
      <c r="I924" s="3" t="e">
        <f>קבוצות!#REF!</f>
        <v>#REF!</v>
      </c>
      <c r="J924" s="3" t="e">
        <f>קבוצות!#REF!</f>
        <v>#REF!</v>
      </c>
      <c r="K924" s="3" t="e">
        <f>קבוצות!#REF!</f>
        <v>#REF!</v>
      </c>
      <c r="M924" s="3" t="e">
        <f>קבוצות!#REF!</f>
        <v>#REF!</v>
      </c>
    </row>
    <row r="925" spans="1:13" ht="13.8" x14ac:dyDescent="0.25">
      <c r="A925" s="3" t="e">
        <f>קבוצות!#REF!</f>
        <v>#REF!</v>
      </c>
      <c r="B925" s="3" t="e">
        <f>קבוצות!#REF!</f>
        <v>#REF!</v>
      </c>
      <c r="C925" s="3" t="e">
        <f>קבוצות!#REF!</f>
        <v>#REF!</v>
      </c>
      <c r="D925" s="3" t="e">
        <f>קבוצות!#REF!</f>
        <v>#REF!</v>
      </c>
      <c r="E925" s="4" t="e">
        <f>קבוצות!#REF!</f>
        <v>#REF!</v>
      </c>
      <c r="F925" s="3" t="e">
        <f>קבוצות!#REF!</f>
        <v>#REF!</v>
      </c>
      <c r="G925" s="3" t="e">
        <f>קבוצות!#REF!</f>
        <v>#REF!</v>
      </c>
      <c r="H925" s="3" t="e">
        <f>קבוצות!#REF!</f>
        <v>#REF!</v>
      </c>
      <c r="I925" s="3" t="e">
        <f>קבוצות!#REF!</f>
        <v>#REF!</v>
      </c>
      <c r="J925" s="3" t="e">
        <f>קבוצות!#REF!</f>
        <v>#REF!</v>
      </c>
      <c r="K925" s="3" t="e">
        <f>קבוצות!#REF!</f>
        <v>#REF!</v>
      </c>
      <c r="M925" s="3" t="e">
        <f>קבוצות!#REF!</f>
        <v>#REF!</v>
      </c>
    </row>
    <row r="926" spans="1:13" ht="13.8" x14ac:dyDescent="0.25">
      <c r="A926" s="3" t="e">
        <f>קבוצות!#REF!</f>
        <v>#REF!</v>
      </c>
      <c r="B926" s="3" t="e">
        <f>קבוצות!#REF!</f>
        <v>#REF!</v>
      </c>
      <c r="C926" s="3" t="e">
        <f>קבוצות!#REF!</f>
        <v>#REF!</v>
      </c>
      <c r="D926" s="3" t="e">
        <f>קבוצות!#REF!</f>
        <v>#REF!</v>
      </c>
      <c r="E926" s="4" t="e">
        <f>קבוצות!#REF!</f>
        <v>#REF!</v>
      </c>
      <c r="F926" s="3" t="e">
        <f>קבוצות!#REF!</f>
        <v>#REF!</v>
      </c>
      <c r="G926" s="3" t="e">
        <f>קבוצות!#REF!</f>
        <v>#REF!</v>
      </c>
      <c r="H926" s="3" t="e">
        <f>קבוצות!#REF!</f>
        <v>#REF!</v>
      </c>
      <c r="I926" s="3" t="e">
        <f>קבוצות!#REF!</f>
        <v>#REF!</v>
      </c>
      <c r="J926" s="3" t="e">
        <f>קבוצות!#REF!</f>
        <v>#REF!</v>
      </c>
      <c r="K926" s="3" t="e">
        <f>קבוצות!#REF!</f>
        <v>#REF!</v>
      </c>
      <c r="M926" s="3" t="e">
        <f>קבוצות!#REF!</f>
        <v>#REF!</v>
      </c>
    </row>
    <row r="927" spans="1:13" ht="13.8" x14ac:dyDescent="0.25">
      <c r="A927" s="3" t="e">
        <f>קבוצות!#REF!</f>
        <v>#REF!</v>
      </c>
      <c r="B927" s="3" t="e">
        <f>קבוצות!#REF!</f>
        <v>#REF!</v>
      </c>
      <c r="C927" s="3" t="e">
        <f>קבוצות!#REF!</f>
        <v>#REF!</v>
      </c>
      <c r="D927" s="3" t="e">
        <f>קבוצות!#REF!</f>
        <v>#REF!</v>
      </c>
      <c r="E927" s="4" t="e">
        <f>קבוצות!#REF!</f>
        <v>#REF!</v>
      </c>
      <c r="F927" s="3" t="e">
        <f>קבוצות!#REF!</f>
        <v>#REF!</v>
      </c>
      <c r="G927" s="3" t="e">
        <f>קבוצות!#REF!</f>
        <v>#REF!</v>
      </c>
      <c r="H927" s="3" t="e">
        <f>קבוצות!#REF!</f>
        <v>#REF!</v>
      </c>
      <c r="I927" s="3" t="e">
        <f>קבוצות!#REF!</f>
        <v>#REF!</v>
      </c>
      <c r="J927" s="3" t="e">
        <f>קבוצות!#REF!</f>
        <v>#REF!</v>
      </c>
      <c r="K927" s="3" t="e">
        <f>קבוצות!#REF!</f>
        <v>#REF!</v>
      </c>
      <c r="M927" s="3" t="e">
        <f>קבוצות!#REF!</f>
        <v>#REF!</v>
      </c>
    </row>
    <row r="928" spans="1:13" ht="13.8" x14ac:dyDescent="0.25">
      <c r="A928" s="3" t="e">
        <f>קבוצות!#REF!</f>
        <v>#REF!</v>
      </c>
      <c r="B928" s="3" t="e">
        <f>קבוצות!#REF!</f>
        <v>#REF!</v>
      </c>
      <c r="C928" s="3" t="e">
        <f>קבוצות!#REF!</f>
        <v>#REF!</v>
      </c>
      <c r="D928" s="3" t="e">
        <f>קבוצות!#REF!</f>
        <v>#REF!</v>
      </c>
      <c r="E928" s="4" t="e">
        <f>קבוצות!#REF!</f>
        <v>#REF!</v>
      </c>
      <c r="F928" s="3" t="e">
        <f>קבוצות!#REF!</f>
        <v>#REF!</v>
      </c>
      <c r="G928" s="3" t="e">
        <f>קבוצות!#REF!</f>
        <v>#REF!</v>
      </c>
      <c r="H928" s="3" t="e">
        <f>קבוצות!#REF!</f>
        <v>#REF!</v>
      </c>
      <c r="I928" s="3" t="e">
        <f>קבוצות!#REF!</f>
        <v>#REF!</v>
      </c>
      <c r="J928" s="3" t="e">
        <f>קבוצות!#REF!</f>
        <v>#REF!</v>
      </c>
      <c r="K928" s="3" t="e">
        <f>קבוצות!#REF!</f>
        <v>#REF!</v>
      </c>
      <c r="M928" s="3" t="e">
        <f>קבוצות!#REF!</f>
        <v>#REF!</v>
      </c>
    </row>
    <row r="929" spans="1:13" ht="13.8" x14ac:dyDescent="0.25">
      <c r="A929" s="3" t="e">
        <f>קבוצות!#REF!</f>
        <v>#REF!</v>
      </c>
      <c r="B929" s="3" t="e">
        <f>קבוצות!#REF!</f>
        <v>#REF!</v>
      </c>
      <c r="C929" s="3" t="e">
        <f>קבוצות!#REF!</f>
        <v>#REF!</v>
      </c>
      <c r="D929" s="3" t="e">
        <f>קבוצות!#REF!</f>
        <v>#REF!</v>
      </c>
      <c r="E929" s="4" t="e">
        <f>קבוצות!#REF!</f>
        <v>#REF!</v>
      </c>
      <c r="F929" s="3" t="e">
        <f>קבוצות!#REF!</f>
        <v>#REF!</v>
      </c>
      <c r="G929" s="3" t="e">
        <f>קבוצות!#REF!</f>
        <v>#REF!</v>
      </c>
      <c r="H929" s="3" t="e">
        <f>קבוצות!#REF!</f>
        <v>#REF!</v>
      </c>
      <c r="I929" s="3" t="e">
        <f>קבוצות!#REF!</f>
        <v>#REF!</v>
      </c>
      <c r="J929" s="3" t="e">
        <f>קבוצות!#REF!</f>
        <v>#REF!</v>
      </c>
      <c r="K929" s="3" t="e">
        <f>קבוצות!#REF!</f>
        <v>#REF!</v>
      </c>
      <c r="M929" s="3" t="e">
        <f>קבוצות!#REF!</f>
        <v>#REF!</v>
      </c>
    </row>
    <row r="930" spans="1:13" ht="13.8" x14ac:dyDescent="0.25">
      <c r="A930" s="3" t="e">
        <f>קבוצות!#REF!</f>
        <v>#REF!</v>
      </c>
      <c r="B930" s="3" t="e">
        <f>קבוצות!#REF!</f>
        <v>#REF!</v>
      </c>
      <c r="C930" s="3" t="e">
        <f>קבוצות!#REF!</f>
        <v>#REF!</v>
      </c>
      <c r="D930" s="3" t="e">
        <f>קבוצות!#REF!</f>
        <v>#REF!</v>
      </c>
      <c r="E930" s="4" t="e">
        <f>קבוצות!#REF!</f>
        <v>#REF!</v>
      </c>
      <c r="F930" s="3" t="e">
        <f>קבוצות!#REF!</f>
        <v>#REF!</v>
      </c>
      <c r="G930" s="3" t="e">
        <f>קבוצות!#REF!</f>
        <v>#REF!</v>
      </c>
      <c r="H930" s="3" t="e">
        <f>קבוצות!#REF!</f>
        <v>#REF!</v>
      </c>
      <c r="I930" s="3" t="e">
        <f>קבוצות!#REF!</f>
        <v>#REF!</v>
      </c>
      <c r="J930" s="3" t="e">
        <f>קבוצות!#REF!</f>
        <v>#REF!</v>
      </c>
      <c r="K930" s="3" t="e">
        <f>קבוצות!#REF!</f>
        <v>#REF!</v>
      </c>
      <c r="M930" s="3" t="e">
        <f>קבוצות!#REF!</f>
        <v>#REF!</v>
      </c>
    </row>
    <row r="931" spans="1:13" ht="13.8" x14ac:dyDescent="0.25">
      <c r="A931" s="3" t="e">
        <f>קבוצות!#REF!</f>
        <v>#REF!</v>
      </c>
      <c r="B931" s="3" t="e">
        <f>קבוצות!#REF!</f>
        <v>#REF!</v>
      </c>
      <c r="C931" s="3" t="e">
        <f>קבוצות!#REF!</f>
        <v>#REF!</v>
      </c>
      <c r="D931" s="3" t="e">
        <f>קבוצות!#REF!</f>
        <v>#REF!</v>
      </c>
      <c r="E931" s="4" t="e">
        <f>קבוצות!#REF!</f>
        <v>#REF!</v>
      </c>
      <c r="F931" s="3" t="e">
        <f>קבוצות!#REF!</f>
        <v>#REF!</v>
      </c>
      <c r="G931" s="3" t="e">
        <f>קבוצות!#REF!</f>
        <v>#REF!</v>
      </c>
      <c r="H931" s="3" t="e">
        <f>קבוצות!#REF!</f>
        <v>#REF!</v>
      </c>
      <c r="I931" s="3" t="e">
        <f>קבוצות!#REF!</f>
        <v>#REF!</v>
      </c>
      <c r="J931" s="3" t="e">
        <f>קבוצות!#REF!</f>
        <v>#REF!</v>
      </c>
      <c r="K931" s="3" t="e">
        <f>קבוצות!#REF!</f>
        <v>#REF!</v>
      </c>
      <c r="M931" s="3" t="e">
        <f>קבוצות!#REF!</f>
        <v>#REF!</v>
      </c>
    </row>
    <row r="932" spans="1:13" ht="13.8" x14ac:dyDescent="0.25">
      <c r="A932" s="3" t="e">
        <f>קבוצות!#REF!</f>
        <v>#REF!</v>
      </c>
      <c r="B932" s="3" t="e">
        <f>קבוצות!#REF!</f>
        <v>#REF!</v>
      </c>
      <c r="C932" s="3" t="e">
        <f>קבוצות!#REF!</f>
        <v>#REF!</v>
      </c>
      <c r="D932" s="3" t="e">
        <f>קבוצות!#REF!</f>
        <v>#REF!</v>
      </c>
      <c r="E932" s="4" t="e">
        <f>קבוצות!#REF!</f>
        <v>#REF!</v>
      </c>
      <c r="F932" s="3" t="e">
        <f>קבוצות!#REF!</f>
        <v>#REF!</v>
      </c>
      <c r="G932" s="3" t="e">
        <f>קבוצות!#REF!</f>
        <v>#REF!</v>
      </c>
      <c r="H932" s="3" t="e">
        <f>קבוצות!#REF!</f>
        <v>#REF!</v>
      </c>
      <c r="I932" s="3" t="e">
        <f>קבוצות!#REF!</f>
        <v>#REF!</v>
      </c>
      <c r="J932" s="3" t="e">
        <f>קבוצות!#REF!</f>
        <v>#REF!</v>
      </c>
      <c r="K932" s="3" t="e">
        <f>קבוצות!#REF!</f>
        <v>#REF!</v>
      </c>
      <c r="M932" s="3" t="e">
        <f>קבוצות!#REF!</f>
        <v>#REF!</v>
      </c>
    </row>
    <row r="933" spans="1:13" ht="13.8" x14ac:dyDescent="0.25">
      <c r="A933" s="3" t="e">
        <f>קבוצות!#REF!</f>
        <v>#REF!</v>
      </c>
      <c r="B933" s="3" t="e">
        <f>קבוצות!#REF!</f>
        <v>#REF!</v>
      </c>
      <c r="C933" s="3" t="e">
        <f>קבוצות!#REF!</f>
        <v>#REF!</v>
      </c>
      <c r="D933" s="3" t="e">
        <f>קבוצות!#REF!</f>
        <v>#REF!</v>
      </c>
      <c r="E933" s="4" t="e">
        <f>קבוצות!#REF!</f>
        <v>#REF!</v>
      </c>
      <c r="F933" s="3" t="e">
        <f>קבוצות!#REF!</f>
        <v>#REF!</v>
      </c>
      <c r="G933" s="3" t="e">
        <f>קבוצות!#REF!</f>
        <v>#REF!</v>
      </c>
      <c r="H933" s="3" t="e">
        <f>קבוצות!#REF!</f>
        <v>#REF!</v>
      </c>
      <c r="I933" s="3" t="e">
        <f>קבוצות!#REF!</f>
        <v>#REF!</v>
      </c>
      <c r="J933" s="3" t="e">
        <f>קבוצות!#REF!</f>
        <v>#REF!</v>
      </c>
      <c r="K933" s="3" t="e">
        <f>קבוצות!#REF!</f>
        <v>#REF!</v>
      </c>
      <c r="M933" s="3" t="e">
        <f>קבוצות!#REF!</f>
        <v>#REF!</v>
      </c>
    </row>
    <row r="934" spans="1:13" ht="13.8" x14ac:dyDescent="0.25">
      <c r="A934" s="3" t="e">
        <f>קבוצות!#REF!</f>
        <v>#REF!</v>
      </c>
      <c r="B934" s="3" t="e">
        <f>קבוצות!#REF!</f>
        <v>#REF!</v>
      </c>
      <c r="C934" s="3" t="e">
        <f>קבוצות!#REF!</f>
        <v>#REF!</v>
      </c>
      <c r="D934" s="3" t="e">
        <f>קבוצות!#REF!</f>
        <v>#REF!</v>
      </c>
      <c r="E934" s="4" t="e">
        <f>קבוצות!#REF!</f>
        <v>#REF!</v>
      </c>
      <c r="F934" s="3" t="e">
        <f>קבוצות!#REF!</f>
        <v>#REF!</v>
      </c>
      <c r="G934" s="3" t="e">
        <f>קבוצות!#REF!</f>
        <v>#REF!</v>
      </c>
      <c r="H934" s="3" t="e">
        <f>קבוצות!#REF!</f>
        <v>#REF!</v>
      </c>
      <c r="I934" s="3" t="e">
        <f>קבוצות!#REF!</f>
        <v>#REF!</v>
      </c>
      <c r="J934" s="3" t="e">
        <f>קבוצות!#REF!</f>
        <v>#REF!</v>
      </c>
      <c r="K934" s="3" t="e">
        <f>קבוצות!#REF!</f>
        <v>#REF!</v>
      </c>
      <c r="M934" s="3" t="e">
        <f>קבוצות!#REF!</f>
        <v>#REF!</v>
      </c>
    </row>
    <row r="935" spans="1:13" ht="13.8" x14ac:dyDescent="0.25">
      <c r="A935" s="3" t="e">
        <f>קבוצות!#REF!</f>
        <v>#REF!</v>
      </c>
      <c r="B935" s="3" t="e">
        <f>קבוצות!#REF!</f>
        <v>#REF!</v>
      </c>
      <c r="C935" s="3" t="e">
        <f>קבוצות!#REF!</f>
        <v>#REF!</v>
      </c>
      <c r="D935" s="3" t="e">
        <f>קבוצות!#REF!</f>
        <v>#REF!</v>
      </c>
      <c r="E935" s="4" t="e">
        <f>קבוצות!#REF!</f>
        <v>#REF!</v>
      </c>
      <c r="F935" s="3" t="e">
        <f>קבוצות!#REF!</f>
        <v>#REF!</v>
      </c>
      <c r="G935" s="3" t="e">
        <f>קבוצות!#REF!</f>
        <v>#REF!</v>
      </c>
      <c r="H935" s="3" t="e">
        <f>קבוצות!#REF!</f>
        <v>#REF!</v>
      </c>
      <c r="I935" s="3" t="e">
        <f>קבוצות!#REF!</f>
        <v>#REF!</v>
      </c>
      <c r="J935" s="3" t="e">
        <f>קבוצות!#REF!</f>
        <v>#REF!</v>
      </c>
      <c r="K935" s="3" t="e">
        <f>קבוצות!#REF!</f>
        <v>#REF!</v>
      </c>
      <c r="M935" s="3" t="e">
        <f>קבוצות!#REF!</f>
        <v>#REF!</v>
      </c>
    </row>
    <row r="936" spans="1:13" ht="13.8" x14ac:dyDescent="0.25">
      <c r="A936" s="3" t="e">
        <f>קבוצות!#REF!</f>
        <v>#REF!</v>
      </c>
      <c r="B936" s="3" t="e">
        <f>קבוצות!#REF!</f>
        <v>#REF!</v>
      </c>
      <c r="C936" s="3" t="e">
        <f>קבוצות!#REF!</f>
        <v>#REF!</v>
      </c>
      <c r="D936" s="3" t="e">
        <f>קבוצות!#REF!</f>
        <v>#REF!</v>
      </c>
      <c r="E936" s="4" t="e">
        <f>קבוצות!#REF!</f>
        <v>#REF!</v>
      </c>
      <c r="F936" s="3" t="e">
        <f>קבוצות!#REF!</f>
        <v>#REF!</v>
      </c>
      <c r="G936" s="3" t="e">
        <f>קבוצות!#REF!</f>
        <v>#REF!</v>
      </c>
      <c r="H936" s="3" t="e">
        <f>קבוצות!#REF!</f>
        <v>#REF!</v>
      </c>
      <c r="I936" s="3" t="e">
        <f>קבוצות!#REF!</f>
        <v>#REF!</v>
      </c>
      <c r="J936" s="3" t="e">
        <f>קבוצות!#REF!</f>
        <v>#REF!</v>
      </c>
      <c r="K936" s="3" t="e">
        <f>קבוצות!#REF!</f>
        <v>#REF!</v>
      </c>
      <c r="M936" s="3" t="e">
        <f>קבוצות!#REF!</f>
        <v>#REF!</v>
      </c>
    </row>
    <row r="937" spans="1:13" ht="13.8" x14ac:dyDescent="0.25">
      <c r="A937" s="3" t="e">
        <f>קבוצות!#REF!</f>
        <v>#REF!</v>
      </c>
      <c r="B937" s="3" t="e">
        <f>קבוצות!#REF!</f>
        <v>#REF!</v>
      </c>
      <c r="C937" s="3" t="e">
        <f>קבוצות!#REF!</f>
        <v>#REF!</v>
      </c>
      <c r="D937" s="3" t="e">
        <f>קבוצות!#REF!</f>
        <v>#REF!</v>
      </c>
      <c r="E937" s="4" t="e">
        <f>קבוצות!#REF!</f>
        <v>#REF!</v>
      </c>
      <c r="F937" s="3" t="e">
        <f>קבוצות!#REF!</f>
        <v>#REF!</v>
      </c>
      <c r="G937" s="3" t="e">
        <f>קבוצות!#REF!</f>
        <v>#REF!</v>
      </c>
      <c r="H937" s="3" t="e">
        <f>קבוצות!#REF!</f>
        <v>#REF!</v>
      </c>
      <c r="I937" s="3" t="e">
        <f>קבוצות!#REF!</f>
        <v>#REF!</v>
      </c>
      <c r="J937" s="3" t="e">
        <f>קבוצות!#REF!</f>
        <v>#REF!</v>
      </c>
      <c r="K937" s="3" t="e">
        <f>קבוצות!#REF!</f>
        <v>#REF!</v>
      </c>
      <c r="M937" s="3" t="e">
        <f>קבוצות!#REF!</f>
        <v>#REF!</v>
      </c>
    </row>
    <row r="938" spans="1:13" ht="13.8" x14ac:dyDescent="0.25">
      <c r="A938" s="3" t="e">
        <f>קבוצות!#REF!</f>
        <v>#REF!</v>
      </c>
      <c r="B938" s="3" t="e">
        <f>קבוצות!#REF!</f>
        <v>#REF!</v>
      </c>
      <c r="C938" s="3" t="e">
        <f>קבוצות!#REF!</f>
        <v>#REF!</v>
      </c>
      <c r="D938" s="3" t="e">
        <f>קבוצות!#REF!</f>
        <v>#REF!</v>
      </c>
      <c r="E938" s="4" t="e">
        <f>קבוצות!#REF!</f>
        <v>#REF!</v>
      </c>
      <c r="F938" s="3" t="e">
        <f>קבוצות!#REF!</f>
        <v>#REF!</v>
      </c>
      <c r="G938" s="3" t="e">
        <f>קבוצות!#REF!</f>
        <v>#REF!</v>
      </c>
      <c r="H938" s="3" t="e">
        <f>קבוצות!#REF!</f>
        <v>#REF!</v>
      </c>
      <c r="I938" s="3" t="e">
        <f>קבוצות!#REF!</f>
        <v>#REF!</v>
      </c>
      <c r="J938" s="3" t="e">
        <f>קבוצות!#REF!</f>
        <v>#REF!</v>
      </c>
      <c r="K938" s="3" t="e">
        <f>קבוצות!#REF!</f>
        <v>#REF!</v>
      </c>
      <c r="M938" s="3" t="e">
        <f>קבוצות!#REF!</f>
        <v>#REF!</v>
      </c>
    </row>
    <row r="939" spans="1:13" ht="13.8" x14ac:dyDescent="0.25">
      <c r="A939" s="3" t="e">
        <f>קבוצות!#REF!</f>
        <v>#REF!</v>
      </c>
      <c r="B939" s="3" t="e">
        <f>קבוצות!#REF!</f>
        <v>#REF!</v>
      </c>
      <c r="C939" s="3" t="e">
        <f>קבוצות!#REF!</f>
        <v>#REF!</v>
      </c>
      <c r="D939" s="3" t="e">
        <f>קבוצות!#REF!</f>
        <v>#REF!</v>
      </c>
      <c r="E939" s="4" t="e">
        <f>קבוצות!#REF!</f>
        <v>#REF!</v>
      </c>
      <c r="F939" s="3" t="e">
        <f>קבוצות!#REF!</f>
        <v>#REF!</v>
      </c>
      <c r="G939" s="3" t="e">
        <f>קבוצות!#REF!</f>
        <v>#REF!</v>
      </c>
      <c r="H939" s="3" t="e">
        <f>קבוצות!#REF!</f>
        <v>#REF!</v>
      </c>
      <c r="I939" s="3" t="e">
        <f>קבוצות!#REF!</f>
        <v>#REF!</v>
      </c>
      <c r="J939" s="3" t="e">
        <f>קבוצות!#REF!</f>
        <v>#REF!</v>
      </c>
      <c r="K939" s="3" t="e">
        <f>קבוצות!#REF!</f>
        <v>#REF!</v>
      </c>
      <c r="M939" s="3" t="e">
        <f>קבוצות!#REF!</f>
        <v>#REF!</v>
      </c>
    </row>
    <row r="940" spans="1:13" ht="13.8" x14ac:dyDescent="0.25">
      <c r="A940" s="3" t="e">
        <f>קבוצות!#REF!</f>
        <v>#REF!</v>
      </c>
      <c r="B940" s="3" t="e">
        <f>קבוצות!#REF!</f>
        <v>#REF!</v>
      </c>
      <c r="C940" s="3" t="e">
        <f>קבוצות!#REF!</f>
        <v>#REF!</v>
      </c>
      <c r="D940" s="3" t="e">
        <f>קבוצות!#REF!</f>
        <v>#REF!</v>
      </c>
      <c r="E940" s="4" t="e">
        <f>קבוצות!#REF!</f>
        <v>#REF!</v>
      </c>
      <c r="F940" s="3" t="e">
        <f>קבוצות!#REF!</f>
        <v>#REF!</v>
      </c>
      <c r="G940" s="3" t="e">
        <f>קבוצות!#REF!</f>
        <v>#REF!</v>
      </c>
      <c r="H940" s="3" t="e">
        <f>קבוצות!#REF!</f>
        <v>#REF!</v>
      </c>
      <c r="I940" s="3" t="e">
        <f>קבוצות!#REF!</f>
        <v>#REF!</v>
      </c>
      <c r="J940" s="3" t="e">
        <f>קבוצות!#REF!</f>
        <v>#REF!</v>
      </c>
      <c r="K940" s="3" t="e">
        <f>קבוצות!#REF!</f>
        <v>#REF!</v>
      </c>
      <c r="M940" s="3" t="e">
        <f>קבוצות!#REF!</f>
        <v>#REF!</v>
      </c>
    </row>
    <row r="941" spans="1:13" ht="13.8" x14ac:dyDescent="0.25">
      <c r="A941" s="3" t="e">
        <f>קבוצות!#REF!</f>
        <v>#REF!</v>
      </c>
      <c r="B941" s="3" t="e">
        <f>קבוצות!#REF!</f>
        <v>#REF!</v>
      </c>
      <c r="C941" s="3" t="e">
        <f>קבוצות!#REF!</f>
        <v>#REF!</v>
      </c>
      <c r="D941" s="3" t="e">
        <f>קבוצות!#REF!</f>
        <v>#REF!</v>
      </c>
      <c r="E941" s="4" t="e">
        <f>קבוצות!#REF!</f>
        <v>#REF!</v>
      </c>
      <c r="F941" s="3" t="e">
        <f>קבוצות!#REF!</f>
        <v>#REF!</v>
      </c>
      <c r="G941" s="3" t="e">
        <f>קבוצות!#REF!</f>
        <v>#REF!</v>
      </c>
      <c r="H941" s="3" t="e">
        <f>קבוצות!#REF!</f>
        <v>#REF!</v>
      </c>
      <c r="I941" s="3" t="e">
        <f>קבוצות!#REF!</f>
        <v>#REF!</v>
      </c>
      <c r="J941" s="3" t="e">
        <f>קבוצות!#REF!</f>
        <v>#REF!</v>
      </c>
      <c r="K941" s="3" t="e">
        <f>קבוצות!#REF!</f>
        <v>#REF!</v>
      </c>
      <c r="M941" s="3" t="e">
        <f>קבוצות!#REF!</f>
        <v>#REF!</v>
      </c>
    </row>
    <row r="942" spans="1:13" ht="13.8" x14ac:dyDescent="0.25">
      <c r="A942" s="3" t="e">
        <f>קבוצות!#REF!</f>
        <v>#REF!</v>
      </c>
      <c r="B942" s="3" t="e">
        <f>קבוצות!#REF!</f>
        <v>#REF!</v>
      </c>
      <c r="C942" s="3" t="e">
        <f>קבוצות!#REF!</f>
        <v>#REF!</v>
      </c>
      <c r="D942" s="3" t="e">
        <f>קבוצות!#REF!</f>
        <v>#REF!</v>
      </c>
      <c r="E942" s="4" t="e">
        <f>קבוצות!#REF!</f>
        <v>#REF!</v>
      </c>
      <c r="F942" s="3" t="e">
        <f>קבוצות!#REF!</f>
        <v>#REF!</v>
      </c>
      <c r="G942" s="3" t="e">
        <f>קבוצות!#REF!</f>
        <v>#REF!</v>
      </c>
      <c r="H942" s="3" t="e">
        <f>קבוצות!#REF!</f>
        <v>#REF!</v>
      </c>
      <c r="I942" s="3" t="e">
        <f>קבוצות!#REF!</f>
        <v>#REF!</v>
      </c>
      <c r="J942" s="3" t="e">
        <f>קבוצות!#REF!</f>
        <v>#REF!</v>
      </c>
      <c r="K942" s="3" t="e">
        <f>קבוצות!#REF!</f>
        <v>#REF!</v>
      </c>
      <c r="M942" s="3" t="e">
        <f>קבוצות!#REF!</f>
        <v>#REF!</v>
      </c>
    </row>
    <row r="943" spans="1:13" ht="13.8" x14ac:dyDescent="0.25">
      <c r="A943" s="3" t="e">
        <f>קבוצות!#REF!</f>
        <v>#REF!</v>
      </c>
      <c r="B943" s="3" t="e">
        <f>קבוצות!#REF!</f>
        <v>#REF!</v>
      </c>
      <c r="C943" s="3" t="e">
        <f>קבוצות!#REF!</f>
        <v>#REF!</v>
      </c>
      <c r="D943" s="3" t="e">
        <f>קבוצות!#REF!</f>
        <v>#REF!</v>
      </c>
      <c r="E943" s="4" t="e">
        <f>קבוצות!#REF!</f>
        <v>#REF!</v>
      </c>
      <c r="F943" s="3" t="e">
        <f>קבוצות!#REF!</f>
        <v>#REF!</v>
      </c>
      <c r="G943" s="3" t="e">
        <f>קבוצות!#REF!</f>
        <v>#REF!</v>
      </c>
      <c r="H943" s="3" t="e">
        <f>קבוצות!#REF!</f>
        <v>#REF!</v>
      </c>
      <c r="I943" s="3" t="e">
        <f>קבוצות!#REF!</f>
        <v>#REF!</v>
      </c>
      <c r="J943" s="3" t="e">
        <f>קבוצות!#REF!</f>
        <v>#REF!</v>
      </c>
      <c r="K943" s="3" t="e">
        <f>קבוצות!#REF!</f>
        <v>#REF!</v>
      </c>
      <c r="M943" s="3" t="e">
        <f>קבוצות!#REF!</f>
        <v>#REF!</v>
      </c>
    </row>
    <row r="944" spans="1:13" ht="13.8" x14ac:dyDescent="0.25">
      <c r="A944" s="3" t="e">
        <f>קבוצות!#REF!</f>
        <v>#REF!</v>
      </c>
      <c r="B944" s="3" t="e">
        <f>קבוצות!#REF!</f>
        <v>#REF!</v>
      </c>
      <c r="C944" s="3" t="e">
        <f>קבוצות!#REF!</f>
        <v>#REF!</v>
      </c>
      <c r="D944" s="3" t="e">
        <f>קבוצות!#REF!</f>
        <v>#REF!</v>
      </c>
      <c r="E944" s="4" t="e">
        <f>קבוצות!#REF!</f>
        <v>#REF!</v>
      </c>
      <c r="F944" s="3" t="e">
        <f>קבוצות!#REF!</f>
        <v>#REF!</v>
      </c>
      <c r="G944" s="3" t="e">
        <f>קבוצות!#REF!</f>
        <v>#REF!</v>
      </c>
      <c r="H944" s="3" t="e">
        <f>קבוצות!#REF!</f>
        <v>#REF!</v>
      </c>
      <c r="I944" s="3" t="e">
        <f>קבוצות!#REF!</f>
        <v>#REF!</v>
      </c>
      <c r="J944" s="3" t="e">
        <f>קבוצות!#REF!</f>
        <v>#REF!</v>
      </c>
      <c r="K944" s="3" t="e">
        <f>קבוצות!#REF!</f>
        <v>#REF!</v>
      </c>
      <c r="M944" s="3" t="e">
        <f>קבוצות!#REF!</f>
        <v>#REF!</v>
      </c>
    </row>
    <row r="945" spans="1:13" ht="13.8" x14ac:dyDescent="0.25">
      <c r="A945" s="3" t="e">
        <f>קבוצות!#REF!</f>
        <v>#REF!</v>
      </c>
      <c r="B945" s="3" t="e">
        <f>קבוצות!#REF!</f>
        <v>#REF!</v>
      </c>
      <c r="C945" s="3" t="e">
        <f>קבוצות!#REF!</f>
        <v>#REF!</v>
      </c>
      <c r="D945" s="3" t="e">
        <f>קבוצות!#REF!</f>
        <v>#REF!</v>
      </c>
      <c r="E945" s="4" t="e">
        <f>קבוצות!#REF!</f>
        <v>#REF!</v>
      </c>
      <c r="F945" s="3" t="e">
        <f>קבוצות!#REF!</f>
        <v>#REF!</v>
      </c>
      <c r="G945" s="3" t="e">
        <f>קבוצות!#REF!</f>
        <v>#REF!</v>
      </c>
      <c r="H945" s="3" t="e">
        <f>קבוצות!#REF!</f>
        <v>#REF!</v>
      </c>
      <c r="I945" s="3" t="e">
        <f>קבוצות!#REF!</f>
        <v>#REF!</v>
      </c>
      <c r="J945" s="3" t="e">
        <f>קבוצות!#REF!</f>
        <v>#REF!</v>
      </c>
      <c r="K945" s="3" t="e">
        <f>קבוצות!#REF!</f>
        <v>#REF!</v>
      </c>
      <c r="M945" s="3" t="e">
        <f>קבוצות!#REF!</f>
        <v>#REF!</v>
      </c>
    </row>
    <row r="946" spans="1:13" ht="13.8" x14ac:dyDescent="0.25">
      <c r="A946" s="3" t="e">
        <f>קבוצות!#REF!</f>
        <v>#REF!</v>
      </c>
      <c r="B946" s="3" t="e">
        <f>קבוצות!#REF!</f>
        <v>#REF!</v>
      </c>
      <c r="C946" s="3" t="e">
        <f>קבוצות!#REF!</f>
        <v>#REF!</v>
      </c>
      <c r="D946" s="3" t="e">
        <f>קבוצות!#REF!</f>
        <v>#REF!</v>
      </c>
      <c r="E946" s="4" t="e">
        <f>קבוצות!#REF!</f>
        <v>#REF!</v>
      </c>
      <c r="F946" s="3" t="e">
        <f>קבוצות!#REF!</f>
        <v>#REF!</v>
      </c>
      <c r="G946" s="3" t="e">
        <f>קבוצות!#REF!</f>
        <v>#REF!</v>
      </c>
      <c r="H946" s="3" t="e">
        <f>קבוצות!#REF!</f>
        <v>#REF!</v>
      </c>
      <c r="I946" s="3" t="e">
        <f>קבוצות!#REF!</f>
        <v>#REF!</v>
      </c>
      <c r="J946" s="3" t="e">
        <f>קבוצות!#REF!</f>
        <v>#REF!</v>
      </c>
      <c r="K946" s="3" t="e">
        <f>קבוצות!#REF!</f>
        <v>#REF!</v>
      </c>
      <c r="M946" s="3" t="e">
        <f>קבוצות!#REF!</f>
        <v>#REF!</v>
      </c>
    </row>
    <row r="947" spans="1:13" ht="13.8" x14ac:dyDescent="0.25">
      <c r="A947" s="3" t="e">
        <f>קבוצות!#REF!</f>
        <v>#REF!</v>
      </c>
      <c r="B947" s="3" t="e">
        <f>קבוצות!#REF!</f>
        <v>#REF!</v>
      </c>
      <c r="C947" s="3" t="e">
        <f>קבוצות!#REF!</f>
        <v>#REF!</v>
      </c>
      <c r="D947" s="3" t="e">
        <f>קבוצות!#REF!</f>
        <v>#REF!</v>
      </c>
      <c r="E947" s="4" t="e">
        <f>קבוצות!#REF!</f>
        <v>#REF!</v>
      </c>
      <c r="F947" s="3" t="e">
        <f>קבוצות!#REF!</f>
        <v>#REF!</v>
      </c>
      <c r="G947" s="3" t="e">
        <f>קבוצות!#REF!</f>
        <v>#REF!</v>
      </c>
      <c r="H947" s="3" t="e">
        <f>קבוצות!#REF!</f>
        <v>#REF!</v>
      </c>
      <c r="I947" s="3" t="e">
        <f>קבוצות!#REF!</f>
        <v>#REF!</v>
      </c>
      <c r="J947" s="3" t="e">
        <f>קבוצות!#REF!</f>
        <v>#REF!</v>
      </c>
      <c r="K947" s="3" t="e">
        <f>קבוצות!#REF!</f>
        <v>#REF!</v>
      </c>
      <c r="M947" s="3" t="e">
        <f>קבוצות!#REF!</f>
        <v>#REF!</v>
      </c>
    </row>
    <row r="948" spans="1:13" ht="13.8" x14ac:dyDescent="0.25">
      <c r="A948" s="3" t="e">
        <f>קבוצות!#REF!</f>
        <v>#REF!</v>
      </c>
      <c r="B948" s="3" t="e">
        <f>קבוצות!#REF!</f>
        <v>#REF!</v>
      </c>
      <c r="C948" s="3" t="e">
        <f>קבוצות!#REF!</f>
        <v>#REF!</v>
      </c>
      <c r="D948" s="3" t="e">
        <f>קבוצות!#REF!</f>
        <v>#REF!</v>
      </c>
      <c r="E948" s="4" t="e">
        <f>קבוצות!#REF!</f>
        <v>#REF!</v>
      </c>
      <c r="F948" s="3" t="e">
        <f>קבוצות!#REF!</f>
        <v>#REF!</v>
      </c>
      <c r="G948" s="3" t="e">
        <f>קבוצות!#REF!</f>
        <v>#REF!</v>
      </c>
      <c r="H948" s="3" t="e">
        <f>קבוצות!#REF!</f>
        <v>#REF!</v>
      </c>
      <c r="I948" s="3" t="e">
        <f>קבוצות!#REF!</f>
        <v>#REF!</v>
      </c>
      <c r="J948" s="3" t="e">
        <f>קבוצות!#REF!</f>
        <v>#REF!</v>
      </c>
      <c r="K948" s="3" t="e">
        <f>קבוצות!#REF!</f>
        <v>#REF!</v>
      </c>
      <c r="M948" s="3" t="e">
        <f>קבוצות!#REF!</f>
        <v>#REF!</v>
      </c>
    </row>
    <row r="949" spans="1:13" ht="13.8" x14ac:dyDescent="0.25">
      <c r="A949" s="3" t="e">
        <f>קבוצות!#REF!</f>
        <v>#REF!</v>
      </c>
      <c r="B949" s="3" t="e">
        <f>קבוצות!#REF!</f>
        <v>#REF!</v>
      </c>
      <c r="C949" s="3" t="e">
        <f>קבוצות!#REF!</f>
        <v>#REF!</v>
      </c>
      <c r="D949" s="3" t="e">
        <f>קבוצות!#REF!</f>
        <v>#REF!</v>
      </c>
      <c r="E949" s="4" t="e">
        <f>קבוצות!#REF!</f>
        <v>#REF!</v>
      </c>
      <c r="F949" s="3" t="e">
        <f>קבוצות!#REF!</f>
        <v>#REF!</v>
      </c>
      <c r="G949" s="3" t="e">
        <f>קבוצות!#REF!</f>
        <v>#REF!</v>
      </c>
      <c r="H949" s="3" t="e">
        <f>קבוצות!#REF!</f>
        <v>#REF!</v>
      </c>
      <c r="I949" s="3" t="e">
        <f>קבוצות!#REF!</f>
        <v>#REF!</v>
      </c>
      <c r="J949" s="3" t="e">
        <f>קבוצות!#REF!</f>
        <v>#REF!</v>
      </c>
      <c r="K949" s="3" t="e">
        <f>קבוצות!#REF!</f>
        <v>#REF!</v>
      </c>
      <c r="M949" s="3" t="e">
        <f>קבוצות!#REF!</f>
        <v>#REF!</v>
      </c>
    </row>
    <row r="950" spans="1:13" ht="13.8" x14ac:dyDescent="0.25">
      <c r="A950" s="3" t="e">
        <f>קבוצות!#REF!</f>
        <v>#REF!</v>
      </c>
      <c r="B950" s="3" t="e">
        <f>קבוצות!#REF!</f>
        <v>#REF!</v>
      </c>
      <c r="C950" s="3" t="e">
        <f>קבוצות!#REF!</f>
        <v>#REF!</v>
      </c>
      <c r="D950" s="3" t="e">
        <f>קבוצות!#REF!</f>
        <v>#REF!</v>
      </c>
      <c r="E950" s="4" t="e">
        <f>קבוצות!#REF!</f>
        <v>#REF!</v>
      </c>
      <c r="F950" s="3" t="e">
        <f>קבוצות!#REF!</f>
        <v>#REF!</v>
      </c>
      <c r="G950" s="3" t="e">
        <f>קבוצות!#REF!</f>
        <v>#REF!</v>
      </c>
      <c r="H950" s="3" t="e">
        <f>קבוצות!#REF!</f>
        <v>#REF!</v>
      </c>
      <c r="I950" s="3" t="e">
        <f>קבוצות!#REF!</f>
        <v>#REF!</v>
      </c>
      <c r="J950" s="3" t="e">
        <f>קבוצות!#REF!</f>
        <v>#REF!</v>
      </c>
      <c r="K950" s="3" t="e">
        <f>קבוצות!#REF!</f>
        <v>#REF!</v>
      </c>
      <c r="M950" s="3" t="e">
        <f>קבוצות!#REF!</f>
        <v>#REF!</v>
      </c>
    </row>
    <row r="951" spans="1:13" ht="13.8" x14ac:dyDescent="0.25">
      <c r="A951" s="3" t="e">
        <f>קבוצות!#REF!</f>
        <v>#REF!</v>
      </c>
      <c r="B951" s="3" t="e">
        <f>קבוצות!#REF!</f>
        <v>#REF!</v>
      </c>
      <c r="C951" s="3" t="e">
        <f>קבוצות!#REF!</f>
        <v>#REF!</v>
      </c>
      <c r="D951" s="3" t="e">
        <f>קבוצות!#REF!</f>
        <v>#REF!</v>
      </c>
      <c r="E951" s="4" t="e">
        <f>קבוצות!#REF!</f>
        <v>#REF!</v>
      </c>
      <c r="F951" s="3" t="e">
        <f>קבוצות!#REF!</f>
        <v>#REF!</v>
      </c>
      <c r="G951" s="3" t="e">
        <f>קבוצות!#REF!</f>
        <v>#REF!</v>
      </c>
      <c r="H951" s="3" t="e">
        <f>קבוצות!#REF!</f>
        <v>#REF!</v>
      </c>
      <c r="I951" s="3" t="e">
        <f>קבוצות!#REF!</f>
        <v>#REF!</v>
      </c>
      <c r="J951" s="3" t="e">
        <f>קבוצות!#REF!</f>
        <v>#REF!</v>
      </c>
      <c r="K951" s="3" t="e">
        <f>קבוצות!#REF!</f>
        <v>#REF!</v>
      </c>
      <c r="M951" s="3" t="e">
        <f>קבוצות!#REF!</f>
        <v>#REF!</v>
      </c>
    </row>
    <row r="952" spans="1:13" ht="13.8" x14ac:dyDescent="0.25">
      <c r="A952" s="3" t="e">
        <f>קבוצות!#REF!</f>
        <v>#REF!</v>
      </c>
      <c r="B952" s="3" t="e">
        <f>קבוצות!#REF!</f>
        <v>#REF!</v>
      </c>
      <c r="C952" s="3" t="e">
        <f>קבוצות!#REF!</f>
        <v>#REF!</v>
      </c>
      <c r="D952" s="3" t="e">
        <f>קבוצות!#REF!</f>
        <v>#REF!</v>
      </c>
      <c r="E952" s="4" t="e">
        <f>קבוצות!#REF!</f>
        <v>#REF!</v>
      </c>
      <c r="F952" s="3" t="e">
        <f>קבוצות!#REF!</f>
        <v>#REF!</v>
      </c>
      <c r="G952" s="3" t="e">
        <f>קבוצות!#REF!</f>
        <v>#REF!</v>
      </c>
      <c r="H952" s="3" t="e">
        <f>קבוצות!#REF!</f>
        <v>#REF!</v>
      </c>
      <c r="I952" s="3" t="e">
        <f>קבוצות!#REF!</f>
        <v>#REF!</v>
      </c>
      <c r="J952" s="3" t="e">
        <f>קבוצות!#REF!</f>
        <v>#REF!</v>
      </c>
      <c r="K952" s="3" t="e">
        <f>קבוצות!#REF!</f>
        <v>#REF!</v>
      </c>
      <c r="M952" s="3" t="e">
        <f>קבוצות!#REF!</f>
        <v>#REF!</v>
      </c>
    </row>
    <row r="953" spans="1:13" ht="13.8" x14ac:dyDescent="0.25">
      <c r="A953" s="3" t="e">
        <f>קבוצות!#REF!</f>
        <v>#REF!</v>
      </c>
      <c r="B953" s="3" t="e">
        <f>קבוצות!#REF!</f>
        <v>#REF!</v>
      </c>
      <c r="C953" s="3" t="e">
        <f>קבוצות!#REF!</f>
        <v>#REF!</v>
      </c>
      <c r="D953" s="3" t="e">
        <f>קבוצות!#REF!</f>
        <v>#REF!</v>
      </c>
      <c r="E953" s="4" t="e">
        <f>קבוצות!#REF!</f>
        <v>#REF!</v>
      </c>
      <c r="F953" s="3" t="e">
        <f>קבוצות!#REF!</f>
        <v>#REF!</v>
      </c>
      <c r="G953" s="3" t="e">
        <f>קבוצות!#REF!</f>
        <v>#REF!</v>
      </c>
      <c r="H953" s="3" t="e">
        <f>קבוצות!#REF!</f>
        <v>#REF!</v>
      </c>
      <c r="I953" s="3" t="e">
        <f>קבוצות!#REF!</f>
        <v>#REF!</v>
      </c>
      <c r="J953" s="3" t="e">
        <f>קבוצות!#REF!</f>
        <v>#REF!</v>
      </c>
      <c r="K953" s="3" t="e">
        <f>קבוצות!#REF!</f>
        <v>#REF!</v>
      </c>
      <c r="M953" s="3" t="e">
        <f>קבוצות!#REF!</f>
        <v>#REF!</v>
      </c>
    </row>
    <row r="954" spans="1:13" ht="13.8" x14ac:dyDescent="0.25">
      <c r="A954" s="3" t="e">
        <f>קבוצות!#REF!</f>
        <v>#REF!</v>
      </c>
      <c r="B954" s="3" t="e">
        <f>קבוצות!#REF!</f>
        <v>#REF!</v>
      </c>
      <c r="C954" s="3" t="e">
        <f>קבוצות!#REF!</f>
        <v>#REF!</v>
      </c>
      <c r="D954" s="3" t="e">
        <f>קבוצות!#REF!</f>
        <v>#REF!</v>
      </c>
      <c r="E954" s="4" t="e">
        <f>קבוצות!#REF!</f>
        <v>#REF!</v>
      </c>
      <c r="F954" s="3" t="e">
        <f>קבוצות!#REF!</f>
        <v>#REF!</v>
      </c>
      <c r="G954" s="3" t="e">
        <f>קבוצות!#REF!</f>
        <v>#REF!</v>
      </c>
      <c r="H954" s="3" t="e">
        <f>קבוצות!#REF!</f>
        <v>#REF!</v>
      </c>
      <c r="I954" s="3" t="e">
        <f>קבוצות!#REF!</f>
        <v>#REF!</v>
      </c>
      <c r="J954" s="3" t="e">
        <f>קבוצות!#REF!</f>
        <v>#REF!</v>
      </c>
      <c r="K954" s="3" t="e">
        <f>קבוצות!#REF!</f>
        <v>#REF!</v>
      </c>
      <c r="M954" s="3" t="e">
        <f>קבוצות!#REF!</f>
        <v>#REF!</v>
      </c>
    </row>
    <row r="955" spans="1:13" ht="13.8" x14ac:dyDescent="0.25">
      <c r="A955" s="3" t="e">
        <f>קבוצות!#REF!</f>
        <v>#REF!</v>
      </c>
      <c r="B955" s="3" t="e">
        <f>קבוצות!#REF!</f>
        <v>#REF!</v>
      </c>
      <c r="C955" s="3" t="e">
        <f>קבוצות!#REF!</f>
        <v>#REF!</v>
      </c>
      <c r="D955" s="3" t="e">
        <f>קבוצות!#REF!</f>
        <v>#REF!</v>
      </c>
      <c r="E955" s="4" t="e">
        <f>קבוצות!#REF!</f>
        <v>#REF!</v>
      </c>
      <c r="F955" s="3" t="e">
        <f>קבוצות!#REF!</f>
        <v>#REF!</v>
      </c>
      <c r="G955" s="3" t="e">
        <f>קבוצות!#REF!</f>
        <v>#REF!</v>
      </c>
      <c r="H955" s="3" t="e">
        <f>קבוצות!#REF!</f>
        <v>#REF!</v>
      </c>
      <c r="I955" s="3" t="e">
        <f>קבוצות!#REF!</f>
        <v>#REF!</v>
      </c>
      <c r="J955" s="3" t="e">
        <f>קבוצות!#REF!</f>
        <v>#REF!</v>
      </c>
      <c r="K955" s="3" t="e">
        <f>קבוצות!#REF!</f>
        <v>#REF!</v>
      </c>
      <c r="M955" s="3" t="e">
        <f>קבוצות!#REF!</f>
        <v>#REF!</v>
      </c>
    </row>
    <row r="956" spans="1:13" ht="13.8" x14ac:dyDescent="0.25">
      <c r="A956" s="3" t="e">
        <f>קבוצות!#REF!</f>
        <v>#REF!</v>
      </c>
      <c r="B956" s="3" t="e">
        <f>קבוצות!#REF!</f>
        <v>#REF!</v>
      </c>
      <c r="C956" s="3" t="e">
        <f>קבוצות!#REF!</f>
        <v>#REF!</v>
      </c>
      <c r="D956" s="3" t="e">
        <f>קבוצות!#REF!</f>
        <v>#REF!</v>
      </c>
      <c r="E956" s="4" t="e">
        <f>קבוצות!#REF!</f>
        <v>#REF!</v>
      </c>
      <c r="F956" s="3" t="e">
        <f>קבוצות!#REF!</f>
        <v>#REF!</v>
      </c>
      <c r="G956" s="3" t="e">
        <f>קבוצות!#REF!</f>
        <v>#REF!</v>
      </c>
      <c r="H956" s="3" t="e">
        <f>קבוצות!#REF!</f>
        <v>#REF!</v>
      </c>
      <c r="I956" s="3" t="e">
        <f>קבוצות!#REF!</f>
        <v>#REF!</v>
      </c>
      <c r="J956" s="3" t="e">
        <f>קבוצות!#REF!</f>
        <v>#REF!</v>
      </c>
      <c r="K956" s="3" t="e">
        <f>קבוצות!#REF!</f>
        <v>#REF!</v>
      </c>
      <c r="M956" s="3" t="e">
        <f>קבוצות!#REF!</f>
        <v>#REF!</v>
      </c>
    </row>
    <row r="957" spans="1:13" ht="13.8" x14ac:dyDescent="0.25">
      <c r="A957" s="3" t="e">
        <f>קבוצות!#REF!</f>
        <v>#REF!</v>
      </c>
      <c r="B957" s="3" t="e">
        <f>קבוצות!#REF!</f>
        <v>#REF!</v>
      </c>
      <c r="C957" s="3" t="e">
        <f>קבוצות!#REF!</f>
        <v>#REF!</v>
      </c>
      <c r="D957" s="3" t="e">
        <f>קבוצות!#REF!</f>
        <v>#REF!</v>
      </c>
      <c r="E957" s="4" t="e">
        <f>קבוצות!#REF!</f>
        <v>#REF!</v>
      </c>
      <c r="F957" s="3" t="e">
        <f>קבוצות!#REF!</f>
        <v>#REF!</v>
      </c>
      <c r="G957" s="3" t="e">
        <f>קבוצות!#REF!</f>
        <v>#REF!</v>
      </c>
      <c r="H957" s="3" t="e">
        <f>קבוצות!#REF!</f>
        <v>#REF!</v>
      </c>
      <c r="I957" s="3" t="e">
        <f>קבוצות!#REF!</f>
        <v>#REF!</v>
      </c>
      <c r="J957" s="3" t="e">
        <f>קבוצות!#REF!</f>
        <v>#REF!</v>
      </c>
      <c r="K957" s="3" t="e">
        <f>קבוצות!#REF!</f>
        <v>#REF!</v>
      </c>
      <c r="M957" s="3" t="e">
        <f>קבוצות!#REF!</f>
        <v>#REF!</v>
      </c>
    </row>
    <row r="958" spans="1:13" ht="13.8" x14ac:dyDescent="0.25">
      <c r="A958" s="3" t="e">
        <f>קבוצות!#REF!</f>
        <v>#REF!</v>
      </c>
      <c r="B958" s="3" t="e">
        <f>קבוצות!#REF!</f>
        <v>#REF!</v>
      </c>
      <c r="C958" s="3" t="e">
        <f>קבוצות!#REF!</f>
        <v>#REF!</v>
      </c>
      <c r="D958" s="3" t="e">
        <f>קבוצות!#REF!</f>
        <v>#REF!</v>
      </c>
      <c r="E958" s="4" t="e">
        <f>קבוצות!#REF!</f>
        <v>#REF!</v>
      </c>
      <c r="F958" s="3" t="e">
        <f>קבוצות!#REF!</f>
        <v>#REF!</v>
      </c>
      <c r="G958" s="3" t="e">
        <f>קבוצות!#REF!</f>
        <v>#REF!</v>
      </c>
      <c r="H958" s="3" t="e">
        <f>קבוצות!#REF!</f>
        <v>#REF!</v>
      </c>
      <c r="I958" s="3" t="e">
        <f>קבוצות!#REF!</f>
        <v>#REF!</v>
      </c>
      <c r="J958" s="3" t="e">
        <f>קבוצות!#REF!</f>
        <v>#REF!</v>
      </c>
      <c r="K958" s="3" t="e">
        <f>קבוצות!#REF!</f>
        <v>#REF!</v>
      </c>
      <c r="M958" s="3" t="e">
        <f>קבוצות!#REF!</f>
        <v>#REF!</v>
      </c>
    </row>
    <row r="959" spans="1:13" ht="13.8" x14ac:dyDescent="0.25">
      <c r="A959" s="3" t="e">
        <f>קבוצות!#REF!</f>
        <v>#REF!</v>
      </c>
      <c r="B959" s="3" t="e">
        <f>קבוצות!#REF!</f>
        <v>#REF!</v>
      </c>
      <c r="C959" s="3" t="e">
        <f>קבוצות!#REF!</f>
        <v>#REF!</v>
      </c>
      <c r="D959" s="3" t="e">
        <f>קבוצות!#REF!</f>
        <v>#REF!</v>
      </c>
      <c r="E959" s="4" t="e">
        <f>קבוצות!#REF!</f>
        <v>#REF!</v>
      </c>
      <c r="F959" s="3" t="e">
        <f>קבוצות!#REF!</f>
        <v>#REF!</v>
      </c>
      <c r="G959" s="3" t="e">
        <f>קבוצות!#REF!</f>
        <v>#REF!</v>
      </c>
      <c r="H959" s="3" t="e">
        <f>קבוצות!#REF!</f>
        <v>#REF!</v>
      </c>
      <c r="I959" s="3" t="e">
        <f>קבוצות!#REF!</f>
        <v>#REF!</v>
      </c>
      <c r="J959" s="3" t="e">
        <f>קבוצות!#REF!</f>
        <v>#REF!</v>
      </c>
      <c r="K959" s="3" t="e">
        <f>קבוצות!#REF!</f>
        <v>#REF!</v>
      </c>
      <c r="M959" s="3" t="e">
        <f>קבוצות!#REF!</f>
        <v>#REF!</v>
      </c>
    </row>
    <row r="960" spans="1:13" ht="13.8" x14ac:dyDescent="0.25">
      <c r="A960" s="3" t="e">
        <f>קבוצות!#REF!</f>
        <v>#REF!</v>
      </c>
      <c r="B960" s="3" t="e">
        <f>קבוצות!#REF!</f>
        <v>#REF!</v>
      </c>
      <c r="C960" s="3" t="e">
        <f>קבוצות!#REF!</f>
        <v>#REF!</v>
      </c>
      <c r="D960" s="3" t="e">
        <f>קבוצות!#REF!</f>
        <v>#REF!</v>
      </c>
      <c r="E960" s="4" t="e">
        <f>קבוצות!#REF!</f>
        <v>#REF!</v>
      </c>
      <c r="F960" s="3" t="e">
        <f>קבוצות!#REF!</f>
        <v>#REF!</v>
      </c>
      <c r="G960" s="3" t="e">
        <f>קבוצות!#REF!</f>
        <v>#REF!</v>
      </c>
      <c r="H960" s="3" t="e">
        <f>קבוצות!#REF!</f>
        <v>#REF!</v>
      </c>
      <c r="I960" s="3" t="e">
        <f>קבוצות!#REF!</f>
        <v>#REF!</v>
      </c>
      <c r="J960" s="3" t="e">
        <f>קבוצות!#REF!</f>
        <v>#REF!</v>
      </c>
      <c r="K960" s="3" t="e">
        <f>קבוצות!#REF!</f>
        <v>#REF!</v>
      </c>
      <c r="M960" s="3" t="e">
        <f>קבוצות!#REF!</f>
        <v>#REF!</v>
      </c>
    </row>
    <row r="961" spans="1:13" ht="13.8" x14ac:dyDescent="0.25">
      <c r="A961" s="3" t="e">
        <f>קבוצות!#REF!</f>
        <v>#REF!</v>
      </c>
      <c r="B961" s="3" t="e">
        <f>קבוצות!#REF!</f>
        <v>#REF!</v>
      </c>
      <c r="C961" s="3" t="e">
        <f>קבוצות!#REF!</f>
        <v>#REF!</v>
      </c>
      <c r="D961" s="3" t="e">
        <f>קבוצות!#REF!</f>
        <v>#REF!</v>
      </c>
      <c r="E961" s="4" t="e">
        <f>קבוצות!#REF!</f>
        <v>#REF!</v>
      </c>
      <c r="F961" s="3" t="e">
        <f>קבוצות!#REF!</f>
        <v>#REF!</v>
      </c>
      <c r="G961" s="3" t="e">
        <f>קבוצות!#REF!</f>
        <v>#REF!</v>
      </c>
      <c r="H961" s="3" t="e">
        <f>קבוצות!#REF!</f>
        <v>#REF!</v>
      </c>
      <c r="I961" s="3" t="e">
        <f>קבוצות!#REF!</f>
        <v>#REF!</v>
      </c>
      <c r="J961" s="3" t="e">
        <f>קבוצות!#REF!</f>
        <v>#REF!</v>
      </c>
      <c r="K961" s="3" t="e">
        <f>קבוצות!#REF!</f>
        <v>#REF!</v>
      </c>
      <c r="M961" s="3" t="e">
        <f>קבוצות!#REF!</f>
        <v>#REF!</v>
      </c>
    </row>
    <row r="962" spans="1:13" ht="13.8" x14ac:dyDescent="0.25">
      <c r="A962" s="3" t="e">
        <f>קבוצות!#REF!</f>
        <v>#REF!</v>
      </c>
      <c r="B962" s="3" t="e">
        <f>קבוצות!#REF!</f>
        <v>#REF!</v>
      </c>
      <c r="C962" s="3" t="e">
        <f>קבוצות!#REF!</f>
        <v>#REF!</v>
      </c>
      <c r="D962" s="3" t="e">
        <f>קבוצות!#REF!</f>
        <v>#REF!</v>
      </c>
      <c r="E962" s="4" t="e">
        <f>קבוצות!#REF!</f>
        <v>#REF!</v>
      </c>
      <c r="F962" s="3" t="e">
        <f>קבוצות!#REF!</f>
        <v>#REF!</v>
      </c>
      <c r="G962" s="3" t="e">
        <f>קבוצות!#REF!</f>
        <v>#REF!</v>
      </c>
      <c r="H962" s="3" t="e">
        <f>קבוצות!#REF!</f>
        <v>#REF!</v>
      </c>
      <c r="I962" s="3" t="e">
        <f>קבוצות!#REF!</f>
        <v>#REF!</v>
      </c>
      <c r="J962" s="3" t="e">
        <f>קבוצות!#REF!</f>
        <v>#REF!</v>
      </c>
      <c r="K962" s="3" t="e">
        <f>קבוצות!#REF!</f>
        <v>#REF!</v>
      </c>
      <c r="M962" s="3" t="e">
        <f>קבוצות!#REF!</f>
        <v>#REF!</v>
      </c>
    </row>
    <row r="963" spans="1:13" ht="13.8" x14ac:dyDescent="0.25">
      <c r="A963" s="3" t="e">
        <f>קבוצות!#REF!</f>
        <v>#REF!</v>
      </c>
      <c r="B963" s="3" t="e">
        <f>קבוצות!#REF!</f>
        <v>#REF!</v>
      </c>
      <c r="C963" s="3" t="e">
        <f>קבוצות!#REF!</f>
        <v>#REF!</v>
      </c>
      <c r="D963" s="3" t="e">
        <f>קבוצות!#REF!</f>
        <v>#REF!</v>
      </c>
      <c r="E963" s="4" t="e">
        <f>קבוצות!#REF!</f>
        <v>#REF!</v>
      </c>
      <c r="F963" s="3" t="e">
        <f>קבוצות!#REF!</f>
        <v>#REF!</v>
      </c>
      <c r="G963" s="3" t="e">
        <f>קבוצות!#REF!</f>
        <v>#REF!</v>
      </c>
      <c r="H963" s="3" t="e">
        <f>קבוצות!#REF!</f>
        <v>#REF!</v>
      </c>
      <c r="I963" s="3" t="e">
        <f>קבוצות!#REF!</f>
        <v>#REF!</v>
      </c>
      <c r="J963" s="3" t="e">
        <f>קבוצות!#REF!</f>
        <v>#REF!</v>
      </c>
      <c r="K963" s="3" t="e">
        <f>קבוצות!#REF!</f>
        <v>#REF!</v>
      </c>
      <c r="M963" s="3" t="e">
        <f>קבוצות!#REF!</f>
        <v>#REF!</v>
      </c>
    </row>
    <row r="964" spans="1:13" ht="13.8" x14ac:dyDescent="0.25">
      <c r="A964" s="3" t="e">
        <f>קבוצות!#REF!</f>
        <v>#REF!</v>
      </c>
      <c r="B964" s="3" t="e">
        <f>קבוצות!#REF!</f>
        <v>#REF!</v>
      </c>
      <c r="C964" s="3" t="e">
        <f>קבוצות!#REF!</f>
        <v>#REF!</v>
      </c>
      <c r="D964" s="3" t="e">
        <f>קבוצות!#REF!</f>
        <v>#REF!</v>
      </c>
      <c r="E964" s="4" t="e">
        <f>קבוצות!#REF!</f>
        <v>#REF!</v>
      </c>
      <c r="F964" s="3" t="e">
        <f>קבוצות!#REF!</f>
        <v>#REF!</v>
      </c>
      <c r="G964" s="3" t="e">
        <f>קבוצות!#REF!</f>
        <v>#REF!</v>
      </c>
      <c r="H964" s="3" t="e">
        <f>קבוצות!#REF!</f>
        <v>#REF!</v>
      </c>
      <c r="I964" s="3" t="e">
        <f>קבוצות!#REF!</f>
        <v>#REF!</v>
      </c>
      <c r="J964" s="3" t="e">
        <f>קבוצות!#REF!</f>
        <v>#REF!</v>
      </c>
      <c r="K964" s="3" t="e">
        <f>קבוצות!#REF!</f>
        <v>#REF!</v>
      </c>
      <c r="M964" s="3" t="e">
        <f>קבוצות!#REF!</f>
        <v>#REF!</v>
      </c>
    </row>
    <row r="965" spans="1:13" ht="13.8" x14ac:dyDescent="0.25">
      <c r="A965" s="3" t="e">
        <f>קבוצות!#REF!</f>
        <v>#REF!</v>
      </c>
      <c r="B965" s="3" t="e">
        <f>קבוצות!#REF!</f>
        <v>#REF!</v>
      </c>
      <c r="C965" s="3" t="e">
        <f>קבוצות!#REF!</f>
        <v>#REF!</v>
      </c>
      <c r="D965" s="3" t="e">
        <f>קבוצות!#REF!</f>
        <v>#REF!</v>
      </c>
      <c r="E965" s="4" t="e">
        <f>קבוצות!#REF!</f>
        <v>#REF!</v>
      </c>
      <c r="F965" s="3" t="e">
        <f>קבוצות!#REF!</f>
        <v>#REF!</v>
      </c>
      <c r="G965" s="3" t="e">
        <f>קבוצות!#REF!</f>
        <v>#REF!</v>
      </c>
      <c r="H965" s="3" t="e">
        <f>קבוצות!#REF!</f>
        <v>#REF!</v>
      </c>
      <c r="I965" s="3" t="e">
        <f>קבוצות!#REF!</f>
        <v>#REF!</v>
      </c>
      <c r="J965" s="3" t="e">
        <f>קבוצות!#REF!</f>
        <v>#REF!</v>
      </c>
      <c r="K965" s="3" t="e">
        <f>קבוצות!#REF!</f>
        <v>#REF!</v>
      </c>
      <c r="M965" s="3" t="e">
        <f>קבוצות!#REF!</f>
        <v>#REF!</v>
      </c>
    </row>
    <row r="966" spans="1:13" ht="13.8" x14ac:dyDescent="0.25">
      <c r="A966" s="3" t="e">
        <f>קבוצות!#REF!</f>
        <v>#REF!</v>
      </c>
      <c r="B966" s="3" t="e">
        <f>קבוצות!#REF!</f>
        <v>#REF!</v>
      </c>
      <c r="C966" s="3" t="e">
        <f>קבוצות!#REF!</f>
        <v>#REF!</v>
      </c>
      <c r="D966" s="3" t="e">
        <f>קבוצות!#REF!</f>
        <v>#REF!</v>
      </c>
      <c r="E966" s="4" t="e">
        <f>קבוצות!#REF!</f>
        <v>#REF!</v>
      </c>
      <c r="F966" s="3" t="e">
        <f>קבוצות!#REF!</f>
        <v>#REF!</v>
      </c>
      <c r="G966" s="3" t="e">
        <f>קבוצות!#REF!</f>
        <v>#REF!</v>
      </c>
      <c r="H966" s="3" t="e">
        <f>קבוצות!#REF!</f>
        <v>#REF!</v>
      </c>
      <c r="I966" s="3" t="e">
        <f>קבוצות!#REF!</f>
        <v>#REF!</v>
      </c>
      <c r="J966" s="3" t="e">
        <f>קבוצות!#REF!</f>
        <v>#REF!</v>
      </c>
      <c r="K966" s="3" t="e">
        <f>קבוצות!#REF!</f>
        <v>#REF!</v>
      </c>
      <c r="M966" s="3" t="e">
        <f>קבוצות!#REF!</f>
        <v>#REF!</v>
      </c>
    </row>
    <row r="967" spans="1:13" ht="13.8" x14ac:dyDescent="0.25">
      <c r="A967" s="3" t="e">
        <f>קבוצות!#REF!</f>
        <v>#REF!</v>
      </c>
      <c r="B967" s="3" t="e">
        <f>קבוצות!#REF!</f>
        <v>#REF!</v>
      </c>
      <c r="C967" s="3" t="e">
        <f>קבוצות!#REF!</f>
        <v>#REF!</v>
      </c>
      <c r="D967" s="3" t="e">
        <f>קבוצות!#REF!</f>
        <v>#REF!</v>
      </c>
      <c r="E967" s="4" t="e">
        <f>קבוצות!#REF!</f>
        <v>#REF!</v>
      </c>
      <c r="F967" s="3" t="e">
        <f>קבוצות!#REF!</f>
        <v>#REF!</v>
      </c>
      <c r="G967" s="3" t="e">
        <f>קבוצות!#REF!</f>
        <v>#REF!</v>
      </c>
      <c r="H967" s="3" t="e">
        <f>קבוצות!#REF!</f>
        <v>#REF!</v>
      </c>
      <c r="I967" s="3" t="e">
        <f>קבוצות!#REF!</f>
        <v>#REF!</v>
      </c>
      <c r="J967" s="3" t="e">
        <f>קבוצות!#REF!</f>
        <v>#REF!</v>
      </c>
      <c r="K967" s="3" t="e">
        <f>קבוצות!#REF!</f>
        <v>#REF!</v>
      </c>
      <c r="M967" s="3" t="e">
        <f>קבוצות!#REF!</f>
        <v>#REF!</v>
      </c>
    </row>
    <row r="968" spans="1:13" ht="13.8" x14ac:dyDescent="0.25">
      <c r="A968" s="3" t="e">
        <f>קבוצות!#REF!</f>
        <v>#REF!</v>
      </c>
      <c r="B968" s="3" t="e">
        <f>קבוצות!#REF!</f>
        <v>#REF!</v>
      </c>
      <c r="C968" s="3" t="e">
        <f>קבוצות!#REF!</f>
        <v>#REF!</v>
      </c>
      <c r="D968" s="3" t="e">
        <f>קבוצות!#REF!</f>
        <v>#REF!</v>
      </c>
      <c r="E968" s="4" t="e">
        <f>קבוצות!#REF!</f>
        <v>#REF!</v>
      </c>
      <c r="F968" s="3" t="e">
        <f>קבוצות!#REF!</f>
        <v>#REF!</v>
      </c>
      <c r="G968" s="3" t="e">
        <f>קבוצות!#REF!</f>
        <v>#REF!</v>
      </c>
      <c r="H968" s="3" t="e">
        <f>קבוצות!#REF!</f>
        <v>#REF!</v>
      </c>
      <c r="I968" s="3" t="e">
        <f>קבוצות!#REF!</f>
        <v>#REF!</v>
      </c>
      <c r="J968" s="3" t="e">
        <f>קבוצות!#REF!</f>
        <v>#REF!</v>
      </c>
      <c r="K968" s="3" t="e">
        <f>קבוצות!#REF!</f>
        <v>#REF!</v>
      </c>
      <c r="M968" s="3" t="e">
        <f>קבוצות!#REF!</f>
        <v>#REF!</v>
      </c>
    </row>
    <row r="969" spans="1:13" ht="13.8" x14ac:dyDescent="0.25">
      <c r="A969" s="3" t="e">
        <f>קבוצות!#REF!</f>
        <v>#REF!</v>
      </c>
      <c r="B969" s="3" t="e">
        <f>קבוצות!#REF!</f>
        <v>#REF!</v>
      </c>
      <c r="C969" s="3" t="e">
        <f>קבוצות!#REF!</f>
        <v>#REF!</v>
      </c>
      <c r="D969" s="3" t="e">
        <f>קבוצות!#REF!</f>
        <v>#REF!</v>
      </c>
      <c r="E969" s="4" t="e">
        <f>קבוצות!#REF!</f>
        <v>#REF!</v>
      </c>
      <c r="F969" s="3" t="e">
        <f>קבוצות!#REF!</f>
        <v>#REF!</v>
      </c>
      <c r="G969" s="3" t="e">
        <f>קבוצות!#REF!</f>
        <v>#REF!</v>
      </c>
      <c r="H969" s="3" t="e">
        <f>קבוצות!#REF!</f>
        <v>#REF!</v>
      </c>
      <c r="I969" s="3" t="e">
        <f>קבוצות!#REF!</f>
        <v>#REF!</v>
      </c>
      <c r="J969" s="3" t="e">
        <f>קבוצות!#REF!</f>
        <v>#REF!</v>
      </c>
      <c r="K969" s="3" t="e">
        <f>קבוצות!#REF!</f>
        <v>#REF!</v>
      </c>
      <c r="M969" s="3" t="e">
        <f>קבוצות!#REF!</f>
        <v>#REF!</v>
      </c>
    </row>
    <row r="970" spans="1:13" ht="13.8" x14ac:dyDescent="0.25">
      <c r="A970" s="3" t="e">
        <f>קבוצות!#REF!</f>
        <v>#REF!</v>
      </c>
      <c r="B970" s="3" t="e">
        <f>קבוצות!#REF!</f>
        <v>#REF!</v>
      </c>
      <c r="C970" s="3" t="e">
        <f>קבוצות!#REF!</f>
        <v>#REF!</v>
      </c>
      <c r="D970" s="3" t="e">
        <f>קבוצות!#REF!</f>
        <v>#REF!</v>
      </c>
      <c r="E970" s="4" t="e">
        <f>קבוצות!#REF!</f>
        <v>#REF!</v>
      </c>
      <c r="F970" s="3" t="e">
        <f>קבוצות!#REF!</f>
        <v>#REF!</v>
      </c>
      <c r="G970" s="3" t="e">
        <f>קבוצות!#REF!</f>
        <v>#REF!</v>
      </c>
      <c r="H970" s="3" t="e">
        <f>קבוצות!#REF!</f>
        <v>#REF!</v>
      </c>
      <c r="I970" s="3" t="e">
        <f>קבוצות!#REF!</f>
        <v>#REF!</v>
      </c>
      <c r="J970" s="3" t="e">
        <f>קבוצות!#REF!</f>
        <v>#REF!</v>
      </c>
      <c r="K970" s="3" t="e">
        <f>קבוצות!#REF!</f>
        <v>#REF!</v>
      </c>
      <c r="M970" s="3" t="e">
        <f>קבוצות!#REF!</f>
        <v>#REF!</v>
      </c>
    </row>
    <row r="971" spans="1:13" ht="13.8" x14ac:dyDescent="0.25">
      <c r="A971" s="3" t="e">
        <f>קבוצות!#REF!</f>
        <v>#REF!</v>
      </c>
      <c r="B971" s="3" t="e">
        <f>קבוצות!#REF!</f>
        <v>#REF!</v>
      </c>
      <c r="C971" s="3" t="e">
        <f>קבוצות!#REF!</f>
        <v>#REF!</v>
      </c>
      <c r="D971" s="3" t="e">
        <f>קבוצות!#REF!</f>
        <v>#REF!</v>
      </c>
      <c r="E971" s="4" t="e">
        <f>קבוצות!#REF!</f>
        <v>#REF!</v>
      </c>
      <c r="F971" s="3" t="e">
        <f>קבוצות!#REF!</f>
        <v>#REF!</v>
      </c>
      <c r="G971" s="3" t="e">
        <f>קבוצות!#REF!</f>
        <v>#REF!</v>
      </c>
      <c r="H971" s="3" t="e">
        <f>קבוצות!#REF!</f>
        <v>#REF!</v>
      </c>
      <c r="I971" s="3" t="e">
        <f>קבוצות!#REF!</f>
        <v>#REF!</v>
      </c>
      <c r="J971" s="3" t="e">
        <f>קבוצות!#REF!</f>
        <v>#REF!</v>
      </c>
      <c r="K971" s="3" t="e">
        <f>קבוצות!#REF!</f>
        <v>#REF!</v>
      </c>
      <c r="M971" s="3" t="e">
        <f>קבוצות!#REF!</f>
        <v>#REF!</v>
      </c>
    </row>
    <row r="972" spans="1:13" ht="13.8" x14ac:dyDescent="0.25">
      <c r="A972" s="3" t="e">
        <f>קבוצות!#REF!</f>
        <v>#REF!</v>
      </c>
      <c r="B972" s="3" t="e">
        <f>קבוצות!#REF!</f>
        <v>#REF!</v>
      </c>
      <c r="C972" s="3" t="e">
        <f>קבוצות!#REF!</f>
        <v>#REF!</v>
      </c>
      <c r="D972" s="3" t="e">
        <f>קבוצות!#REF!</f>
        <v>#REF!</v>
      </c>
      <c r="E972" s="4" t="e">
        <f>קבוצות!#REF!</f>
        <v>#REF!</v>
      </c>
      <c r="F972" s="3" t="e">
        <f>קבוצות!#REF!</f>
        <v>#REF!</v>
      </c>
      <c r="G972" s="3" t="e">
        <f>קבוצות!#REF!</f>
        <v>#REF!</v>
      </c>
      <c r="H972" s="3" t="e">
        <f>קבוצות!#REF!</f>
        <v>#REF!</v>
      </c>
      <c r="I972" s="3" t="e">
        <f>קבוצות!#REF!</f>
        <v>#REF!</v>
      </c>
      <c r="J972" s="3" t="e">
        <f>קבוצות!#REF!</f>
        <v>#REF!</v>
      </c>
      <c r="K972" s="3" t="e">
        <f>קבוצות!#REF!</f>
        <v>#REF!</v>
      </c>
      <c r="M972" s="3" t="e">
        <f>קבוצות!#REF!</f>
        <v>#REF!</v>
      </c>
    </row>
    <row r="973" spans="1:13" ht="13.8" x14ac:dyDescent="0.25">
      <c r="A973" s="3" t="e">
        <f>קבוצות!#REF!</f>
        <v>#REF!</v>
      </c>
      <c r="B973" s="3" t="e">
        <f>קבוצות!#REF!</f>
        <v>#REF!</v>
      </c>
      <c r="C973" s="3" t="e">
        <f>קבוצות!#REF!</f>
        <v>#REF!</v>
      </c>
      <c r="D973" s="3" t="e">
        <f>קבוצות!#REF!</f>
        <v>#REF!</v>
      </c>
      <c r="E973" s="4" t="e">
        <f>קבוצות!#REF!</f>
        <v>#REF!</v>
      </c>
      <c r="F973" s="3" t="e">
        <f>קבוצות!#REF!</f>
        <v>#REF!</v>
      </c>
      <c r="G973" s="3" t="e">
        <f>קבוצות!#REF!</f>
        <v>#REF!</v>
      </c>
      <c r="H973" s="3" t="e">
        <f>קבוצות!#REF!</f>
        <v>#REF!</v>
      </c>
      <c r="I973" s="3" t="e">
        <f>קבוצות!#REF!</f>
        <v>#REF!</v>
      </c>
      <c r="J973" s="3" t="e">
        <f>קבוצות!#REF!</f>
        <v>#REF!</v>
      </c>
      <c r="K973" s="3" t="e">
        <f>קבוצות!#REF!</f>
        <v>#REF!</v>
      </c>
      <c r="M973" s="3" t="e">
        <f>קבוצות!#REF!</f>
        <v>#REF!</v>
      </c>
    </row>
    <row r="974" spans="1:13" ht="13.8" x14ac:dyDescent="0.25">
      <c r="A974" s="3" t="e">
        <f>קבוצות!#REF!</f>
        <v>#REF!</v>
      </c>
      <c r="B974" s="3" t="e">
        <f>קבוצות!#REF!</f>
        <v>#REF!</v>
      </c>
      <c r="C974" s="3" t="e">
        <f>קבוצות!#REF!</f>
        <v>#REF!</v>
      </c>
      <c r="D974" s="3" t="e">
        <f>קבוצות!#REF!</f>
        <v>#REF!</v>
      </c>
      <c r="E974" s="4" t="e">
        <f>קבוצות!#REF!</f>
        <v>#REF!</v>
      </c>
      <c r="F974" s="3" t="e">
        <f>קבוצות!#REF!</f>
        <v>#REF!</v>
      </c>
      <c r="G974" s="3" t="e">
        <f>קבוצות!#REF!</f>
        <v>#REF!</v>
      </c>
      <c r="H974" s="3" t="e">
        <f>קבוצות!#REF!</f>
        <v>#REF!</v>
      </c>
      <c r="I974" s="3" t="e">
        <f>קבוצות!#REF!</f>
        <v>#REF!</v>
      </c>
      <c r="J974" s="3" t="e">
        <f>קבוצות!#REF!</f>
        <v>#REF!</v>
      </c>
      <c r="K974" s="3" t="e">
        <f>קבוצות!#REF!</f>
        <v>#REF!</v>
      </c>
      <c r="M974" s="3" t="e">
        <f>קבוצות!#REF!</f>
        <v>#REF!</v>
      </c>
    </row>
    <row r="975" spans="1:13" ht="13.8" x14ac:dyDescent="0.25">
      <c r="A975" s="3" t="e">
        <f>קבוצות!#REF!</f>
        <v>#REF!</v>
      </c>
      <c r="B975" s="3" t="e">
        <f>קבוצות!#REF!</f>
        <v>#REF!</v>
      </c>
      <c r="C975" s="3" t="e">
        <f>קבוצות!#REF!</f>
        <v>#REF!</v>
      </c>
      <c r="D975" s="3" t="e">
        <f>קבוצות!#REF!</f>
        <v>#REF!</v>
      </c>
      <c r="E975" s="4" t="e">
        <f>קבוצות!#REF!</f>
        <v>#REF!</v>
      </c>
      <c r="F975" s="3" t="e">
        <f>קבוצות!#REF!</f>
        <v>#REF!</v>
      </c>
      <c r="G975" s="3" t="e">
        <f>קבוצות!#REF!</f>
        <v>#REF!</v>
      </c>
      <c r="H975" s="3" t="e">
        <f>קבוצות!#REF!</f>
        <v>#REF!</v>
      </c>
      <c r="I975" s="3" t="e">
        <f>קבוצות!#REF!</f>
        <v>#REF!</v>
      </c>
      <c r="J975" s="3" t="e">
        <f>קבוצות!#REF!</f>
        <v>#REF!</v>
      </c>
      <c r="K975" s="3" t="e">
        <f>קבוצות!#REF!</f>
        <v>#REF!</v>
      </c>
      <c r="M975" s="3" t="e">
        <f>קבוצות!#REF!</f>
        <v>#REF!</v>
      </c>
    </row>
    <row r="976" spans="1:13" ht="13.8" x14ac:dyDescent="0.25">
      <c r="A976" s="3" t="e">
        <f>קבוצות!#REF!</f>
        <v>#REF!</v>
      </c>
      <c r="B976" s="3" t="e">
        <f>קבוצות!#REF!</f>
        <v>#REF!</v>
      </c>
      <c r="C976" s="3" t="e">
        <f>קבוצות!#REF!</f>
        <v>#REF!</v>
      </c>
      <c r="D976" s="3" t="e">
        <f>קבוצות!#REF!</f>
        <v>#REF!</v>
      </c>
      <c r="E976" s="4" t="e">
        <f>קבוצות!#REF!</f>
        <v>#REF!</v>
      </c>
      <c r="F976" s="3" t="e">
        <f>קבוצות!#REF!</f>
        <v>#REF!</v>
      </c>
      <c r="G976" s="3" t="e">
        <f>קבוצות!#REF!</f>
        <v>#REF!</v>
      </c>
      <c r="H976" s="3" t="e">
        <f>קבוצות!#REF!</f>
        <v>#REF!</v>
      </c>
      <c r="I976" s="3" t="e">
        <f>קבוצות!#REF!</f>
        <v>#REF!</v>
      </c>
      <c r="J976" s="3" t="e">
        <f>קבוצות!#REF!</f>
        <v>#REF!</v>
      </c>
      <c r="K976" s="3" t="e">
        <f>קבוצות!#REF!</f>
        <v>#REF!</v>
      </c>
      <c r="M976" s="3" t="e">
        <f>קבוצות!#REF!</f>
        <v>#REF!</v>
      </c>
    </row>
    <row r="977" spans="1:13" ht="13.8" x14ac:dyDescent="0.25">
      <c r="A977" s="3" t="e">
        <f>קבוצות!#REF!</f>
        <v>#REF!</v>
      </c>
      <c r="B977" s="3" t="e">
        <f>קבוצות!#REF!</f>
        <v>#REF!</v>
      </c>
      <c r="C977" s="3" t="e">
        <f>קבוצות!#REF!</f>
        <v>#REF!</v>
      </c>
      <c r="D977" s="3" t="e">
        <f>קבוצות!#REF!</f>
        <v>#REF!</v>
      </c>
      <c r="E977" s="4" t="e">
        <f>קבוצות!#REF!</f>
        <v>#REF!</v>
      </c>
      <c r="F977" s="3" t="e">
        <f>קבוצות!#REF!</f>
        <v>#REF!</v>
      </c>
      <c r="G977" s="3" t="e">
        <f>קבוצות!#REF!</f>
        <v>#REF!</v>
      </c>
      <c r="H977" s="3" t="e">
        <f>קבוצות!#REF!</f>
        <v>#REF!</v>
      </c>
      <c r="I977" s="3" t="e">
        <f>קבוצות!#REF!</f>
        <v>#REF!</v>
      </c>
      <c r="J977" s="3" t="e">
        <f>קבוצות!#REF!</f>
        <v>#REF!</v>
      </c>
      <c r="K977" s="3" t="e">
        <f>קבוצות!#REF!</f>
        <v>#REF!</v>
      </c>
      <c r="M977" s="3" t="e">
        <f>קבוצות!#REF!</f>
        <v>#REF!</v>
      </c>
    </row>
    <row r="978" spans="1:13" ht="13.8" x14ac:dyDescent="0.25">
      <c r="A978" s="3" t="e">
        <f>קבוצות!#REF!</f>
        <v>#REF!</v>
      </c>
      <c r="B978" s="3" t="e">
        <f>קבוצות!#REF!</f>
        <v>#REF!</v>
      </c>
      <c r="C978" s="3" t="e">
        <f>קבוצות!#REF!</f>
        <v>#REF!</v>
      </c>
      <c r="D978" s="3" t="e">
        <f>קבוצות!#REF!</f>
        <v>#REF!</v>
      </c>
      <c r="E978" s="4" t="e">
        <f>קבוצות!#REF!</f>
        <v>#REF!</v>
      </c>
      <c r="F978" s="3" t="e">
        <f>קבוצות!#REF!</f>
        <v>#REF!</v>
      </c>
      <c r="G978" s="3" t="e">
        <f>קבוצות!#REF!</f>
        <v>#REF!</v>
      </c>
      <c r="H978" s="3" t="e">
        <f>קבוצות!#REF!</f>
        <v>#REF!</v>
      </c>
      <c r="I978" s="3" t="e">
        <f>קבוצות!#REF!</f>
        <v>#REF!</v>
      </c>
      <c r="J978" s="3" t="e">
        <f>קבוצות!#REF!</f>
        <v>#REF!</v>
      </c>
      <c r="K978" s="3" t="e">
        <f>קבוצות!#REF!</f>
        <v>#REF!</v>
      </c>
      <c r="M978" s="3" t="e">
        <f>קבוצות!#REF!</f>
        <v>#REF!</v>
      </c>
    </row>
    <row r="979" spans="1:13" ht="13.8" x14ac:dyDescent="0.25">
      <c r="A979" s="3" t="e">
        <f>קבוצות!#REF!</f>
        <v>#REF!</v>
      </c>
      <c r="B979" s="3" t="e">
        <f>קבוצות!#REF!</f>
        <v>#REF!</v>
      </c>
      <c r="C979" s="3" t="e">
        <f>קבוצות!#REF!</f>
        <v>#REF!</v>
      </c>
      <c r="D979" s="3" t="e">
        <f>קבוצות!#REF!</f>
        <v>#REF!</v>
      </c>
      <c r="E979" s="4" t="e">
        <f>קבוצות!#REF!</f>
        <v>#REF!</v>
      </c>
      <c r="F979" s="3" t="e">
        <f>קבוצות!#REF!</f>
        <v>#REF!</v>
      </c>
      <c r="G979" s="3" t="e">
        <f>קבוצות!#REF!</f>
        <v>#REF!</v>
      </c>
      <c r="H979" s="3" t="e">
        <f>קבוצות!#REF!</f>
        <v>#REF!</v>
      </c>
      <c r="I979" s="3" t="e">
        <f>קבוצות!#REF!</f>
        <v>#REF!</v>
      </c>
      <c r="J979" s="3" t="e">
        <f>קבוצות!#REF!</f>
        <v>#REF!</v>
      </c>
      <c r="K979" s="3" t="e">
        <f>קבוצות!#REF!</f>
        <v>#REF!</v>
      </c>
      <c r="M979" s="3" t="e">
        <f>קבוצות!#REF!</f>
        <v>#REF!</v>
      </c>
    </row>
    <row r="980" spans="1:13" ht="13.8" x14ac:dyDescent="0.25">
      <c r="A980" s="3" t="e">
        <f>קבוצות!#REF!</f>
        <v>#REF!</v>
      </c>
      <c r="B980" s="3" t="e">
        <f>קבוצות!#REF!</f>
        <v>#REF!</v>
      </c>
      <c r="C980" s="3" t="e">
        <f>קבוצות!#REF!</f>
        <v>#REF!</v>
      </c>
      <c r="D980" s="3" t="e">
        <f>קבוצות!#REF!</f>
        <v>#REF!</v>
      </c>
      <c r="E980" s="4" t="e">
        <f>קבוצות!#REF!</f>
        <v>#REF!</v>
      </c>
      <c r="F980" s="3" t="e">
        <f>קבוצות!#REF!</f>
        <v>#REF!</v>
      </c>
      <c r="G980" s="3" t="e">
        <f>קבוצות!#REF!</f>
        <v>#REF!</v>
      </c>
      <c r="H980" s="3" t="e">
        <f>קבוצות!#REF!</f>
        <v>#REF!</v>
      </c>
      <c r="I980" s="3" t="e">
        <f>קבוצות!#REF!</f>
        <v>#REF!</v>
      </c>
      <c r="J980" s="3" t="e">
        <f>קבוצות!#REF!</f>
        <v>#REF!</v>
      </c>
      <c r="K980" s="3" t="e">
        <f>קבוצות!#REF!</f>
        <v>#REF!</v>
      </c>
      <c r="M980" s="3" t="e">
        <f>קבוצות!#REF!</f>
        <v>#REF!</v>
      </c>
    </row>
    <row r="981" spans="1:13" ht="13.8" x14ac:dyDescent="0.25">
      <c r="A981" s="3" t="e">
        <f>קבוצות!#REF!</f>
        <v>#REF!</v>
      </c>
      <c r="B981" s="3" t="e">
        <f>קבוצות!#REF!</f>
        <v>#REF!</v>
      </c>
      <c r="C981" s="3" t="e">
        <f>קבוצות!#REF!</f>
        <v>#REF!</v>
      </c>
      <c r="D981" s="3" t="e">
        <f>קבוצות!#REF!</f>
        <v>#REF!</v>
      </c>
      <c r="E981" s="4" t="e">
        <f>קבוצות!#REF!</f>
        <v>#REF!</v>
      </c>
      <c r="F981" s="3" t="e">
        <f>קבוצות!#REF!</f>
        <v>#REF!</v>
      </c>
      <c r="G981" s="3" t="e">
        <f>קבוצות!#REF!</f>
        <v>#REF!</v>
      </c>
      <c r="H981" s="3" t="e">
        <f>קבוצות!#REF!</f>
        <v>#REF!</v>
      </c>
      <c r="I981" s="3" t="e">
        <f>קבוצות!#REF!</f>
        <v>#REF!</v>
      </c>
      <c r="J981" s="3" t="e">
        <f>קבוצות!#REF!</f>
        <v>#REF!</v>
      </c>
      <c r="K981" s="3" t="e">
        <f>קבוצות!#REF!</f>
        <v>#REF!</v>
      </c>
      <c r="M981" s="3" t="e">
        <f>קבוצות!#REF!</f>
        <v>#REF!</v>
      </c>
    </row>
    <row r="982" spans="1:13" ht="13.8" x14ac:dyDescent="0.25">
      <c r="A982" s="3" t="e">
        <f>קבוצות!#REF!</f>
        <v>#REF!</v>
      </c>
      <c r="B982" s="3" t="e">
        <f>קבוצות!#REF!</f>
        <v>#REF!</v>
      </c>
      <c r="C982" s="3" t="e">
        <f>קבוצות!#REF!</f>
        <v>#REF!</v>
      </c>
      <c r="D982" s="3" t="e">
        <f>קבוצות!#REF!</f>
        <v>#REF!</v>
      </c>
      <c r="E982" s="4" t="e">
        <f>קבוצות!#REF!</f>
        <v>#REF!</v>
      </c>
      <c r="F982" s="3" t="e">
        <f>קבוצות!#REF!</f>
        <v>#REF!</v>
      </c>
      <c r="G982" s="3" t="e">
        <f>קבוצות!#REF!</f>
        <v>#REF!</v>
      </c>
      <c r="H982" s="3" t="e">
        <f>קבוצות!#REF!</f>
        <v>#REF!</v>
      </c>
      <c r="I982" s="3" t="e">
        <f>קבוצות!#REF!</f>
        <v>#REF!</v>
      </c>
      <c r="J982" s="3" t="e">
        <f>קבוצות!#REF!</f>
        <v>#REF!</v>
      </c>
      <c r="K982" s="3" t="e">
        <f>קבוצות!#REF!</f>
        <v>#REF!</v>
      </c>
      <c r="M982" s="3" t="e">
        <f>קבוצות!#REF!</f>
        <v>#REF!</v>
      </c>
    </row>
    <row r="983" spans="1:13" ht="13.8" x14ac:dyDescent="0.25">
      <c r="A983" s="3" t="e">
        <f>קבוצות!#REF!</f>
        <v>#REF!</v>
      </c>
      <c r="B983" s="3" t="e">
        <f>קבוצות!#REF!</f>
        <v>#REF!</v>
      </c>
      <c r="C983" s="3" t="e">
        <f>קבוצות!#REF!</f>
        <v>#REF!</v>
      </c>
      <c r="D983" s="3" t="e">
        <f>קבוצות!#REF!</f>
        <v>#REF!</v>
      </c>
      <c r="E983" s="4" t="e">
        <f>קבוצות!#REF!</f>
        <v>#REF!</v>
      </c>
      <c r="F983" s="3" t="e">
        <f>קבוצות!#REF!</f>
        <v>#REF!</v>
      </c>
      <c r="G983" s="3" t="e">
        <f>קבוצות!#REF!</f>
        <v>#REF!</v>
      </c>
      <c r="H983" s="3" t="e">
        <f>קבוצות!#REF!</f>
        <v>#REF!</v>
      </c>
      <c r="I983" s="3" t="e">
        <f>קבוצות!#REF!</f>
        <v>#REF!</v>
      </c>
      <c r="J983" s="3" t="e">
        <f>קבוצות!#REF!</f>
        <v>#REF!</v>
      </c>
      <c r="K983" s="3" t="e">
        <f>קבוצות!#REF!</f>
        <v>#REF!</v>
      </c>
      <c r="M983" s="3" t="e">
        <f>קבוצות!#REF!</f>
        <v>#REF!</v>
      </c>
    </row>
    <row r="984" spans="1:13" ht="13.8" x14ac:dyDescent="0.25">
      <c r="A984" s="3" t="e">
        <f>קבוצות!#REF!</f>
        <v>#REF!</v>
      </c>
      <c r="B984" s="3" t="e">
        <f>קבוצות!#REF!</f>
        <v>#REF!</v>
      </c>
      <c r="C984" s="3" t="e">
        <f>קבוצות!#REF!</f>
        <v>#REF!</v>
      </c>
      <c r="D984" s="3" t="e">
        <f>קבוצות!#REF!</f>
        <v>#REF!</v>
      </c>
      <c r="E984" s="4" t="e">
        <f>קבוצות!#REF!</f>
        <v>#REF!</v>
      </c>
      <c r="F984" s="3" t="e">
        <f>קבוצות!#REF!</f>
        <v>#REF!</v>
      </c>
      <c r="G984" s="3" t="e">
        <f>קבוצות!#REF!</f>
        <v>#REF!</v>
      </c>
      <c r="H984" s="3" t="e">
        <f>קבוצות!#REF!</f>
        <v>#REF!</v>
      </c>
      <c r="I984" s="3" t="e">
        <f>קבוצות!#REF!</f>
        <v>#REF!</v>
      </c>
      <c r="J984" s="3" t="e">
        <f>קבוצות!#REF!</f>
        <v>#REF!</v>
      </c>
      <c r="K984" s="3" t="e">
        <f>קבוצות!#REF!</f>
        <v>#REF!</v>
      </c>
      <c r="M984" s="3" t="e">
        <f>קבוצות!#REF!</f>
        <v>#REF!</v>
      </c>
    </row>
    <row r="985" spans="1:13" ht="13.8" x14ac:dyDescent="0.25">
      <c r="A985" s="3" t="e">
        <f>קבוצות!#REF!</f>
        <v>#REF!</v>
      </c>
      <c r="B985" s="3" t="e">
        <f>קבוצות!#REF!</f>
        <v>#REF!</v>
      </c>
      <c r="C985" s="3" t="e">
        <f>קבוצות!#REF!</f>
        <v>#REF!</v>
      </c>
      <c r="D985" s="3" t="e">
        <f>קבוצות!#REF!</f>
        <v>#REF!</v>
      </c>
      <c r="E985" s="4" t="e">
        <f>קבוצות!#REF!</f>
        <v>#REF!</v>
      </c>
      <c r="F985" s="3" t="e">
        <f>קבוצות!#REF!</f>
        <v>#REF!</v>
      </c>
      <c r="G985" s="3" t="e">
        <f>קבוצות!#REF!</f>
        <v>#REF!</v>
      </c>
      <c r="H985" s="3" t="e">
        <f>קבוצות!#REF!</f>
        <v>#REF!</v>
      </c>
      <c r="I985" s="3" t="e">
        <f>קבוצות!#REF!</f>
        <v>#REF!</v>
      </c>
      <c r="J985" s="3" t="e">
        <f>קבוצות!#REF!</f>
        <v>#REF!</v>
      </c>
      <c r="K985" s="3" t="e">
        <f>קבוצות!#REF!</f>
        <v>#REF!</v>
      </c>
      <c r="M985" s="3" t="e">
        <f>קבוצות!#REF!</f>
        <v>#REF!</v>
      </c>
    </row>
    <row r="986" spans="1:13" ht="13.8" x14ac:dyDescent="0.25">
      <c r="A986" s="3" t="e">
        <f>קבוצות!#REF!</f>
        <v>#REF!</v>
      </c>
      <c r="B986" s="3" t="e">
        <f>קבוצות!#REF!</f>
        <v>#REF!</v>
      </c>
      <c r="C986" s="3" t="e">
        <f>קבוצות!#REF!</f>
        <v>#REF!</v>
      </c>
      <c r="D986" s="3" t="e">
        <f>קבוצות!#REF!</f>
        <v>#REF!</v>
      </c>
      <c r="E986" s="4" t="e">
        <f>קבוצות!#REF!</f>
        <v>#REF!</v>
      </c>
      <c r="F986" s="3" t="e">
        <f>קבוצות!#REF!</f>
        <v>#REF!</v>
      </c>
      <c r="G986" s="3" t="e">
        <f>קבוצות!#REF!</f>
        <v>#REF!</v>
      </c>
      <c r="H986" s="3" t="e">
        <f>קבוצות!#REF!</f>
        <v>#REF!</v>
      </c>
      <c r="I986" s="3" t="e">
        <f>קבוצות!#REF!</f>
        <v>#REF!</v>
      </c>
      <c r="J986" s="3" t="e">
        <f>קבוצות!#REF!</f>
        <v>#REF!</v>
      </c>
      <c r="K986" s="3" t="e">
        <f>קבוצות!#REF!</f>
        <v>#REF!</v>
      </c>
      <c r="M986" s="3" t="e">
        <f>קבוצות!#REF!</f>
        <v>#REF!</v>
      </c>
    </row>
    <row r="987" spans="1:13" ht="13.8" x14ac:dyDescent="0.25">
      <c r="A987" s="3" t="e">
        <f>קבוצות!#REF!</f>
        <v>#REF!</v>
      </c>
      <c r="B987" s="3" t="e">
        <f>קבוצות!#REF!</f>
        <v>#REF!</v>
      </c>
      <c r="C987" s="3" t="e">
        <f>קבוצות!#REF!</f>
        <v>#REF!</v>
      </c>
      <c r="D987" s="3" t="e">
        <f>קבוצות!#REF!</f>
        <v>#REF!</v>
      </c>
      <c r="E987" s="4" t="e">
        <f>קבוצות!#REF!</f>
        <v>#REF!</v>
      </c>
      <c r="F987" s="3" t="e">
        <f>קבוצות!#REF!</f>
        <v>#REF!</v>
      </c>
      <c r="G987" s="3" t="e">
        <f>קבוצות!#REF!</f>
        <v>#REF!</v>
      </c>
      <c r="H987" s="3" t="e">
        <f>קבוצות!#REF!</f>
        <v>#REF!</v>
      </c>
      <c r="I987" s="3" t="e">
        <f>קבוצות!#REF!</f>
        <v>#REF!</v>
      </c>
      <c r="J987" s="3" t="e">
        <f>קבוצות!#REF!</f>
        <v>#REF!</v>
      </c>
      <c r="K987" s="3" t="e">
        <f>קבוצות!#REF!</f>
        <v>#REF!</v>
      </c>
      <c r="M987" s="3" t="e">
        <f>קבוצות!#REF!</f>
        <v>#REF!</v>
      </c>
    </row>
    <row r="988" spans="1:13" ht="13.8" x14ac:dyDescent="0.25">
      <c r="A988" s="3" t="e">
        <f>קבוצות!#REF!</f>
        <v>#REF!</v>
      </c>
      <c r="B988" s="3" t="e">
        <f>קבוצות!#REF!</f>
        <v>#REF!</v>
      </c>
      <c r="C988" s="3" t="e">
        <f>קבוצות!#REF!</f>
        <v>#REF!</v>
      </c>
      <c r="D988" s="3" t="e">
        <f>קבוצות!#REF!</f>
        <v>#REF!</v>
      </c>
      <c r="E988" s="4" t="e">
        <f>קבוצות!#REF!</f>
        <v>#REF!</v>
      </c>
      <c r="F988" s="3" t="e">
        <f>קבוצות!#REF!</f>
        <v>#REF!</v>
      </c>
      <c r="G988" s="3" t="e">
        <f>קבוצות!#REF!</f>
        <v>#REF!</v>
      </c>
      <c r="H988" s="3" t="e">
        <f>קבוצות!#REF!</f>
        <v>#REF!</v>
      </c>
      <c r="I988" s="3" t="e">
        <f>קבוצות!#REF!</f>
        <v>#REF!</v>
      </c>
      <c r="J988" s="3" t="e">
        <f>קבוצות!#REF!</f>
        <v>#REF!</v>
      </c>
      <c r="K988" s="3" t="e">
        <f>קבוצות!#REF!</f>
        <v>#REF!</v>
      </c>
      <c r="M988" s="3" t="e">
        <f>קבוצות!#REF!</f>
        <v>#REF!</v>
      </c>
    </row>
    <row r="989" spans="1:13" ht="13.8" x14ac:dyDescent="0.25">
      <c r="A989" s="3" t="e">
        <f>קבוצות!#REF!</f>
        <v>#REF!</v>
      </c>
      <c r="B989" s="3" t="e">
        <f>קבוצות!#REF!</f>
        <v>#REF!</v>
      </c>
      <c r="C989" s="3" t="e">
        <f>קבוצות!#REF!</f>
        <v>#REF!</v>
      </c>
      <c r="D989" s="3" t="e">
        <f>קבוצות!#REF!</f>
        <v>#REF!</v>
      </c>
      <c r="E989" s="4" t="e">
        <f>קבוצות!#REF!</f>
        <v>#REF!</v>
      </c>
      <c r="F989" s="3" t="e">
        <f>קבוצות!#REF!</f>
        <v>#REF!</v>
      </c>
      <c r="G989" s="3" t="e">
        <f>קבוצות!#REF!</f>
        <v>#REF!</v>
      </c>
      <c r="H989" s="3" t="e">
        <f>קבוצות!#REF!</f>
        <v>#REF!</v>
      </c>
      <c r="I989" s="3" t="e">
        <f>קבוצות!#REF!</f>
        <v>#REF!</v>
      </c>
      <c r="J989" s="3" t="e">
        <f>קבוצות!#REF!</f>
        <v>#REF!</v>
      </c>
      <c r="K989" s="3" t="e">
        <f>קבוצות!#REF!</f>
        <v>#REF!</v>
      </c>
      <c r="M989" s="3" t="e">
        <f>קבוצות!#REF!</f>
        <v>#REF!</v>
      </c>
    </row>
    <row r="990" spans="1:13" ht="13.8" x14ac:dyDescent="0.25">
      <c r="A990" s="3" t="e">
        <f>קבוצות!#REF!</f>
        <v>#REF!</v>
      </c>
      <c r="B990" s="3" t="e">
        <f>קבוצות!#REF!</f>
        <v>#REF!</v>
      </c>
      <c r="C990" s="3" t="e">
        <f>קבוצות!#REF!</f>
        <v>#REF!</v>
      </c>
      <c r="D990" s="3" t="e">
        <f>קבוצות!#REF!</f>
        <v>#REF!</v>
      </c>
      <c r="E990" s="4" t="e">
        <f>קבוצות!#REF!</f>
        <v>#REF!</v>
      </c>
      <c r="F990" s="3" t="e">
        <f>קבוצות!#REF!</f>
        <v>#REF!</v>
      </c>
      <c r="G990" s="3" t="e">
        <f>קבוצות!#REF!</f>
        <v>#REF!</v>
      </c>
      <c r="H990" s="3" t="e">
        <f>קבוצות!#REF!</f>
        <v>#REF!</v>
      </c>
      <c r="I990" s="3" t="e">
        <f>קבוצות!#REF!</f>
        <v>#REF!</v>
      </c>
      <c r="J990" s="3" t="e">
        <f>קבוצות!#REF!</f>
        <v>#REF!</v>
      </c>
      <c r="K990" s="3" t="e">
        <f>קבוצות!#REF!</f>
        <v>#REF!</v>
      </c>
      <c r="M990" s="3" t="e">
        <f>קבוצות!#REF!</f>
        <v>#REF!</v>
      </c>
    </row>
    <row r="991" spans="1:13" ht="13.8" x14ac:dyDescent="0.25">
      <c r="A991" s="3" t="e">
        <f>קבוצות!#REF!</f>
        <v>#REF!</v>
      </c>
      <c r="B991" s="3" t="e">
        <f>קבוצות!#REF!</f>
        <v>#REF!</v>
      </c>
      <c r="C991" s="3" t="e">
        <f>קבוצות!#REF!</f>
        <v>#REF!</v>
      </c>
      <c r="D991" s="3" t="e">
        <f>קבוצות!#REF!</f>
        <v>#REF!</v>
      </c>
      <c r="E991" s="4" t="e">
        <f>קבוצות!#REF!</f>
        <v>#REF!</v>
      </c>
      <c r="F991" s="3" t="e">
        <f>קבוצות!#REF!</f>
        <v>#REF!</v>
      </c>
      <c r="G991" s="3" t="e">
        <f>קבוצות!#REF!</f>
        <v>#REF!</v>
      </c>
      <c r="H991" s="3" t="e">
        <f>קבוצות!#REF!</f>
        <v>#REF!</v>
      </c>
      <c r="I991" s="3" t="e">
        <f>קבוצות!#REF!</f>
        <v>#REF!</v>
      </c>
      <c r="J991" s="3" t="e">
        <f>קבוצות!#REF!</f>
        <v>#REF!</v>
      </c>
      <c r="K991" s="3" t="e">
        <f>קבוצות!#REF!</f>
        <v>#REF!</v>
      </c>
      <c r="M991" s="3" t="e">
        <f>קבוצות!#REF!</f>
        <v>#REF!</v>
      </c>
    </row>
    <row r="992" spans="1:13" ht="13.8" x14ac:dyDescent="0.25">
      <c r="A992" s="3" t="e">
        <f>קבוצות!#REF!</f>
        <v>#REF!</v>
      </c>
      <c r="B992" s="3" t="e">
        <f>קבוצות!#REF!</f>
        <v>#REF!</v>
      </c>
      <c r="C992" s="3" t="e">
        <f>קבוצות!#REF!</f>
        <v>#REF!</v>
      </c>
      <c r="D992" s="3" t="e">
        <f>קבוצות!#REF!</f>
        <v>#REF!</v>
      </c>
      <c r="E992" s="4" t="e">
        <f>קבוצות!#REF!</f>
        <v>#REF!</v>
      </c>
      <c r="F992" s="3" t="e">
        <f>קבוצות!#REF!</f>
        <v>#REF!</v>
      </c>
      <c r="G992" s="3" t="e">
        <f>קבוצות!#REF!</f>
        <v>#REF!</v>
      </c>
      <c r="H992" s="3" t="e">
        <f>קבוצות!#REF!</f>
        <v>#REF!</v>
      </c>
      <c r="I992" s="3" t="e">
        <f>קבוצות!#REF!</f>
        <v>#REF!</v>
      </c>
      <c r="J992" s="3" t="e">
        <f>קבוצות!#REF!</f>
        <v>#REF!</v>
      </c>
      <c r="K992" s="3" t="e">
        <f>קבוצות!#REF!</f>
        <v>#REF!</v>
      </c>
      <c r="M992" s="3" t="e">
        <f>קבוצות!#REF!</f>
        <v>#REF!</v>
      </c>
    </row>
    <row r="993" spans="1:13" ht="13.8" x14ac:dyDescent="0.25">
      <c r="A993" s="3" t="e">
        <f>קבוצות!#REF!</f>
        <v>#REF!</v>
      </c>
      <c r="B993" s="3" t="e">
        <f>קבוצות!#REF!</f>
        <v>#REF!</v>
      </c>
      <c r="C993" s="3" t="e">
        <f>קבוצות!#REF!</f>
        <v>#REF!</v>
      </c>
      <c r="D993" s="3" t="e">
        <f>קבוצות!#REF!</f>
        <v>#REF!</v>
      </c>
      <c r="E993" s="4" t="e">
        <f>קבוצות!#REF!</f>
        <v>#REF!</v>
      </c>
      <c r="F993" s="3" t="e">
        <f>קבוצות!#REF!</f>
        <v>#REF!</v>
      </c>
      <c r="G993" s="3" t="e">
        <f>קבוצות!#REF!</f>
        <v>#REF!</v>
      </c>
      <c r="H993" s="3" t="e">
        <f>קבוצות!#REF!</f>
        <v>#REF!</v>
      </c>
      <c r="I993" s="3" t="e">
        <f>קבוצות!#REF!</f>
        <v>#REF!</v>
      </c>
      <c r="J993" s="3" t="e">
        <f>קבוצות!#REF!</f>
        <v>#REF!</v>
      </c>
      <c r="K993" s="3" t="e">
        <f>קבוצות!#REF!</f>
        <v>#REF!</v>
      </c>
      <c r="M993" s="3" t="e">
        <f>קבוצות!#REF!</f>
        <v>#REF!</v>
      </c>
    </row>
    <row r="994" spans="1:13" ht="13.8" x14ac:dyDescent="0.25">
      <c r="A994" s="3" t="e">
        <f>קבוצות!#REF!</f>
        <v>#REF!</v>
      </c>
      <c r="B994" s="3" t="e">
        <f>קבוצות!#REF!</f>
        <v>#REF!</v>
      </c>
      <c r="C994" s="3" t="e">
        <f>קבוצות!#REF!</f>
        <v>#REF!</v>
      </c>
      <c r="D994" s="3" t="e">
        <f>קבוצות!#REF!</f>
        <v>#REF!</v>
      </c>
      <c r="E994" s="4" t="e">
        <f>קבוצות!#REF!</f>
        <v>#REF!</v>
      </c>
      <c r="F994" s="3" t="e">
        <f>קבוצות!#REF!</f>
        <v>#REF!</v>
      </c>
      <c r="G994" s="3" t="e">
        <f>קבוצות!#REF!</f>
        <v>#REF!</v>
      </c>
      <c r="H994" s="3" t="e">
        <f>קבוצות!#REF!</f>
        <v>#REF!</v>
      </c>
      <c r="I994" s="3" t="e">
        <f>קבוצות!#REF!</f>
        <v>#REF!</v>
      </c>
      <c r="J994" s="3" t="e">
        <f>קבוצות!#REF!</f>
        <v>#REF!</v>
      </c>
      <c r="K994" s="3" t="e">
        <f>קבוצות!#REF!</f>
        <v>#REF!</v>
      </c>
      <c r="M994" s="3" t="e">
        <f>קבוצות!#REF!</f>
        <v>#REF!</v>
      </c>
    </row>
    <row r="995" spans="1:13" ht="13.8" x14ac:dyDescent="0.25">
      <c r="A995" s="3" t="e">
        <f>קבוצות!#REF!</f>
        <v>#REF!</v>
      </c>
      <c r="B995" s="3" t="e">
        <f>קבוצות!#REF!</f>
        <v>#REF!</v>
      </c>
      <c r="C995" s="3" t="e">
        <f>קבוצות!#REF!</f>
        <v>#REF!</v>
      </c>
      <c r="D995" s="3" t="e">
        <f>קבוצות!#REF!</f>
        <v>#REF!</v>
      </c>
      <c r="E995" s="4" t="e">
        <f>קבוצות!#REF!</f>
        <v>#REF!</v>
      </c>
      <c r="F995" s="3" t="e">
        <f>קבוצות!#REF!</f>
        <v>#REF!</v>
      </c>
      <c r="G995" s="3" t="e">
        <f>קבוצות!#REF!</f>
        <v>#REF!</v>
      </c>
      <c r="H995" s="3" t="e">
        <f>קבוצות!#REF!</f>
        <v>#REF!</v>
      </c>
      <c r="I995" s="3" t="e">
        <f>קבוצות!#REF!</f>
        <v>#REF!</v>
      </c>
      <c r="J995" s="3" t="e">
        <f>קבוצות!#REF!</f>
        <v>#REF!</v>
      </c>
      <c r="K995" s="3" t="e">
        <f>קבוצות!#REF!</f>
        <v>#REF!</v>
      </c>
      <c r="M995" s="3" t="e">
        <f>קבוצות!#REF!</f>
        <v>#REF!</v>
      </c>
    </row>
    <row r="996" spans="1:13" ht="13.8" x14ac:dyDescent="0.25">
      <c r="A996" s="3" t="e">
        <f>קבוצות!#REF!</f>
        <v>#REF!</v>
      </c>
      <c r="B996" s="3" t="e">
        <f>קבוצות!#REF!</f>
        <v>#REF!</v>
      </c>
      <c r="C996" s="3" t="e">
        <f>קבוצות!#REF!</f>
        <v>#REF!</v>
      </c>
      <c r="D996" s="3" t="e">
        <f>קבוצות!#REF!</f>
        <v>#REF!</v>
      </c>
      <c r="E996" s="4" t="e">
        <f>קבוצות!#REF!</f>
        <v>#REF!</v>
      </c>
      <c r="F996" s="3" t="e">
        <f>קבוצות!#REF!</f>
        <v>#REF!</v>
      </c>
      <c r="G996" s="3" t="e">
        <f>קבוצות!#REF!</f>
        <v>#REF!</v>
      </c>
      <c r="H996" s="3" t="e">
        <f>קבוצות!#REF!</f>
        <v>#REF!</v>
      </c>
      <c r="I996" s="3" t="e">
        <f>קבוצות!#REF!</f>
        <v>#REF!</v>
      </c>
      <c r="J996" s="3" t="e">
        <f>קבוצות!#REF!</f>
        <v>#REF!</v>
      </c>
      <c r="K996" s="3" t="e">
        <f>קבוצות!#REF!</f>
        <v>#REF!</v>
      </c>
      <c r="M996" s="3" t="e">
        <f>קבוצות!#REF!</f>
        <v>#REF!</v>
      </c>
    </row>
    <row r="997" spans="1:13" ht="13.8" x14ac:dyDescent="0.25">
      <c r="A997" s="3" t="e">
        <f>קבוצות!#REF!</f>
        <v>#REF!</v>
      </c>
      <c r="B997" s="3" t="e">
        <f>קבוצות!#REF!</f>
        <v>#REF!</v>
      </c>
      <c r="C997" s="3" t="e">
        <f>קבוצות!#REF!</f>
        <v>#REF!</v>
      </c>
      <c r="D997" s="3" t="e">
        <f>קבוצות!#REF!</f>
        <v>#REF!</v>
      </c>
      <c r="E997" s="4" t="e">
        <f>קבוצות!#REF!</f>
        <v>#REF!</v>
      </c>
      <c r="F997" s="3" t="e">
        <f>קבוצות!#REF!</f>
        <v>#REF!</v>
      </c>
      <c r="G997" s="3" t="e">
        <f>קבוצות!#REF!</f>
        <v>#REF!</v>
      </c>
      <c r="H997" s="3" t="e">
        <f>קבוצות!#REF!</f>
        <v>#REF!</v>
      </c>
      <c r="I997" s="3" t="e">
        <f>קבוצות!#REF!</f>
        <v>#REF!</v>
      </c>
      <c r="J997" s="3" t="e">
        <f>קבוצות!#REF!</f>
        <v>#REF!</v>
      </c>
      <c r="K997" s="3" t="e">
        <f>קבוצות!#REF!</f>
        <v>#REF!</v>
      </c>
      <c r="M997" s="3" t="e">
        <f>קבוצות!#REF!</f>
        <v>#REF!</v>
      </c>
    </row>
    <row r="998" spans="1:13" ht="13.8" x14ac:dyDescent="0.25">
      <c r="A998" s="3" t="e">
        <f>קבוצות!#REF!</f>
        <v>#REF!</v>
      </c>
      <c r="B998" s="3" t="e">
        <f>קבוצות!#REF!</f>
        <v>#REF!</v>
      </c>
      <c r="C998" s="3" t="e">
        <f>קבוצות!#REF!</f>
        <v>#REF!</v>
      </c>
      <c r="D998" s="3" t="e">
        <f>קבוצות!#REF!</f>
        <v>#REF!</v>
      </c>
      <c r="E998" s="4" t="e">
        <f>קבוצות!#REF!</f>
        <v>#REF!</v>
      </c>
      <c r="F998" s="3" t="e">
        <f>קבוצות!#REF!</f>
        <v>#REF!</v>
      </c>
      <c r="G998" s="3" t="e">
        <f>קבוצות!#REF!</f>
        <v>#REF!</v>
      </c>
      <c r="H998" s="3" t="e">
        <f>קבוצות!#REF!</f>
        <v>#REF!</v>
      </c>
      <c r="I998" s="3" t="e">
        <f>קבוצות!#REF!</f>
        <v>#REF!</v>
      </c>
      <c r="J998" s="3" t="e">
        <f>קבוצות!#REF!</f>
        <v>#REF!</v>
      </c>
      <c r="K998" s="3" t="e">
        <f>קבוצות!#REF!</f>
        <v>#REF!</v>
      </c>
      <c r="M998" s="3" t="e">
        <f>קבוצות!#REF!</f>
        <v>#REF!</v>
      </c>
    </row>
    <row r="999" spans="1:13" ht="13.8" x14ac:dyDescent="0.25">
      <c r="A999" s="3" t="e">
        <f>קבוצות!#REF!</f>
        <v>#REF!</v>
      </c>
      <c r="B999" s="3" t="e">
        <f>קבוצות!#REF!</f>
        <v>#REF!</v>
      </c>
      <c r="C999" s="3" t="e">
        <f>קבוצות!#REF!</f>
        <v>#REF!</v>
      </c>
      <c r="D999" s="3" t="e">
        <f>קבוצות!#REF!</f>
        <v>#REF!</v>
      </c>
      <c r="E999" s="4" t="e">
        <f>קבוצות!#REF!</f>
        <v>#REF!</v>
      </c>
      <c r="F999" s="3" t="e">
        <f>קבוצות!#REF!</f>
        <v>#REF!</v>
      </c>
      <c r="G999" s="3" t="e">
        <f>קבוצות!#REF!</f>
        <v>#REF!</v>
      </c>
      <c r="H999" s="3" t="e">
        <f>קבוצות!#REF!</f>
        <v>#REF!</v>
      </c>
      <c r="I999" s="3" t="e">
        <f>קבוצות!#REF!</f>
        <v>#REF!</v>
      </c>
      <c r="J999" s="3" t="e">
        <f>קבוצות!#REF!</f>
        <v>#REF!</v>
      </c>
      <c r="K999" s="3" t="e">
        <f>קבוצות!#REF!</f>
        <v>#REF!</v>
      </c>
      <c r="M999" s="3" t="e">
        <f>קבוצות!#REF!</f>
        <v>#REF!</v>
      </c>
    </row>
    <row r="1000" spans="1:13" ht="13.8" x14ac:dyDescent="0.25">
      <c r="A1000" s="3" t="e">
        <f>קבוצות!#REF!</f>
        <v>#REF!</v>
      </c>
      <c r="B1000" s="3" t="e">
        <f>קבוצות!#REF!</f>
        <v>#REF!</v>
      </c>
      <c r="C1000" s="3" t="e">
        <f>קבוצות!#REF!</f>
        <v>#REF!</v>
      </c>
      <c r="D1000" s="3" t="e">
        <f>קבוצות!#REF!</f>
        <v>#REF!</v>
      </c>
      <c r="E1000" s="4" t="e">
        <f>קבוצות!#REF!</f>
        <v>#REF!</v>
      </c>
      <c r="F1000" s="3" t="e">
        <f>קבוצות!#REF!</f>
        <v>#REF!</v>
      </c>
      <c r="G1000" s="3" t="e">
        <f>קבוצות!#REF!</f>
        <v>#REF!</v>
      </c>
      <c r="H1000" s="3" t="e">
        <f>קבוצות!#REF!</f>
        <v>#REF!</v>
      </c>
      <c r="I1000" s="3" t="e">
        <f>קבוצות!#REF!</f>
        <v>#REF!</v>
      </c>
      <c r="J1000" s="3" t="e">
        <f>קבוצות!#REF!</f>
        <v>#REF!</v>
      </c>
      <c r="K1000" s="3" t="e">
        <f>קבוצות!#REF!</f>
        <v>#REF!</v>
      </c>
      <c r="M1000" s="3" t="e">
        <f>קבוצות!#REF!</f>
        <v>#REF!</v>
      </c>
    </row>
    <row r="1001" spans="1:13" ht="13.8" x14ac:dyDescent="0.25">
      <c r="A1001" s="3" t="e">
        <f>קבוצות!#REF!</f>
        <v>#REF!</v>
      </c>
      <c r="B1001" s="3" t="e">
        <f>קבוצות!#REF!</f>
        <v>#REF!</v>
      </c>
      <c r="C1001" s="3" t="e">
        <f>קבוצות!#REF!</f>
        <v>#REF!</v>
      </c>
      <c r="D1001" s="3" t="e">
        <f>קבוצות!#REF!</f>
        <v>#REF!</v>
      </c>
      <c r="E1001" s="4" t="e">
        <f>קבוצות!#REF!</f>
        <v>#REF!</v>
      </c>
      <c r="F1001" s="3" t="e">
        <f>קבוצות!#REF!</f>
        <v>#REF!</v>
      </c>
      <c r="G1001" s="3" t="e">
        <f>קבוצות!#REF!</f>
        <v>#REF!</v>
      </c>
      <c r="H1001" s="3" t="e">
        <f>קבוצות!#REF!</f>
        <v>#REF!</v>
      </c>
      <c r="I1001" s="3" t="e">
        <f>קבוצות!#REF!</f>
        <v>#REF!</v>
      </c>
      <c r="J1001" s="3" t="e">
        <f>קבוצות!#REF!</f>
        <v>#REF!</v>
      </c>
      <c r="K1001" s="3" t="e">
        <f>קבוצות!#REF!</f>
        <v>#REF!</v>
      </c>
      <c r="M1001" s="3" t="e">
        <f>קבוצות!#REF!</f>
        <v>#REF!</v>
      </c>
    </row>
    <row r="1002" spans="1:13" ht="13.8" x14ac:dyDescent="0.25">
      <c r="A1002" s="3" t="e">
        <f>קבוצות!#REF!</f>
        <v>#REF!</v>
      </c>
      <c r="B1002" s="3" t="e">
        <f>קבוצות!#REF!</f>
        <v>#REF!</v>
      </c>
      <c r="C1002" s="3" t="e">
        <f>קבוצות!#REF!</f>
        <v>#REF!</v>
      </c>
      <c r="D1002" s="3" t="e">
        <f>קבוצות!#REF!</f>
        <v>#REF!</v>
      </c>
      <c r="E1002" s="4" t="e">
        <f>קבוצות!#REF!</f>
        <v>#REF!</v>
      </c>
      <c r="F1002" s="3" t="e">
        <f>קבוצות!#REF!</f>
        <v>#REF!</v>
      </c>
      <c r="G1002" s="3" t="e">
        <f>קבוצות!#REF!</f>
        <v>#REF!</v>
      </c>
      <c r="H1002" s="3" t="e">
        <f>קבוצות!#REF!</f>
        <v>#REF!</v>
      </c>
      <c r="I1002" s="3" t="e">
        <f>קבוצות!#REF!</f>
        <v>#REF!</v>
      </c>
      <c r="J1002" s="3" t="e">
        <f>קבוצות!#REF!</f>
        <v>#REF!</v>
      </c>
      <c r="K1002" s="3" t="e">
        <f>קבוצות!#REF!</f>
        <v>#REF!</v>
      </c>
      <c r="M1002" s="3" t="e">
        <f>קבוצות!#REF!</f>
        <v>#REF!</v>
      </c>
    </row>
    <row r="1003" spans="1:13" ht="13.8" x14ac:dyDescent="0.25">
      <c r="A1003" s="3" t="e">
        <f>קבוצות!#REF!</f>
        <v>#REF!</v>
      </c>
      <c r="B1003" s="3" t="e">
        <f>קבוצות!#REF!</f>
        <v>#REF!</v>
      </c>
      <c r="C1003" s="3" t="e">
        <f>קבוצות!#REF!</f>
        <v>#REF!</v>
      </c>
      <c r="D1003" s="3" t="e">
        <f>קבוצות!#REF!</f>
        <v>#REF!</v>
      </c>
      <c r="E1003" s="4" t="e">
        <f>קבוצות!#REF!</f>
        <v>#REF!</v>
      </c>
      <c r="F1003" s="3" t="e">
        <f>קבוצות!#REF!</f>
        <v>#REF!</v>
      </c>
      <c r="G1003" s="3" t="e">
        <f>קבוצות!#REF!</f>
        <v>#REF!</v>
      </c>
      <c r="H1003" s="3" t="e">
        <f>קבוצות!#REF!</f>
        <v>#REF!</v>
      </c>
      <c r="I1003" s="3" t="e">
        <f>קבוצות!#REF!</f>
        <v>#REF!</v>
      </c>
      <c r="J1003" s="3" t="e">
        <f>קבוצות!#REF!</f>
        <v>#REF!</v>
      </c>
      <c r="K1003" s="3" t="e">
        <f>קבוצות!#REF!</f>
        <v>#REF!</v>
      </c>
      <c r="M1003" s="3" t="e">
        <f>קבוצות!#REF!</f>
        <v>#REF!</v>
      </c>
    </row>
    <row r="1004" spans="1:13" ht="13.8" x14ac:dyDescent="0.25">
      <c r="A1004" s="3" t="e">
        <f>קבוצות!#REF!</f>
        <v>#REF!</v>
      </c>
      <c r="B1004" s="3" t="e">
        <f>קבוצות!#REF!</f>
        <v>#REF!</v>
      </c>
      <c r="C1004" s="3" t="e">
        <f>קבוצות!#REF!</f>
        <v>#REF!</v>
      </c>
      <c r="D1004" s="3" t="e">
        <f>קבוצות!#REF!</f>
        <v>#REF!</v>
      </c>
      <c r="E1004" s="4" t="e">
        <f>קבוצות!#REF!</f>
        <v>#REF!</v>
      </c>
      <c r="F1004" s="3" t="e">
        <f>קבוצות!#REF!</f>
        <v>#REF!</v>
      </c>
      <c r="G1004" s="3" t="e">
        <f>קבוצות!#REF!</f>
        <v>#REF!</v>
      </c>
      <c r="H1004" s="3" t="e">
        <f>קבוצות!#REF!</f>
        <v>#REF!</v>
      </c>
      <c r="I1004" s="3" t="e">
        <f>קבוצות!#REF!</f>
        <v>#REF!</v>
      </c>
      <c r="J1004" s="3" t="e">
        <f>קבוצות!#REF!</f>
        <v>#REF!</v>
      </c>
      <c r="K1004" s="3" t="e">
        <f>קבוצות!#REF!</f>
        <v>#REF!</v>
      </c>
      <c r="M1004" s="3" t="e">
        <f>קבוצות!#REF!</f>
        <v>#REF!</v>
      </c>
    </row>
    <row r="1005" spans="1:13" ht="13.8" x14ac:dyDescent="0.25">
      <c r="A1005" s="3" t="e">
        <f>קבוצות!#REF!</f>
        <v>#REF!</v>
      </c>
      <c r="B1005" s="3" t="e">
        <f>קבוצות!#REF!</f>
        <v>#REF!</v>
      </c>
      <c r="C1005" s="3" t="e">
        <f>קבוצות!#REF!</f>
        <v>#REF!</v>
      </c>
      <c r="D1005" s="3" t="e">
        <f>קבוצות!#REF!</f>
        <v>#REF!</v>
      </c>
      <c r="E1005" s="4" t="e">
        <f>קבוצות!#REF!</f>
        <v>#REF!</v>
      </c>
      <c r="F1005" s="3" t="e">
        <f>קבוצות!#REF!</f>
        <v>#REF!</v>
      </c>
      <c r="G1005" s="3" t="e">
        <f>קבוצות!#REF!</f>
        <v>#REF!</v>
      </c>
      <c r="H1005" s="3" t="e">
        <f>קבוצות!#REF!</f>
        <v>#REF!</v>
      </c>
      <c r="I1005" s="3" t="e">
        <f>קבוצות!#REF!</f>
        <v>#REF!</v>
      </c>
      <c r="J1005" s="3" t="e">
        <f>קבוצות!#REF!</f>
        <v>#REF!</v>
      </c>
      <c r="K1005" s="3" t="e">
        <f>קבוצות!#REF!</f>
        <v>#REF!</v>
      </c>
      <c r="M1005" s="3" t="e">
        <f>קבוצות!#REF!</f>
        <v>#REF!</v>
      </c>
    </row>
    <row r="1006" spans="1:13" ht="13.8" x14ac:dyDescent="0.25">
      <c r="A1006" s="3" t="e">
        <f>קבוצות!#REF!</f>
        <v>#REF!</v>
      </c>
      <c r="B1006" s="3" t="e">
        <f>קבוצות!#REF!</f>
        <v>#REF!</v>
      </c>
      <c r="C1006" s="3" t="e">
        <f>קבוצות!#REF!</f>
        <v>#REF!</v>
      </c>
      <c r="D1006" s="3" t="e">
        <f>קבוצות!#REF!</f>
        <v>#REF!</v>
      </c>
      <c r="E1006" s="4" t="e">
        <f>קבוצות!#REF!</f>
        <v>#REF!</v>
      </c>
      <c r="F1006" s="3" t="e">
        <f>קבוצות!#REF!</f>
        <v>#REF!</v>
      </c>
      <c r="G1006" s="3" t="e">
        <f>קבוצות!#REF!</f>
        <v>#REF!</v>
      </c>
      <c r="H1006" s="3" t="e">
        <f>קבוצות!#REF!</f>
        <v>#REF!</v>
      </c>
      <c r="I1006" s="3" t="e">
        <f>קבוצות!#REF!</f>
        <v>#REF!</v>
      </c>
      <c r="J1006" s="3" t="e">
        <f>קבוצות!#REF!</f>
        <v>#REF!</v>
      </c>
      <c r="K1006" s="3" t="e">
        <f>קבוצות!#REF!</f>
        <v>#REF!</v>
      </c>
      <c r="M1006" s="3" t="e">
        <f>קבוצות!#REF!</f>
        <v>#REF!</v>
      </c>
    </row>
    <row r="1007" spans="1:13" ht="13.8" x14ac:dyDescent="0.25">
      <c r="A1007" s="3" t="e">
        <f>קבוצות!#REF!</f>
        <v>#REF!</v>
      </c>
      <c r="B1007" s="3" t="e">
        <f>קבוצות!#REF!</f>
        <v>#REF!</v>
      </c>
      <c r="C1007" s="3" t="e">
        <f>קבוצות!#REF!</f>
        <v>#REF!</v>
      </c>
      <c r="D1007" s="3" t="e">
        <f>קבוצות!#REF!</f>
        <v>#REF!</v>
      </c>
      <c r="E1007" s="4" t="e">
        <f>קבוצות!#REF!</f>
        <v>#REF!</v>
      </c>
      <c r="F1007" s="3" t="e">
        <f>קבוצות!#REF!</f>
        <v>#REF!</v>
      </c>
      <c r="G1007" s="3" t="e">
        <f>קבוצות!#REF!</f>
        <v>#REF!</v>
      </c>
      <c r="H1007" s="3" t="e">
        <f>קבוצות!#REF!</f>
        <v>#REF!</v>
      </c>
      <c r="I1007" s="3" t="e">
        <f>קבוצות!#REF!</f>
        <v>#REF!</v>
      </c>
      <c r="J1007" s="3" t="e">
        <f>קבוצות!#REF!</f>
        <v>#REF!</v>
      </c>
      <c r="K1007" s="3" t="e">
        <f>קבוצות!#REF!</f>
        <v>#REF!</v>
      </c>
      <c r="M1007" s="3" t="e">
        <f>קבוצות!#REF!</f>
        <v>#REF!</v>
      </c>
    </row>
    <row r="1008" spans="1:13" ht="13.8" x14ac:dyDescent="0.25">
      <c r="A1008" s="3" t="e">
        <f>קבוצות!#REF!</f>
        <v>#REF!</v>
      </c>
      <c r="B1008" s="3" t="e">
        <f>קבוצות!#REF!</f>
        <v>#REF!</v>
      </c>
      <c r="C1008" s="3" t="e">
        <f>קבוצות!#REF!</f>
        <v>#REF!</v>
      </c>
      <c r="D1008" s="3" t="e">
        <f>קבוצות!#REF!</f>
        <v>#REF!</v>
      </c>
      <c r="E1008" s="4" t="e">
        <f>קבוצות!#REF!</f>
        <v>#REF!</v>
      </c>
      <c r="F1008" s="3" t="e">
        <f>קבוצות!#REF!</f>
        <v>#REF!</v>
      </c>
      <c r="G1008" s="3" t="e">
        <f>קבוצות!#REF!</f>
        <v>#REF!</v>
      </c>
      <c r="H1008" s="3" t="e">
        <f>קבוצות!#REF!</f>
        <v>#REF!</v>
      </c>
      <c r="I1008" s="3" t="e">
        <f>קבוצות!#REF!</f>
        <v>#REF!</v>
      </c>
      <c r="J1008" s="3" t="e">
        <f>קבוצות!#REF!</f>
        <v>#REF!</v>
      </c>
      <c r="K1008" s="3" t="e">
        <f>קבוצות!#REF!</f>
        <v>#REF!</v>
      </c>
      <c r="M1008" s="3" t="e">
        <f>קבוצות!#REF!</f>
        <v>#REF!</v>
      </c>
    </row>
    <row r="1009" spans="1:13" ht="13.8" x14ac:dyDescent="0.25">
      <c r="A1009" s="3" t="e">
        <f>קבוצות!#REF!</f>
        <v>#REF!</v>
      </c>
      <c r="B1009" s="3" t="e">
        <f>קבוצות!#REF!</f>
        <v>#REF!</v>
      </c>
      <c r="C1009" s="3" t="e">
        <f>קבוצות!#REF!</f>
        <v>#REF!</v>
      </c>
      <c r="D1009" s="3" t="e">
        <f>קבוצות!#REF!</f>
        <v>#REF!</v>
      </c>
      <c r="E1009" s="4" t="e">
        <f>קבוצות!#REF!</f>
        <v>#REF!</v>
      </c>
      <c r="F1009" s="3" t="e">
        <f>קבוצות!#REF!</f>
        <v>#REF!</v>
      </c>
      <c r="G1009" s="3" t="e">
        <f>קבוצות!#REF!</f>
        <v>#REF!</v>
      </c>
      <c r="H1009" s="3" t="e">
        <f>קבוצות!#REF!</f>
        <v>#REF!</v>
      </c>
      <c r="I1009" s="3" t="e">
        <f>קבוצות!#REF!</f>
        <v>#REF!</v>
      </c>
      <c r="J1009" s="3" t="e">
        <f>קבוצות!#REF!</f>
        <v>#REF!</v>
      </c>
      <c r="K1009" s="3" t="e">
        <f>קבוצות!#REF!</f>
        <v>#REF!</v>
      </c>
      <c r="M1009" s="3" t="e">
        <f>קבוצות!#REF!</f>
        <v>#REF!</v>
      </c>
    </row>
    <row r="1010" spans="1:13" ht="13.8" x14ac:dyDescent="0.25">
      <c r="A1010" s="3" t="e">
        <f>קבוצות!#REF!</f>
        <v>#REF!</v>
      </c>
      <c r="B1010" s="3" t="e">
        <f>קבוצות!#REF!</f>
        <v>#REF!</v>
      </c>
      <c r="C1010" s="3" t="e">
        <f>קבוצות!#REF!</f>
        <v>#REF!</v>
      </c>
      <c r="D1010" s="3" t="e">
        <f>קבוצות!#REF!</f>
        <v>#REF!</v>
      </c>
      <c r="E1010" s="4" t="e">
        <f>קבוצות!#REF!</f>
        <v>#REF!</v>
      </c>
      <c r="F1010" s="3" t="e">
        <f>קבוצות!#REF!</f>
        <v>#REF!</v>
      </c>
      <c r="G1010" s="3" t="e">
        <f>קבוצות!#REF!</f>
        <v>#REF!</v>
      </c>
      <c r="H1010" s="3" t="e">
        <f>קבוצות!#REF!</f>
        <v>#REF!</v>
      </c>
      <c r="I1010" s="3" t="e">
        <f>קבוצות!#REF!</f>
        <v>#REF!</v>
      </c>
      <c r="J1010" s="3" t="e">
        <f>קבוצות!#REF!</f>
        <v>#REF!</v>
      </c>
      <c r="K1010" s="3" t="e">
        <f>קבוצות!#REF!</f>
        <v>#REF!</v>
      </c>
      <c r="M1010" s="3" t="e">
        <f>קבוצות!#REF!</f>
        <v>#REF!</v>
      </c>
    </row>
    <row r="1011" spans="1:13" ht="13.8" x14ac:dyDescent="0.25">
      <c r="A1011" s="3" t="e">
        <f>קבוצות!#REF!</f>
        <v>#REF!</v>
      </c>
      <c r="B1011" s="3" t="e">
        <f>קבוצות!#REF!</f>
        <v>#REF!</v>
      </c>
      <c r="C1011" s="3" t="e">
        <f>קבוצות!#REF!</f>
        <v>#REF!</v>
      </c>
      <c r="D1011" s="3" t="e">
        <f>קבוצות!#REF!</f>
        <v>#REF!</v>
      </c>
      <c r="E1011" s="4" t="e">
        <f>קבוצות!#REF!</f>
        <v>#REF!</v>
      </c>
      <c r="F1011" s="3" t="e">
        <f>קבוצות!#REF!</f>
        <v>#REF!</v>
      </c>
      <c r="G1011" s="3" t="e">
        <f>קבוצות!#REF!</f>
        <v>#REF!</v>
      </c>
      <c r="H1011" s="3" t="e">
        <f>קבוצות!#REF!</f>
        <v>#REF!</v>
      </c>
      <c r="I1011" s="3" t="e">
        <f>קבוצות!#REF!</f>
        <v>#REF!</v>
      </c>
      <c r="J1011" s="3" t="e">
        <f>קבוצות!#REF!</f>
        <v>#REF!</v>
      </c>
      <c r="K1011" s="3" t="e">
        <f>קבוצות!#REF!</f>
        <v>#REF!</v>
      </c>
      <c r="M1011" s="3" t="e">
        <f>קבוצות!#REF!</f>
        <v>#REF!</v>
      </c>
    </row>
    <row r="1012" spans="1:13" ht="13.8" x14ac:dyDescent="0.25">
      <c r="A1012" s="3" t="e">
        <f>קבוצות!#REF!</f>
        <v>#REF!</v>
      </c>
      <c r="B1012" s="3" t="e">
        <f>קבוצות!#REF!</f>
        <v>#REF!</v>
      </c>
      <c r="C1012" s="3" t="e">
        <f>קבוצות!#REF!</f>
        <v>#REF!</v>
      </c>
      <c r="D1012" s="3" t="e">
        <f>קבוצות!#REF!</f>
        <v>#REF!</v>
      </c>
      <c r="E1012" s="4" t="e">
        <f>קבוצות!#REF!</f>
        <v>#REF!</v>
      </c>
      <c r="F1012" s="3" t="e">
        <f>קבוצות!#REF!</f>
        <v>#REF!</v>
      </c>
      <c r="G1012" s="3" t="e">
        <f>קבוצות!#REF!</f>
        <v>#REF!</v>
      </c>
      <c r="H1012" s="3" t="e">
        <f>קבוצות!#REF!</f>
        <v>#REF!</v>
      </c>
      <c r="I1012" s="3" t="e">
        <f>קבוצות!#REF!</f>
        <v>#REF!</v>
      </c>
      <c r="J1012" s="3" t="e">
        <f>קבוצות!#REF!</f>
        <v>#REF!</v>
      </c>
      <c r="K1012" s="3" t="e">
        <f>קבוצות!#REF!</f>
        <v>#REF!</v>
      </c>
      <c r="M1012" s="3" t="e">
        <f>קבוצות!#REF!</f>
        <v>#REF!</v>
      </c>
    </row>
    <row r="1013" spans="1:13" ht="13.8" x14ac:dyDescent="0.25">
      <c r="A1013" s="3" t="e">
        <f>קבוצות!#REF!</f>
        <v>#REF!</v>
      </c>
      <c r="B1013" s="3" t="e">
        <f>קבוצות!#REF!</f>
        <v>#REF!</v>
      </c>
      <c r="C1013" s="3" t="e">
        <f>קבוצות!#REF!</f>
        <v>#REF!</v>
      </c>
      <c r="D1013" s="3" t="e">
        <f>קבוצות!#REF!</f>
        <v>#REF!</v>
      </c>
      <c r="E1013" s="4" t="e">
        <f>קבוצות!#REF!</f>
        <v>#REF!</v>
      </c>
      <c r="F1013" s="3" t="e">
        <f>קבוצות!#REF!</f>
        <v>#REF!</v>
      </c>
      <c r="G1013" s="3" t="e">
        <f>קבוצות!#REF!</f>
        <v>#REF!</v>
      </c>
      <c r="H1013" s="3" t="e">
        <f>קבוצות!#REF!</f>
        <v>#REF!</v>
      </c>
      <c r="I1013" s="3" t="e">
        <f>קבוצות!#REF!</f>
        <v>#REF!</v>
      </c>
      <c r="J1013" s="3" t="e">
        <f>קבוצות!#REF!</f>
        <v>#REF!</v>
      </c>
      <c r="K1013" s="3" t="e">
        <f>קבוצות!#REF!</f>
        <v>#REF!</v>
      </c>
      <c r="M1013" s="3" t="e">
        <f>קבוצות!#REF!</f>
        <v>#REF!</v>
      </c>
    </row>
    <row r="1014" spans="1:13" ht="13.8" x14ac:dyDescent="0.25">
      <c r="A1014" s="3" t="e">
        <f>קבוצות!#REF!</f>
        <v>#REF!</v>
      </c>
      <c r="B1014" s="3" t="e">
        <f>קבוצות!#REF!</f>
        <v>#REF!</v>
      </c>
      <c r="C1014" s="3" t="e">
        <f>קבוצות!#REF!</f>
        <v>#REF!</v>
      </c>
      <c r="D1014" s="3" t="e">
        <f>קבוצות!#REF!</f>
        <v>#REF!</v>
      </c>
      <c r="E1014" s="4" t="e">
        <f>קבוצות!#REF!</f>
        <v>#REF!</v>
      </c>
      <c r="F1014" s="3" t="e">
        <f>קבוצות!#REF!</f>
        <v>#REF!</v>
      </c>
      <c r="G1014" s="3" t="e">
        <f>קבוצות!#REF!</f>
        <v>#REF!</v>
      </c>
      <c r="H1014" s="3" t="e">
        <f>קבוצות!#REF!</f>
        <v>#REF!</v>
      </c>
      <c r="I1014" s="3" t="e">
        <f>קבוצות!#REF!</f>
        <v>#REF!</v>
      </c>
      <c r="J1014" s="3" t="e">
        <f>קבוצות!#REF!</f>
        <v>#REF!</v>
      </c>
      <c r="K1014" s="3" t="e">
        <f>קבוצות!#REF!</f>
        <v>#REF!</v>
      </c>
      <c r="M1014" s="3" t="e">
        <f>קבוצות!#REF!</f>
        <v>#REF!</v>
      </c>
    </row>
    <row r="1015" spans="1:13" ht="13.8" x14ac:dyDescent="0.25">
      <c r="A1015" s="3" t="e">
        <f>קבוצות!#REF!</f>
        <v>#REF!</v>
      </c>
      <c r="B1015" s="3" t="e">
        <f>קבוצות!#REF!</f>
        <v>#REF!</v>
      </c>
      <c r="C1015" s="3" t="e">
        <f>קבוצות!#REF!</f>
        <v>#REF!</v>
      </c>
      <c r="D1015" s="3" t="e">
        <f>קבוצות!#REF!</f>
        <v>#REF!</v>
      </c>
      <c r="E1015" s="4" t="e">
        <f>קבוצות!#REF!</f>
        <v>#REF!</v>
      </c>
      <c r="F1015" s="3" t="e">
        <f>קבוצות!#REF!</f>
        <v>#REF!</v>
      </c>
      <c r="G1015" s="3" t="e">
        <f>קבוצות!#REF!</f>
        <v>#REF!</v>
      </c>
      <c r="H1015" s="3" t="e">
        <f>קבוצות!#REF!</f>
        <v>#REF!</v>
      </c>
      <c r="I1015" s="3" t="e">
        <f>קבוצות!#REF!</f>
        <v>#REF!</v>
      </c>
      <c r="J1015" s="3" t="e">
        <f>קבוצות!#REF!</f>
        <v>#REF!</v>
      </c>
      <c r="K1015" s="3" t="e">
        <f>קבוצות!#REF!</f>
        <v>#REF!</v>
      </c>
      <c r="M1015" s="3" t="e">
        <f>קבוצות!#REF!</f>
        <v>#REF!</v>
      </c>
    </row>
    <row r="1016" spans="1:13" ht="13.8" x14ac:dyDescent="0.25">
      <c r="A1016" s="3" t="e">
        <f>קבוצות!#REF!</f>
        <v>#REF!</v>
      </c>
      <c r="B1016" s="3" t="e">
        <f>קבוצות!#REF!</f>
        <v>#REF!</v>
      </c>
      <c r="C1016" s="3" t="e">
        <f>קבוצות!#REF!</f>
        <v>#REF!</v>
      </c>
      <c r="D1016" s="3" t="e">
        <f>קבוצות!#REF!</f>
        <v>#REF!</v>
      </c>
      <c r="E1016" s="4" t="e">
        <f>קבוצות!#REF!</f>
        <v>#REF!</v>
      </c>
      <c r="F1016" s="3" t="e">
        <f>קבוצות!#REF!</f>
        <v>#REF!</v>
      </c>
      <c r="G1016" s="3" t="e">
        <f>קבוצות!#REF!</f>
        <v>#REF!</v>
      </c>
      <c r="H1016" s="3" t="e">
        <f>קבוצות!#REF!</f>
        <v>#REF!</v>
      </c>
      <c r="I1016" s="3" t="e">
        <f>קבוצות!#REF!</f>
        <v>#REF!</v>
      </c>
      <c r="J1016" s="3" t="e">
        <f>קבוצות!#REF!</f>
        <v>#REF!</v>
      </c>
      <c r="K1016" s="3" t="e">
        <f>קבוצות!#REF!</f>
        <v>#REF!</v>
      </c>
      <c r="M1016" s="3" t="e">
        <f>קבוצות!#REF!</f>
        <v>#REF!</v>
      </c>
    </row>
    <row r="1017" spans="1:13" ht="13.8" x14ac:dyDescent="0.25">
      <c r="A1017" s="3" t="e">
        <f>קבוצות!#REF!</f>
        <v>#REF!</v>
      </c>
      <c r="B1017" s="3" t="e">
        <f>קבוצות!#REF!</f>
        <v>#REF!</v>
      </c>
      <c r="C1017" s="3" t="e">
        <f>קבוצות!#REF!</f>
        <v>#REF!</v>
      </c>
      <c r="D1017" s="3" t="e">
        <f>קבוצות!#REF!</f>
        <v>#REF!</v>
      </c>
      <c r="E1017" s="4" t="e">
        <f>קבוצות!#REF!</f>
        <v>#REF!</v>
      </c>
      <c r="F1017" s="3" t="e">
        <f>קבוצות!#REF!</f>
        <v>#REF!</v>
      </c>
      <c r="G1017" s="3" t="e">
        <f>קבוצות!#REF!</f>
        <v>#REF!</v>
      </c>
      <c r="H1017" s="3" t="e">
        <f>קבוצות!#REF!</f>
        <v>#REF!</v>
      </c>
      <c r="I1017" s="3" t="e">
        <f>קבוצות!#REF!</f>
        <v>#REF!</v>
      </c>
      <c r="J1017" s="3" t="e">
        <f>קבוצות!#REF!</f>
        <v>#REF!</v>
      </c>
      <c r="K1017" s="3" t="e">
        <f>קבוצות!#REF!</f>
        <v>#REF!</v>
      </c>
      <c r="M1017" s="3" t="e">
        <f>קבוצות!#REF!</f>
        <v>#REF!</v>
      </c>
    </row>
    <row r="1018" spans="1:13" ht="13.8" x14ac:dyDescent="0.25">
      <c r="A1018" s="3" t="e">
        <f>קבוצות!#REF!</f>
        <v>#REF!</v>
      </c>
      <c r="B1018" s="3" t="e">
        <f>קבוצות!#REF!</f>
        <v>#REF!</v>
      </c>
      <c r="C1018" s="3" t="e">
        <f>קבוצות!#REF!</f>
        <v>#REF!</v>
      </c>
      <c r="D1018" s="3" t="e">
        <f>קבוצות!#REF!</f>
        <v>#REF!</v>
      </c>
      <c r="E1018" s="4" t="e">
        <f>קבוצות!#REF!</f>
        <v>#REF!</v>
      </c>
      <c r="F1018" s="3" t="e">
        <f>קבוצות!#REF!</f>
        <v>#REF!</v>
      </c>
      <c r="G1018" s="3" t="e">
        <f>קבוצות!#REF!</f>
        <v>#REF!</v>
      </c>
      <c r="H1018" s="3" t="e">
        <f>קבוצות!#REF!</f>
        <v>#REF!</v>
      </c>
      <c r="I1018" s="3" t="e">
        <f>קבוצות!#REF!</f>
        <v>#REF!</v>
      </c>
      <c r="J1018" s="3" t="e">
        <f>קבוצות!#REF!</f>
        <v>#REF!</v>
      </c>
      <c r="K1018" s="3" t="e">
        <f>קבוצות!#REF!</f>
        <v>#REF!</v>
      </c>
      <c r="M1018" s="3" t="e">
        <f>קבוצות!#REF!</f>
        <v>#REF!</v>
      </c>
    </row>
    <row r="1019" spans="1:13" ht="13.8" x14ac:dyDescent="0.25">
      <c r="A1019" s="3" t="e">
        <f>קבוצות!#REF!</f>
        <v>#REF!</v>
      </c>
      <c r="B1019" s="3" t="e">
        <f>קבוצות!#REF!</f>
        <v>#REF!</v>
      </c>
      <c r="C1019" s="3" t="e">
        <f>קבוצות!#REF!</f>
        <v>#REF!</v>
      </c>
      <c r="D1019" s="3" t="e">
        <f>קבוצות!#REF!</f>
        <v>#REF!</v>
      </c>
      <c r="E1019" s="4" t="e">
        <f>קבוצות!#REF!</f>
        <v>#REF!</v>
      </c>
      <c r="F1019" s="3" t="e">
        <f>קבוצות!#REF!</f>
        <v>#REF!</v>
      </c>
      <c r="G1019" s="3" t="e">
        <f>קבוצות!#REF!</f>
        <v>#REF!</v>
      </c>
      <c r="H1019" s="3" t="e">
        <f>קבוצות!#REF!</f>
        <v>#REF!</v>
      </c>
      <c r="I1019" s="3" t="e">
        <f>קבוצות!#REF!</f>
        <v>#REF!</v>
      </c>
      <c r="J1019" s="3" t="e">
        <f>קבוצות!#REF!</f>
        <v>#REF!</v>
      </c>
      <c r="K1019" s="3" t="e">
        <f>קבוצות!#REF!</f>
        <v>#REF!</v>
      </c>
      <c r="M1019" s="3" t="e">
        <f>קבוצות!#REF!</f>
        <v>#REF!</v>
      </c>
    </row>
    <row r="1020" spans="1:13" ht="13.8" x14ac:dyDescent="0.25">
      <c r="A1020" s="3" t="e">
        <f>קבוצות!#REF!</f>
        <v>#REF!</v>
      </c>
      <c r="B1020" s="3" t="e">
        <f>קבוצות!#REF!</f>
        <v>#REF!</v>
      </c>
      <c r="C1020" s="3" t="e">
        <f>קבוצות!#REF!</f>
        <v>#REF!</v>
      </c>
      <c r="D1020" s="3" t="e">
        <f>קבוצות!#REF!</f>
        <v>#REF!</v>
      </c>
      <c r="E1020" s="4" t="e">
        <f>קבוצות!#REF!</f>
        <v>#REF!</v>
      </c>
      <c r="F1020" s="3" t="e">
        <f>קבוצות!#REF!</f>
        <v>#REF!</v>
      </c>
      <c r="G1020" s="3" t="e">
        <f>קבוצות!#REF!</f>
        <v>#REF!</v>
      </c>
      <c r="H1020" s="3" t="e">
        <f>קבוצות!#REF!</f>
        <v>#REF!</v>
      </c>
      <c r="I1020" s="3" t="e">
        <f>קבוצות!#REF!</f>
        <v>#REF!</v>
      </c>
      <c r="J1020" s="3" t="e">
        <f>קבוצות!#REF!</f>
        <v>#REF!</v>
      </c>
      <c r="K1020" s="3" t="e">
        <f>קבוצות!#REF!</f>
        <v>#REF!</v>
      </c>
      <c r="M1020" s="3" t="e">
        <f>קבוצות!#REF!</f>
        <v>#REF!</v>
      </c>
    </row>
    <row r="1021" spans="1:13" ht="13.8" x14ac:dyDescent="0.25">
      <c r="A1021" s="3" t="e">
        <f>קבוצות!#REF!</f>
        <v>#REF!</v>
      </c>
      <c r="B1021" s="3" t="e">
        <f>קבוצות!#REF!</f>
        <v>#REF!</v>
      </c>
      <c r="C1021" s="3" t="e">
        <f>קבוצות!#REF!</f>
        <v>#REF!</v>
      </c>
      <c r="D1021" s="3" t="e">
        <f>קבוצות!#REF!</f>
        <v>#REF!</v>
      </c>
      <c r="E1021" s="4" t="e">
        <f>קבוצות!#REF!</f>
        <v>#REF!</v>
      </c>
      <c r="F1021" s="3" t="e">
        <f>קבוצות!#REF!</f>
        <v>#REF!</v>
      </c>
      <c r="G1021" s="3" t="e">
        <f>קבוצות!#REF!</f>
        <v>#REF!</v>
      </c>
      <c r="H1021" s="3" t="e">
        <f>קבוצות!#REF!</f>
        <v>#REF!</v>
      </c>
      <c r="I1021" s="3" t="e">
        <f>קבוצות!#REF!</f>
        <v>#REF!</v>
      </c>
      <c r="J1021" s="3" t="e">
        <f>קבוצות!#REF!</f>
        <v>#REF!</v>
      </c>
      <c r="K1021" s="3" t="e">
        <f>קבוצות!#REF!</f>
        <v>#REF!</v>
      </c>
      <c r="M1021" s="3" t="e">
        <f>קבוצות!#REF!</f>
        <v>#REF!</v>
      </c>
    </row>
    <row r="1022" spans="1:13" ht="13.8" x14ac:dyDescent="0.25">
      <c r="A1022" s="3" t="e">
        <f>קבוצות!#REF!</f>
        <v>#REF!</v>
      </c>
      <c r="B1022" s="3" t="e">
        <f>קבוצות!#REF!</f>
        <v>#REF!</v>
      </c>
      <c r="C1022" s="3" t="e">
        <f>קבוצות!#REF!</f>
        <v>#REF!</v>
      </c>
      <c r="D1022" s="3" t="e">
        <f>קבוצות!#REF!</f>
        <v>#REF!</v>
      </c>
      <c r="E1022" s="4" t="e">
        <f>קבוצות!#REF!</f>
        <v>#REF!</v>
      </c>
      <c r="F1022" s="3" t="e">
        <f>קבוצות!#REF!</f>
        <v>#REF!</v>
      </c>
      <c r="G1022" s="3" t="e">
        <f>קבוצות!#REF!</f>
        <v>#REF!</v>
      </c>
      <c r="H1022" s="3" t="e">
        <f>קבוצות!#REF!</f>
        <v>#REF!</v>
      </c>
      <c r="I1022" s="3" t="e">
        <f>קבוצות!#REF!</f>
        <v>#REF!</v>
      </c>
      <c r="J1022" s="3" t="e">
        <f>קבוצות!#REF!</f>
        <v>#REF!</v>
      </c>
      <c r="K1022" s="3" t="e">
        <f>קבוצות!#REF!</f>
        <v>#REF!</v>
      </c>
      <c r="M1022" s="3" t="e">
        <f>קבוצות!#REF!</f>
        <v>#REF!</v>
      </c>
    </row>
    <row r="1023" spans="1:13" ht="13.8" x14ac:dyDescent="0.25">
      <c r="A1023" s="3" t="e">
        <f>קבוצות!#REF!</f>
        <v>#REF!</v>
      </c>
      <c r="B1023" s="3" t="e">
        <f>קבוצות!#REF!</f>
        <v>#REF!</v>
      </c>
      <c r="C1023" s="3" t="e">
        <f>קבוצות!#REF!</f>
        <v>#REF!</v>
      </c>
      <c r="D1023" s="3" t="e">
        <f>קבוצות!#REF!</f>
        <v>#REF!</v>
      </c>
      <c r="E1023" s="4" t="e">
        <f>קבוצות!#REF!</f>
        <v>#REF!</v>
      </c>
      <c r="F1023" s="3" t="e">
        <f>קבוצות!#REF!</f>
        <v>#REF!</v>
      </c>
      <c r="G1023" s="3" t="e">
        <f>קבוצות!#REF!</f>
        <v>#REF!</v>
      </c>
      <c r="H1023" s="3" t="e">
        <f>קבוצות!#REF!</f>
        <v>#REF!</v>
      </c>
      <c r="I1023" s="3" t="e">
        <f>קבוצות!#REF!</f>
        <v>#REF!</v>
      </c>
      <c r="J1023" s="3" t="e">
        <f>קבוצות!#REF!</f>
        <v>#REF!</v>
      </c>
      <c r="K1023" s="3" t="e">
        <f>קבוצות!#REF!</f>
        <v>#REF!</v>
      </c>
      <c r="M1023" s="3" t="e">
        <f>קבוצות!#REF!</f>
        <v>#REF!</v>
      </c>
    </row>
    <row r="1024" spans="1:13" ht="13.8" x14ac:dyDescent="0.25">
      <c r="A1024" s="3" t="e">
        <f>קבוצות!#REF!</f>
        <v>#REF!</v>
      </c>
      <c r="B1024" s="3" t="e">
        <f>קבוצות!#REF!</f>
        <v>#REF!</v>
      </c>
      <c r="C1024" s="3" t="e">
        <f>קבוצות!#REF!</f>
        <v>#REF!</v>
      </c>
      <c r="D1024" s="3" t="e">
        <f>קבוצות!#REF!</f>
        <v>#REF!</v>
      </c>
      <c r="E1024" s="4" t="e">
        <f>קבוצות!#REF!</f>
        <v>#REF!</v>
      </c>
      <c r="F1024" s="3" t="e">
        <f>קבוצות!#REF!</f>
        <v>#REF!</v>
      </c>
      <c r="G1024" s="3" t="e">
        <f>קבוצות!#REF!</f>
        <v>#REF!</v>
      </c>
      <c r="H1024" s="3" t="e">
        <f>קבוצות!#REF!</f>
        <v>#REF!</v>
      </c>
      <c r="I1024" s="3" t="e">
        <f>קבוצות!#REF!</f>
        <v>#REF!</v>
      </c>
      <c r="J1024" s="3" t="e">
        <f>קבוצות!#REF!</f>
        <v>#REF!</v>
      </c>
      <c r="K1024" s="3" t="e">
        <f>קבוצות!#REF!</f>
        <v>#REF!</v>
      </c>
      <c r="M1024" s="3" t="e">
        <f>קבוצות!#REF!</f>
        <v>#REF!</v>
      </c>
    </row>
    <row r="1025" spans="1:13" ht="13.8" x14ac:dyDescent="0.25">
      <c r="A1025" s="3" t="e">
        <f>קבוצות!#REF!</f>
        <v>#REF!</v>
      </c>
      <c r="B1025" s="3" t="e">
        <f>קבוצות!#REF!</f>
        <v>#REF!</v>
      </c>
      <c r="C1025" s="3" t="e">
        <f>קבוצות!#REF!</f>
        <v>#REF!</v>
      </c>
      <c r="D1025" s="3" t="e">
        <f>קבוצות!#REF!</f>
        <v>#REF!</v>
      </c>
      <c r="E1025" s="4" t="e">
        <f>קבוצות!#REF!</f>
        <v>#REF!</v>
      </c>
      <c r="F1025" s="3" t="e">
        <f>קבוצות!#REF!</f>
        <v>#REF!</v>
      </c>
      <c r="G1025" s="3" t="e">
        <f>קבוצות!#REF!</f>
        <v>#REF!</v>
      </c>
      <c r="H1025" s="3" t="e">
        <f>קבוצות!#REF!</f>
        <v>#REF!</v>
      </c>
      <c r="I1025" s="3" t="e">
        <f>קבוצות!#REF!</f>
        <v>#REF!</v>
      </c>
      <c r="J1025" s="3" t="e">
        <f>קבוצות!#REF!</f>
        <v>#REF!</v>
      </c>
      <c r="K1025" s="3" t="e">
        <f>קבוצות!#REF!</f>
        <v>#REF!</v>
      </c>
      <c r="M1025" s="3" t="e">
        <f>קבוצות!#REF!</f>
        <v>#REF!</v>
      </c>
    </row>
    <row r="1026" spans="1:13" ht="13.8" x14ac:dyDescent="0.25">
      <c r="A1026" s="3" t="e">
        <f>קבוצות!#REF!</f>
        <v>#REF!</v>
      </c>
      <c r="B1026" s="3" t="e">
        <f>קבוצות!#REF!</f>
        <v>#REF!</v>
      </c>
      <c r="C1026" s="3" t="e">
        <f>קבוצות!#REF!</f>
        <v>#REF!</v>
      </c>
      <c r="D1026" s="3" t="e">
        <f>קבוצות!#REF!</f>
        <v>#REF!</v>
      </c>
      <c r="E1026" s="4" t="e">
        <f>קבוצות!#REF!</f>
        <v>#REF!</v>
      </c>
      <c r="F1026" s="3" t="e">
        <f>קבוצות!#REF!</f>
        <v>#REF!</v>
      </c>
      <c r="G1026" s="3" t="e">
        <f>קבוצות!#REF!</f>
        <v>#REF!</v>
      </c>
      <c r="H1026" s="3" t="e">
        <f>קבוצות!#REF!</f>
        <v>#REF!</v>
      </c>
      <c r="I1026" s="3" t="e">
        <f>קבוצות!#REF!</f>
        <v>#REF!</v>
      </c>
      <c r="J1026" s="3" t="e">
        <f>קבוצות!#REF!</f>
        <v>#REF!</v>
      </c>
      <c r="K1026" s="3" t="e">
        <f>קבוצות!#REF!</f>
        <v>#REF!</v>
      </c>
      <c r="M1026" s="3" t="e">
        <f>קבוצות!#REF!</f>
        <v>#REF!</v>
      </c>
    </row>
    <row r="1027" spans="1:13" ht="13.8" x14ac:dyDescent="0.25">
      <c r="A1027" s="3" t="e">
        <f>קבוצות!#REF!</f>
        <v>#REF!</v>
      </c>
      <c r="B1027" s="3" t="e">
        <f>קבוצות!#REF!</f>
        <v>#REF!</v>
      </c>
      <c r="C1027" s="3" t="e">
        <f>קבוצות!#REF!</f>
        <v>#REF!</v>
      </c>
      <c r="D1027" s="3" t="e">
        <f>קבוצות!#REF!</f>
        <v>#REF!</v>
      </c>
      <c r="E1027" s="4" t="e">
        <f>קבוצות!#REF!</f>
        <v>#REF!</v>
      </c>
      <c r="F1027" s="3" t="e">
        <f>קבוצות!#REF!</f>
        <v>#REF!</v>
      </c>
      <c r="G1027" s="3" t="e">
        <f>קבוצות!#REF!</f>
        <v>#REF!</v>
      </c>
      <c r="H1027" s="3" t="e">
        <f>קבוצות!#REF!</f>
        <v>#REF!</v>
      </c>
      <c r="I1027" s="3" t="e">
        <f>קבוצות!#REF!</f>
        <v>#REF!</v>
      </c>
      <c r="J1027" s="3" t="e">
        <f>קבוצות!#REF!</f>
        <v>#REF!</v>
      </c>
      <c r="K1027" s="3" t="e">
        <f>קבוצות!#REF!</f>
        <v>#REF!</v>
      </c>
      <c r="M1027" s="3" t="e">
        <f>קבוצות!#REF!</f>
        <v>#REF!</v>
      </c>
    </row>
    <row r="1028" spans="1:13" ht="13.8" x14ac:dyDescent="0.25">
      <c r="A1028" s="3" t="e">
        <f>קבוצות!#REF!</f>
        <v>#REF!</v>
      </c>
      <c r="B1028" s="3" t="e">
        <f>קבוצות!#REF!</f>
        <v>#REF!</v>
      </c>
      <c r="C1028" s="3" t="e">
        <f>קבוצות!#REF!</f>
        <v>#REF!</v>
      </c>
      <c r="D1028" s="3" t="e">
        <f>קבוצות!#REF!</f>
        <v>#REF!</v>
      </c>
      <c r="E1028" s="4" t="e">
        <f>קבוצות!#REF!</f>
        <v>#REF!</v>
      </c>
      <c r="F1028" s="3" t="e">
        <f>קבוצות!#REF!</f>
        <v>#REF!</v>
      </c>
      <c r="G1028" s="3" t="e">
        <f>קבוצות!#REF!</f>
        <v>#REF!</v>
      </c>
      <c r="H1028" s="3" t="e">
        <f>קבוצות!#REF!</f>
        <v>#REF!</v>
      </c>
      <c r="I1028" s="3" t="e">
        <f>קבוצות!#REF!</f>
        <v>#REF!</v>
      </c>
      <c r="J1028" s="3" t="e">
        <f>קבוצות!#REF!</f>
        <v>#REF!</v>
      </c>
      <c r="K1028" s="3" t="e">
        <f>קבוצות!#REF!</f>
        <v>#REF!</v>
      </c>
      <c r="M1028" s="3" t="e">
        <f>קבוצות!#REF!</f>
        <v>#REF!</v>
      </c>
    </row>
    <row r="1029" spans="1:13" ht="13.8" x14ac:dyDescent="0.25">
      <c r="A1029" s="3" t="e">
        <f>קבוצות!#REF!</f>
        <v>#REF!</v>
      </c>
      <c r="B1029" s="3" t="e">
        <f>קבוצות!#REF!</f>
        <v>#REF!</v>
      </c>
      <c r="C1029" s="3" t="e">
        <f>קבוצות!#REF!</f>
        <v>#REF!</v>
      </c>
      <c r="D1029" s="3" t="e">
        <f>קבוצות!#REF!</f>
        <v>#REF!</v>
      </c>
      <c r="E1029" s="4" t="e">
        <f>קבוצות!#REF!</f>
        <v>#REF!</v>
      </c>
      <c r="F1029" s="3" t="e">
        <f>קבוצות!#REF!</f>
        <v>#REF!</v>
      </c>
      <c r="G1029" s="3" t="e">
        <f>קבוצות!#REF!</f>
        <v>#REF!</v>
      </c>
      <c r="H1029" s="3" t="e">
        <f>קבוצות!#REF!</f>
        <v>#REF!</v>
      </c>
      <c r="I1029" s="3" t="e">
        <f>קבוצות!#REF!</f>
        <v>#REF!</v>
      </c>
      <c r="J1029" s="3" t="e">
        <f>קבוצות!#REF!</f>
        <v>#REF!</v>
      </c>
      <c r="K1029" s="3" t="e">
        <f>קבוצות!#REF!</f>
        <v>#REF!</v>
      </c>
      <c r="M1029" s="3" t="e">
        <f>קבוצות!#REF!</f>
        <v>#REF!</v>
      </c>
    </row>
    <row r="1030" spans="1:13" ht="13.8" x14ac:dyDescent="0.25">
      <c r="A1030" s="3" t="e">
        <f>קבוצות!#REF!</f>
        <v>#REF!</v>
      </c>
      <c r="B1030" s="3" t="e">
        <f>קבוצות!#REF!</f>
        <v>#REF!</v>
      </c>
      <c r="C1030" s="3" t="e">
        <f>קבוצות!#REF!</f>
        <v>#REF!</v>
      </c>
      <c r="D1030" s="3" t="e">
        <f>קבוצות!#REF!</f>
        <v>#REF!</v>
      </c>
      <c r="E1030" s="4" t="e">
        <f>קבוצות!#REF!</f>
        <v>#REF!</v>
      </c>
      <c r="F1030" s="3" t="e">
        <f>קבוצות!#REF!</f>
        <v>#REF!</v>
      </c>
      <c r="G1030" s="3" t="e">
        <f>קבוצות!#REF!</f>
        <v>#REF!</v>
      </c>
      <c r="H1030" s="3" t="e">
        <f>קבוצות!#REF!</f>
        <v>#REF!</v>
      </c>
      <c r="I1030" s="3" t="e">
        <f>קבוצות!#REF!</f>
        <v>#REF!</v>
      </c>
      <c r="J1030" s="3" t="e">
        <f>קבוצות!#REF!</f>
        <v>#REF!</v>
      </c>
      <c r="K1030" s="3" t="e">
        <f>קבוצות!#REF!</f>
        <v>#REF!</v>
      </c>
      <c r="M1030" s="3" t="e">
        <f>קבוצות!#REF!</f>
        <v>#REF!</v>
      </c>
    </row>
    <row r="1031" spans="1:13" ht="13.8" x14ac:dyDescent="0.25">
      <c r="A1031" s="3" t="e">
        <f>קבוצות!#REF!</f>
        <v>#REF!</v>
      </c>
      <c r="B1031" s="3" t="e">
        <f>קבוצות!#REF!</f>
        <v>#REF!</v>
      </c>
      <c r="C1031" s="3" t="e">
        <f>קבוצות!#REF!</f>
        <v>#REF!</v>
      </c>
      <c r="D1031" s="3" t="e">
        <f>קבוצות!#REF!</f>
        <v>#REF!</v>
      </c>
      <c r="E1031" s="4" t="e">
        <f>קבוצות!#REF!</f>
        <v>#REF!</v>
      </c>
      <c r="F1031" s="3" t="e">
        <f>קבוצות!#REF!</f>
        <v>#REF!</v>
      </c>
      <c r="G1031" s="3" t="e">
        <f>קבוצות!#REF!</f>
        <v>#REF!</v>
      </c>
      <c r="H1031" s="3" t="e">
        <f>קבוצות!#REF!</f>
        <v>#REF!</v>
      </c>
      <c r="I1031" s="3" t="e">
        <f>קבוצות!#REF!</f>
        <v>#REF!</v>
      </c>
      <c r="J1031" s="3" t="e">
        <f>קבוצות!#REF!</f>
        <v>#REF!</v>
      </c>
      <c r="K1031" s="3" t="e">
        <f>קבוצות!#REF!</f>
        <v>#REF!</v>
      </c>
      <c r="M1031" s="3" t="e">
        <f>קבוצות!#REF!</f>
        <v>#REF!</v>
      </c>
    </row>
    <row r="1032" spans="1:13" ht="13.8" x14ac:dyDescent="0.25">
      <c r="A1032" s="3" t="e">
        <f>קבוצות!#REF!</f>
        <v>#REF!</v>
      </c>
      <c r="B1032" s="3" t="e">
        <f>קבוצות!#REF!</f>
        <v>#REF!</v>
      </c>
      <c r="C1032" s="3" t="e">
        <f>קבוצות!#REF!</f>
        <v>#REF!</v>
      </c>
      <c r="D1032" s="3" t="e">
        <f>קבוצות!#REF!</f>
        <v>#REF!</v>
      </c>
      <c r="E1032" s="4" t="e">
        <f>קבוצות!#REF!</f>
        <v>#REF!</v>
      </c>
      <c r="F1032" s="3" t="e">
        <f>קבוצות!#REF!</f>
        <v>#REF!</v>
      </c>
      <c r="G1032" s="3" t="e">
        <f>קבוצות!#REF!</f>
        <v>#REF!</v>
      </c>
      <c r="H1032" s="3" t="e">
        <f>קבוצות!#REF!</f>
        <v>#REF!</v>
      </c>
      <c r="I1032" s="3" t="e">
        <f>קבוצות!#REF!</f>
        <v>#REF!</v>
      </c>
      <c r="J1032" s="3" t="e">
        <f>קבוצות!#REF!</f>
        <v>#REF!</v>
      </c>
      <c r="K1032" s="3" t="e">
        <f>קבוצות!#REF!</f>
        <v>#REF!</v>
      </c>
      <c r="M1032" s="3" t="e">
        <f>קבוצות!#REF!</f>
        <v>#REF!</v>
      </c>
    </row>
    <row r="1033" spans="1:13" ht="13.8" x14ac:dyDescent="0.25">
      <c r="A1033" s="3" t="e">
        <f>קבוצות!#REF!</f>
        <v>#REF!</v>
      </c>
      <c r="B1033" s="3" t="e">
        <f>קבוצות!#REF!</f>
        <v>#REF!</v>
      </c>
      <c r="C1033" s="3" t="e">
        <f>קבוצות!#REF!</f>
        <v>#REF!</v>
      </c>
      <c r="D1033" s="3" t="e">
        <f>קבוצות!#REF!</f>
        <v>#REF!</v>
      </c>
      <c r="E1033" s="4" t="e">
        <f>קבוצות!#REF!</f>
        <v>#REF!</v>
      </c>
      <c r="F1033" s="3" t="e">
        <f>קבוצות!#REF!</f>
        <v>#REF!</v>
      </c>
      <c r="G1033" s="3" t="e">
        <f>קבוצות!#REF!</f>
        <v>#REF!</v>
      </c>
      <c r="H1033" s="3" t="e">
        <f>קבוצות!#REF!</f>
        <v>#REF!</v>
      </c>
      <c r="I1033" s="3" t="e">
        <f>קבוצות!#REF!</f>
        <v>#REF!</v>
      </c>
      <c r="J1033" s="3" t="e">
        <f>קבוצות!#REF!</f>
        <v>#REF!</v>
      </c>
      <c r="K1033" s="3" t="e">
        <f>קבוצות!#REF!</f>
        <v>#REF!</v>
      </c>
      <c r="M1033" s="3" t="e">
        <f>קבוצות!#REF!</f>
        <v>#REF!</v>
      </c>
    </row>
    <row r="1034" spans="1:13" ht="13.8" x14ac:dyDescent="0.25">
      <c r="A1034" s="3" t="e">
        <f>קבוצות!#REF!</f>
        <v>#REF!</v>
      </c>
      <c r="B1034" s="3" t="e">
        <f>קבוצות!#REF!</f>
        <v>#REF!</v>
      </c>
      <c r="C1034" s="3" t="e">
        <f>קבוצות!#REF!</f>
        <v>#REF!</v>
      </c>
      <c r="D1034" s="3" t="e">
        <f>קבוצות!#REF!</f>
        <v>#REF!</v>
      </c>
      <c r="E1034" s="4" t="e">
        <f>קבוצות!#REF!</f>
        <v>#REF!</v>
      </c>
      <c r="F1034" s="3" t="e">
        <f>קבוצות!#REF!</f>
        <v>#REF!</v>
      </c>
      <c r="G1034" s="3" t="e">
        <f>קבוצות!#REF!</f>
        <v>#REF!</v>
      </c>
      <c r="H1034" s="3" t="e">
        <f>קבוצות!#REF!</f>
        <v>#REF!</v>
      </c>
      <c r="I1034" s="3" t="e">
        <f>קבוצות!#REF!</f>
        <v>#REF!</v>
      </c>
      <c r="J1034" s="3" t="e">
        <f>קבוצות!#REF!</f>
        <v>#REF!</v>
      </c>
      <c r="K1034" s="3" t="e">
        <f>קבוצות!#REF!</f>
        <v>#REF!</v>
      </c>
      <c r="M1034" s="3" t="e">
        <f>קבוצות!#REF!</f>
        <v>#REF!</v>
      </c>
    </row>
    <row r="1035" spans="1:13" ht="13.8" x14ac:dyDescent="0.25">
      <c r="A1035" s="3" t="e">
        <f>קבוצות!#REF!</f>
        <v>#REF!</v>
      </c>
      <c r="B1035" s="3" t="e">
        <f>קבוצות!#REF!</f>
        <v>#REF!</v>
      </c>
      <c r="C1035" s="3" t="e">
        <f>קבוצות!#REF!</f>
        <v>#REF!</v>
      </c>
      <c r="D1035" s="3" t="e">
        <f>קבוצות!#REF!</f>
        <v>#REF!</v>
      </c>
      <c r="E1035" s="4" t="e">
        <f>קבוצות!#REF!</f>
        <v>#REF!</v>
      </c>
      <c r="F1035" s="3" t="e">
        <f>קבוצות!#REF!</f>
        <v>#REF!</v>
      </c>
      <c r="G1035" s="3" t="e">
        <f>קבוצות!#REF!</f>
        <v>#REF!</v>
      </c>
      <c r="H1035" s="3" t="e">
        <f>קבוצות!#REF!</f>
        <v>#REF!</v>
      </c>
      <c r="I1035" s="3" t="e">
        <f>קבוצות!#REF!</f>
        <v>#REF!</v>
      </c>
      <c r="J1035" s="3" t="e">
        <f>קבוצות!#REF!</f>
        <v>#REF!</v>
      </c>
      <c r="K1035" s="3" t="e">
        <f>קבוצות!#REF!</f>
        <v>#REF!</v>
      </c>
      <c r="M1035" s="3" t="e">
        <f>קבוצות!#REF!</f>
        <v>#REF!</v>
      </c>
    </row>
    <row r="1036" spans="1:13" ht="13.8" x14ac:dyDescent="0.25">
      <c r="A1036" s="3" t="e">
        <f>קבוצות!#REF!</f>
        <v>#REF!</v>
      </c>
      <c r="B1036" s="3" t="e">
        <f>קבוצות!#REF!</f>
        <v>#REF!</v>
      </c>
      <c r="C1036" s="3" t="e">
        <f>קבוצות!#REF!</f>
        <v>#REF!</v>
      </c>
      <c r="D1036" s="3" t="e">
        <f>קבוצות!#REF!</f>
        <v>#REF!</v>
      </c>
      <c r="E1036" s="4" t="e">
        <f>קבוצות!#REF!</f>
        <v>#REF!</v>
      </c>
      <c r="F1036" s="3" t="e">
        <f>קבוצות!#REF!</f>
        <v>#REF!</v>
      </c>
      <c r="G1036" s="3" t="e">
        <f>קבוצות!#REF!</f>
        <v>#REF!</v>
      </c>
      <c r="H1036" s="3" t="e">
        <f>קבוצות!#REF!</f>
        <v>#REF!</v>
      </c>
      <c r="I1036" s="3" t="e">
        <f>קבוצות!#REF!</f>
        <v>#REF!</v>
      </c>
      <c r="J1036" s="3" t="e">
        <f>קבוצות!#REF!</f>
        <v>#REF!</v>
      </c>
      <c r="K1036" s="3" t="e">
        <f>קבוצות!#REF!</f>
        <v>#REF!</v>
      </c>
      <c r="M1036" s="3" t="e">
        <f>קבוצות!#REF!</f>
        <v>#REF!</v>
      </c>
    </row>
    <row r="1037" spans="1:13" ht="13.8" x14ac:dyDescent="0.25">
      <c r="A1037" s="3" t="e">
        <f>קבוצות!#REF!</f>
        <v>#REF!</v>
      </c>
      <c r="B1037" s="3" t="e">
        <f>קבוצות!#REF!</f>
        <v>#REF!</v>
      </c>
      <c r="C1037" s="3" t="e">
        <f>קבוצות!#REF!</f>
        <v>#REF!</v>
      </c>
      <c r="D1037" s="3" t="e">
        <f>קבוצות!#REF!</f>
        <v>#REF!</v>
      </c>
      <c r="E1037" s="4" t="e">
        <f>קבוצות!#REF!</f>
        <v>#REF!</v>
      </c>
      <c r="F1037" s="3" t="e">
        <f>קבוצות!#REF!</f>
        <v>#REF!</v>
      </c>
      <c r="G1037" s="3" t="e">
        <f>קבוצות!#REF!</f>
        <v>#REF!</v>
      </c>
      <c r="H1037" s="3" t="e">
        <f>קבוצות!#REF!</f>
        <v>#REF!</v>
      </c>
      <c r="I1037" s="3" t="e">
        <f>קבוצות!#REF!</f>
        <v>#REF!</v>
      </c>
      <c r="J1037" s="3" t="e">
        <f>קבוצות!#REF!</f>
        <v>#REF!</v>
      </c>
      <c r="K1037" s="3" t="e">
        <f>קבוצות!#REF!</f>
        <v>#REF!</v>
      </c>
      <c r="M1037" s="3" t="e">
        <f>קבוצות!#REF!</f>
        <v>#REF!</v>
      </c>
    </row>
    <row r="1038" spans="1:13" ht="13.8" x14ac:dyDescent="0.25">
      <c r="A1038" s="3" t="e">
        <f>קבוצות!#REF!</f>
        <v>#REF!</v>
      </c>
      <c r="B1038" s="3" t="e">
        <f>קבוצות!#REF!</f>
        <v>#REF!</v>
      </c>
      <c r="C1038" s="3" t="e">
        <f>קבוצות!#REF!</f>
        <v>#REF!</v>
      </c>
      <c r="D1038" s="3" t="e">
        <f>קבוצות!#REF!</f>
        <v>#REF!</v>
      </c>
      <c r="E1038" s="4" t="e">
        <f>קבוצות!#REF!</f>
        <v>#REF!</v>
      </c>
      <c r="F1038" s="3" t="e">
        <f>קבוצות!#REF!</f>
        <v>#REF!</v>
      </c>
      <c r="G1038" s="3" t="e">
        <f>קבוצות!#REF!</f>
        <v>#REF!</v>
      </c>
      <c r="H1038" s="3" t="e">
        <f>קבוצות!#REF!</f>
        <v>#REF!</v>
      </c>
      <c r="I1038" s="3" t="e">
        <f>קבוצות!#REF!</f>
        <v>#REF!</v>
      </c>
      <c r="J1038" s="3" t="e">
        <f>קבוצות!#REF!</f>
        <v>#REF!</v>
      </c>
      <c r="K1038" s="3" t="e">
        <f>קבוצות!#REF!</f>
        <v>#REF!</v>
      </c>
      <c r="M1038" s="3" t="e">
        <f>קבוצות!#REF!</f>
        <v>#REF!</v>
      </c>
    </row>
    <row r="1039" spans="1:13" ht="13.8" x14ac:dyDescent="0.25">
      <c r="A1039" s="3" t="e">
        <f>קבוצות!#REF!</f>
        <v>#REF!</v>
      </c>
      <c r="B1039" s="3" t="e">
        <f>קבוצות!#REF!</f>
        <v>#REF!</v>
      </c>
      <c r="C1039" s="3" t="e">
        <f>קבוצות!#REF!</f>
        <v>#REF!</v>
      </c>
      <c r="D1039" s="3" t="e">
        <f>קבוצות!#REF!</f>
        <v>#REF!</v>
      </c>
      <c r="E1039" s="4" t="e">
        <f>קבוצות!#REF!</f>
        <v>#REF!</v>
      </c>
      <c r="F1039" s="3" t="e">
        <f>קבוצות!#REF!</f>
        <v>#REF!</v>
      </c>
      <c r="G1039" s="3" t="e">
        <f>קבוצות!#REF!</f>
        <v>#REF!</v>
      </c>
      <c r="H1039" s="3" t="e">
        <f>קבוצות!#REF!</f>
        <v>#REF!</v>
      </c>
      <c r="I1039" s="3" t="e">
        <f>קבוצות!#REF!</f>
        <v>#REF!</v>
      </c>
      <c r="J1039" s="3" t="e">
        <f>קבוצות!#REF!</f>
        <v>#REF!</v>
      </c>
      <c r="K1039" s="3" t="e">
        <f>קבוצות!#REF!</f>
        <v>#REF!</v>
      </c>
      <c r="M1039" s="3" t="e">
        <f>קבוצות!#REF!</f>
        <v>#REF!</v>
      </c>
    </row>
    <row r="1040" spans="1:13" ht="13.8" x14ac:dyDescent="0.25">
      <c r="A1040" s="3" t="e">
        <f>קבוצות!#REF!</f>
        <v>#REF!</v>
      </c>
      <c r="B1040" s="3" t="e">
        <f>קבוצות!#REF!</f>
        <v>#REF!</v>
      </c>
      <c r="C1040" s="3" t="e">
        <f>קבוצות!#REF!</f>
        <v>#REF!</v>
      </c>
      <c r="D1040" s="3" t="e">
        <f>קבוצות!#REF!</f>
        <v>#REF!</v>
      </c>
      <c r="E1040" s="4" t="e">
        <f>קבוצות!#REF!</f>
        <v>#REF!</v>
      </c>
      <c r="F1040" s="3" t="e">
        <f>קבוצות!#REF!</f>
        <v>#REF!</v>
      </c>
      <c r="G1040" s="3" t="e">
        <f>קבוצות!#REF!</f>
        <v>#REF!</v>
      </c>
      <c r="H1040" s="3" t="e">
        <f>קבוצות!#REF!</f>
        <v>#REF!</v>
      </c>
      <c r="I1040" s="3" t="e">
        <f>קבוצות!#REF!</f>
        <v>#REF!</v>
      </c>
      <c r="J1040" s="3" t="e">
        <f>קבוצות!#REF!</f>
        <v>#REF!</v>
      </c>
      <c r="K1040" s="3" t="e">
        <f>קבוצות!#REF!</f>
        <v>#REF!</v>
      </c>
      <c r="M1040" s="3" t="e">
        <f>קבוצות!#REF!</f>
        <v>#REF!</v>
      </c>
    </row>
    <row r="1041" spans="1:13" ht="13.8" x14ac:dyDescent="0.25">
      <c r="A1041" s="3" t="e">
        <f>קבוצות!#REF!</f>
        <v>#REF!</v>
      </c>
      <c r="B1041" s="3" t="e">
        <f>קבוצות!#REF!</f>
        <v>#REF!</v>
      </c>
      <c r="C1041" s="3" t="e">
        <f>קבוצות!#REF!</f>
        <v>#REF!</v>
      </c>
      <c r="D1041" s="3" t="e">
        <f>קבוצות!#REF!</f>
        <v>#REF!</v>
      </c>
      <c r="E1041" s="4" t="e">
        <f>קבוצות!#REF!</f>
        <v>#REF!</v>
      </c>
      <c r="F1041" s="3" t="e">
        <f>קבוצות!#REF!</f>
        <v>#REF!</v>
      </c>
      <c r="G1041" s="3" t="e">
        <f>קבוצות!#REF!</f>
        <v>#REF!</v>
      </c>
      <c r="H1041" s="3" t="e">
        <f>קבוצות!#REF!</f>
        <v>#REF!</v>
      </c>
      <c r="I1041" s="3" t="e">
        <f>קבוצות!#REF!</f>
        <v>#REF!</v>
      </c>
      <c r="J1041" s="3" t="e">
        <f>קבוצות!#REF!</f>
        <v>#REF!</v>
      </c>
      <c r="K1041" s="3" t="e">
        <f>קבוצות!#REF!</f>
        <v>#REF!</v>
      </c>
      <c r="M1041" s="3" t="e">
        <f>קבוצות!#REF!</f>
        <v>#REF!</v>
      </c>
    </row>
    <row r="1042" spans="1:13" ht="13.8" x14ac:dyDescent="0.25">
      <c r="A1042" s="3" t="e">
        <f>קבוצות!#REF!</f>
        <v>#REF!</v>
      </c>
      <c r="B1042" s="3" t="e">
        <f>קבוצות!#REF!</f>
        <v>#REF!</v>
      </c>
      <c r="C1042" s="3" t="e">
        <f>קבוצות!#REF!</f>
        <v>#REF!</v>
      </c>
      <c r="D1042" s="3" t="e">
        <f>קבוצות!#REF!</f>
        <v>#REF!</v>
      </c>
      <c r="E1042" s="4" t="e">
        <f>קבוצות!#REF!</f>
        <v>#REF!</v>
      </c>
      <c r="F1042" s="3" t="e">
        <f>קבוצות!#REF!</f>
        <v>#REF!</v>
      </c>
      <c r="G1042" s="3" t="e">
        <f>קבוצות!#REF!</f>
        <v>#REF!</v>
      </c>
      <c r="H1042" s="3" t="e">
        <f>קבוצות!#REF!</f>
        <v>#REF!</v>
      </c>
      <c r="I1042" s="3" t="e">
        <f>קבוצות!#REF!</f>
        <v>#REF!</v>
      </c>
      <c r="J1042" s="3" t="e">
        <f>קבוצות!#REF!</f>
        <v>#REF!</v>
      </c>
      <c r="K1042" s="3" t="e">
        <f>קבוצות!#REF!</f>
        <v>#REF!</v>
      </c>
      <c r="M1042" s="3" t="e">
        <f>קבוצות!#REF!</f>
        <v>#REF!</v>
      </c>
    </row>
    <row r="1043" spans="1:13" ht="13.8" x14ac:dyDescent="0.25">
      <c r="A1043" s="3" t="e">
        <f>קבוצות!#REF!</f>
        <v>#REF!</v>
      </c>
      <c r="B1043" s="3" t="e">
        <f>קבוצות!#REF!</f>
        <v>#REF!</v>
      </c>
      <c r="C1043" s="3" t="e">
        <f>קבוצות!#REF!</f>
        <v>#REF!</v>
      </c>
      <c r="D1043" s="3" t="e">
        <f>קבוצות!#REF!</f>
        <v>#REF!</v>
      </c>
      <c r="E1043" s="4" t="e">
        <f>קבוצות!#REF!</f>
        <v>#REF!</v>
      </c>
      <c r="F1043" s="3" t="e">
        <f>קבוצות!#REF!</f>
        <v>#REF!</v>
      </c>
      <c r="G1043" s="3" t="e">
        <f>קבוצות!#REF!</f>
        <v>#REF!</v>
      </c>
      <c r="H1043" s="3" t="e">
        <f>קבוצות!#REF!</f>
        <v>#REF!</v>
      </c>
      <c r="I1043" s="3" t="e">
        <f>קבוצות!#REF!</f>
        <v>#REF!</v>
      </c>
      <c r="J1043" s="3" t="e">
        <f>קבוצות!#REF!</f>
        <v>#REF!</v>
      </c>
      <c r="K1043" s="3" t="e">
        <f>קבוצות!#REF!</f>
        <v>#REF!</v>
      </c>
      <c r="M1043" s="3" t="e">
        <f>קבוצות!#REF!</f>
        <v>#REF!</v>
      </c>
    </row>
    <row r="1044" spans="1:13" ht="13.8" x14ac:dyDescent="0.25">
      <c r="A1044" s="3" t="e">
        <f>קבוצות!#REF!</f>
        <v>#REF!</v>
      </c>
      <c r="B1044" s="3" t="e">
        <f>קבוצות!#REF!</f>
        <v>#REF!</v>
      </c>
      <c r="C1044" s="3" t="e">
        <f>קבוצות!#REF!</f>
        <v>#REF!</v>
      </c>
      <c r="D1044" s="3" t="e">
        <f>קבוצות!#REF!</f>
        <v>#REF!</v>
      </c>
      <c r="E1044" s="4" t="e">
        <f>קבוצות!#REF!</f>
        <v>#REF!</v>
      </c>
      <c r="F1044" s="3" t="e">
        <f>קבוצות!#REF!</f>
        <v>#REF!</v>
      </c>
      <c r="G1044" s="3" t="e">
        <f>קבוצות!#REF!</f>
        <v>#REF!</v>
      </c>
      <c r="H1044" s="3" t="e">
        <f>קבוצות!#REF!</f>
        <v>#REF!</v>
      </c>
      <c r="I1044" s="3" t="e">
        <f>קבוצות!#REF!</f>
        <v>#REF!</v>
      </c>
      <c r="J1044" s="3" t="e">
        <f>קבוצות!#REF!</f>
        <v>#REF!</v>
      </c>
      <c r="K1044" s="3" t="e">
        <f>קבוצות!#REF!</f>
        <v>#REF!</v>
      </c>
      <c r="M1044" s="3" t="e">
        <f>קבוצות!#REF!</f>
        <v>#REF!</v>
      </c>
    </row>
    <row r="1045" spans="1:13" ht="13.8" x14ac:dyDescent="0.25">
      <c r="A1045" s="3" t="e">
        <f>קבוצות!#REF!</f>
        <v>#REF!</v>
      </c>
      <c r="B1045" s="3" t="e">
        <f>קבוצות!#REF!</f>
        <v>#REF!</v>
      </c>
      <c r="C1045" s="3" t="e">
        <f>קבוצות!#REF!</f>
        <v>#REF!</v>
      </c>
      <c r="D1045" s="3" t="e">
        <f>קבוצות!#REF!</f>
        <v>#REF!</v>
      </c>
      <c r="E1045" s="4" t="e">
        <f>קבוצות!#REF!</f>
        <v>#REF!</v>
      </c>
      <c r="F1045" s="3" t="e">
        <f>קבוצות!#REF!</f>
        <v>#REF!</v>
      </c>
      <c r="G1045" s="3" t="e">
        <f>קבוצות!#REF!</f>
        <v>#REF!</v>
      </c>
      <c r="H1045" s="3" t="e">
        <f>קבוצות!#REF!</f>
        <v>#REF!</v>
      </c>
      <c r="I1045" s="3" t="e">
        <f>קבוצות!#REF!</f>
        <v>#REF!</v>
      </c>
      <c r="J1045" s="3" t="e">
        <f>קבוצות!#REF!</f>
        <v>#REF!</v>
      </c>
      <c r="K1045" s="3" t="e">
        <f>קבוצות!#REF!</f>
        <v>#REF!</v>
      </c>
      <c r="M1045" s="3" t="e">
        <f>קבוצות!#REF!</f>
        <v>#REF!</v>
      </c>
    </row>
    <row r="1046" spans="1:13" ht="13.8" x14ac:dyDescent="0.25">
      <c r="A1046" s="3" t="e">
        <f>קבוצות!#REF!</f>
        <v>#REF!</v>
      </c>
      <c r="B1046" s="3" t="e">
        <f>קבוצות!#REF!</f>
        <v>#REF!</v>
      </c>
      <c r="C1046" s="3" t="e">
        <f>קבוצות!#REF!</f>
        <v>#REF!</v>
      </c>
      <c r="D1046" s="3" t="e">
        <f>קבוצות!#REF!</f>
        <v>#REF!</v>
      </c>
      <c r="E1046" s="4" t="e">
        <f>קבוצות!#REF!</f>
        <v>#REF!</v>
      </c>
      <c r="F1046" s="3" t="e">
        <f>קבוצות!#REF!</f>
        <v>#REF!</v>
      </c>
      <c r="G1046" s="3" t="e">
        <f>קבוצות!#REF!</f>
        <v>#REF!</v>
      </c>
      <c r="H1046" s="3" t="e">
        <f>קבוצות!#REF!</f>
        <v>#REF!</v>
      </c>
      <c r="I1046" s="3" t="e">
        <f>קבוצות!#REF!</f>
        <v>#REF!</v>
      </c>
      <c r="J1046" s="3" t="e">
        <f>קבוצות!#REF!</f>
        <v>#REF!</v>
      </c>
      <c r="K1046" s="3" t="e">
        <f>קבוצות!#REF!</f>
        <v>#REF!</v>
      </c>
      <c r="M1046" s="3" t="e">
        <f>קבוצות!#REF!</f>
        <v>#REF!</v>
      </c>
    </row>
    <row r="1047" spans="1:13" ht="13.8" x14ac:dyDescent="0.25">
      <c r="A1047" s="3" t="e">
        <f>קבוצות!#REF!</f>
        <v>#REF!</v>
      </c>
      <c r="B1047" s="3" t="e">
        <f>קבוצות!#REF!</f>
        <v>#REF!</v>
      </c>
      <c r="C1047" s="3" t="e">
        <f>קבוצות!#REF!</f>
        <v>#REF!</v>
      </c>
      <c r="D1047" s="3" t="e">
        <f>קבוצות!#REF!</f>
        <v>#REF!</v>
      </c>
      <c r="E1047" s="4" t="e">
        <f>קבוצות!#REF!</f>
        <v>#REF!</v>
      </c>
      <c r="F1047" s="3" t="e">
        <f>קבוצות!#REF!</f>
        <v>#REF!</v>
      </c>
      <c r="G1047" s="3" t="e">
        <f>קבוצות!#REF!</f>
        <v>#REF!</v>
      </c>
      <c r="H1047" s="3" t="e">
        <f>קבוצות!#REF!</f>
        <v>#REF!</v>
      </c>
      <c r="I1047" s="3" t="e">
        <f>קבוצות!#REF!</f>
        <v>#REF!</v>
      </c>
      <c r="J1047" s="3" t="e">
        <f>קבוצות!#REF!</f>
        <v>#REF!</v>
      </c>
      <c r="K1047" s="3" t="e">
        <f>קבוצות!#REF!</f>
        <v>#REF!</v>
      </c>
      <c r="M1047" s="3" t="e">
        <f>קבוצות!#REF!</f>
        <v>#REF!</v>
      </c>
    </row>
    <row r="1048" spans="1:13" ht="13.8" x14ac:dyDescent="0.25">
      <c r="A1048" s="3" t="e">
        <f>קבוצות!#REF!</f>
        <v>#REF!</v>
      </c>
      <c r="B1048" s="3" t="e">
        <f>קבוצות!#REF!</f>
        <v>#REF!</v>
      </c>
      <c r="C1048" s="3" t="e">
        <f>קבוצות!#REF!</f>
        <v>#REF!</v>
      </c>
      <c r="D1048" s="3" t="e">
        <f>קבוצות!#REF!</f>
        <v>#REF!</v>
      </c>
      <c r="E1048" s="4" t="e">
        <f>קבוצות!#REF!</f>
        <v>#REF!</v>
      </c>
      <c r="F1048" s="3" t="e">
        <f>קבוצות!#REF!</f>
        <v>#REF!</v>
      </c>
      <c r="G1048" s="3" t="e">
        <f>קבוצות!#REF!</f>
        <v>#REF!</v>
      </c>
      <c r="H1048" s="3" t="e">
        <f>קבוצות!#REF!</f>
        <v>#REF!</v>
      </c>
      <c r="I1048" s="3" t="e">
        <f>קבוצות!#REF!</f>
        <v>#REF!</v>
      </c>
      <c r="J1048" s="3" t="e">
        <f>קבוצות!#REF!</f>
        <v>#REF!</v>
      </c>
      <c r="K1048" s="3" t="e">
        <f>קבוצות!#REF!</f>
        <v>#REF!</v>
      </c>
      <c r="M1048" s="3" t="e">
        <f>קבוצות!#REF!</f>
        <v>#REF!</v>
      </c>
    </row>
    <row r="1049" spans="1:13" ht="13.8" x14ac:dyDescent="0.25">
      <c r="A1049" s="3" t="e">
        <f>קבוצות!#REF!</f>
        <v>#REF!</v>
      </c>
      <c r="B1049" s="3" t="e">
        <f>קבוצות!#REF!</f>
        <v>#REF!</v>
      </c>
      <c r="C1049" s="3" t="e">
        <f>קבוצות!#REF!</f>
        <v>#REF!</v>
      </c>
      <c r="D1049" s="3" t="e">
        <f>קבוצות!#REF!</f>
        <v>#REF!</v>
      </c>
      <c r="E1049" s="4" t="e">
        <f>קבוצות!#REF!</f>
        <v>#REF!</v>
      </c>
      <c r="F1049" s="3" t="e">
        <f>קבוצות!#REF!</f>
        <v>#REF!</v>
      </c>
      <c r="G1049" s="3" t="e">
        <f>קבוצות!#REF!</f>
        <v>#REF!</v>
      </c>
      <c r="H1049" s="3" t="e">
        <f>קבוצות!#REF!</f>
        <v>#REF!</v>
      </c>
      <c r="I1049" s="3" t="e">
        <f>קבוצות!#REF!</f>
        <v>#REF!</v>
      </c>
      <c r="J1049" s="3" t="e">
        <f>קבוצות!#REF!</f>
        <v>#REF!</v>
      </c>
      <c r="K1049" s="3" t="e">
        <f>קבוצות!#REF!</f>
        <v>#REF!</v>
      </c>
      <c r="M1049" s="3" t="e">
        <f>קבוצות!#REF!</f>
        <v>#REF!</v>
      </c>
    </row>
    <row r="1050" spans="1:13" ht="13.8" x14ac:dyDescent="0.25">
      <c r="A1050" s="3" t="e">
        <f>קבוצות!#REF!</f>
        <v>#REF!</v>
      </c>
      <c r="B1050" s="3" t="e">
        <f>קבוצות!#REF!</f>
        <v>#REF!</v>
      </c>
      <c r="C1050" s="3" t="e">
        <f>קבוצות!#REF!</f>
        <v>#REF!</v>
      </c>
      <c r="D1050" s="3" t="e">
        <f>קבוצות!#REF!</f>
        <v>#REF!</v>
      </c>
      <c r="E1050" s="4" t="e">
        <f>קבוצות!#REF!</f>
        <v>#REF!</v>
      </c>
      <c r="F1050" s="3" t="e">
        <f>קבוצות!#REF!</f>
        <v>#REF!</v>
      </c>
      <c r="G1050" s="3" t="e">
        <f>קבוצות!#REF!</f>
        <v>#REF!</v>
      </c>
      <c r="H1050" s="3" t="e">
        <f>קבוצות!#REF!</f>
        <v>#REF!</v>
      </c>
      <c r="I1050" s="3" t="e">
        <f>קבוצות!#REF!</f>
        <v>#REF!</v>
      </c>
      <c r="J1050" s="3" t="e">
        <f>קבוצות!#REF!</f>
        <v>#REF!</v>
      </c>
      <c r="K1050" s="3" t="e">
        <f>קבוצות!#REF!</f>
        <v>#REF!</v>
      </c>
      <c r="M1050" s="3" t="e">
        <f>קבוצות!#REF!</f>
        <v>#REF!</v>
      </c>
    </row>
    <row r="1051" spans="1:13" ht="13.8" x14ac:dyDescent="0.25">
      <c r="A1051" s="3" t="e">
        <f>קבוצות!#REF!</f>
        <v>#REF!</v>
      </c>
      <c r="B1051" s="3" t="e">
        <f>קבוצות!#REF!</f>
        <v>#REF!</v>
      </c>
      <c r="C1051" s="3" t="e">
        <f>קבוצות!#REF!</f>
        <v>#REF!</v>
      </c>
      <c r="D1051" s="3" t="e">
        <f>קבוצות!#REF!</f>
        <v>#REF!</v>
      </c>
      <c r="E1051" s="4" t="e">
        <f>קבוצות!#REF!</f>
        <v>#REF!</v>
      </c>
      <c r="F1051" s="3" t="e">
        <f>קבוצות!#REF!</f>
        <v>#REF!</v>
      </c>
      <c r="G1051" s="3" t="e">
        <f>קבוצות!#REF!</f>
        <v>#REF!</v>
      </c>
      <c r="H1051" s="3" t="e">
        <f>קבוצות!#REF!</f>
        <v>#REF!</v>
      </c>
      <c r="I1051" s="3" t="e">
        <f>קבוצות!#REF!</f>
        <v>#REF!</v>
      </c>
      <c r="J1051" s="3" t="e">
        <f>קבוצות!#REF!</f>
        <v>#REF!</v>
      </c>
      <c r="K1051" s="3" t="e">
        <f>קבוצות!#REF!</f>
        <v>#REF!</v>
      </c>
      <c r="M1051" s="3" t="e">
        <f>קבוצות!#REF!</f>
        <v>#REF!</v>
      </c>
    </row>
    <row r="1052" spans="1:13" ht="13.8" x14ac:dyDescent="0.25">
      <c r="A1052" s="3" t="e">
        <f>קבוצות!#REF!</f>
        <v>#REF!</v>
      </c>
      <c r="B1052" s="3" t="e">
        <f>קבוצות!#REF!</f>
        <v>#REF!</v>
      </c>
      <c r="C1052" s="3" t="e">
        <f>קבוצות!#REF!</f>
        <v>#REF!</v>
      </c>
      <c r="D1052" s="3" t="e">
        <f>קבוצות!#REF!</f>
        <v>#REF!</v>
      </c>
      <c r="E1052" s="4" t="e">
        <f>קבוצות!#REF!</f>
        <v>#REF!</v>
      </c>
      <c r="F1052" s="3" t="e">
        <f>קבוצות!#REF!</f>
        <v>#REF!</v>
      </c>
      <c r="G1052" s="3" t="e">
        <f>קבוצות!#REF!</f>
        <v>#REF!</v>
      </c>
      <c r="H1052" s="3" t="e">
        <f>קבוצות!#REF!</f>
        <v>#REF!</v>
      </c>
      <c r="I1052" s="3" t="e">
        <f>קבוצות!#REF!</f>
        <v>#REF!</v>
      </c>
      <c r="J1052" s="3" t="e">
        <f>קבוצות!#REF!</f>
        <v>#REF!</v>
      </c>
      <c r="K1052" s="3" t="e">
        <f>קבוצות!#REF!</f>
        <v>#REF!</v>
      </c>
      <c r="M1052" s="3" t="e">
        <f>קבוצות!#REF!</f>
        <v>#REF!</v>
      </c>
    </row>
    <row r="1053" spans="1:13" ht="13.8" x14ac:dyDescent="0.25">
      <c r="A1053" s="3" t="e">
        <f>קבוצות!#REF!</f>
        <v>#REF!</v>
      </c>
      <c r="B1053" s="3" t="e">
        <f>קבוצות!#REF!</f>
        <v>#REF!</v>
      </c>
      <c r="C1053" s="3" t="e">
        <f>קבוצות!#REF!</f>
        <v>#REF!</v>
      </c>
      <c r="D1053" s="3" t="e">
        <f>קבוצות!#REF!</f>
        <v>#REF!</v>
      </c>
      <c r="E1053" s="4" t="e">
        <f>קבוצות!#REF!</f>
        <v>#REF!</v>
      </c>
      <c r="F1053" s="3" t="e">
        <f>קבוצות!#REF!</f>
        <v>#REF!</v>
      </c>
      <c r="G1053" s="3" t="e">
        <f>קבוצות!#REF!</f>
        <v>#REF!</v>
      </c>
      <c r="H1053" s="3" t="e">
        <f>קבוצות!#REF!</f>
        <v>#REF!</v>
      </c>
      <c r="I1053" s="3" t="e">
        <f>קבוצות!#REF!</f>
        <v>#REF!</v>
      </c>
      <c r="J1053" s="3" t="e">
        <f>קבוצות!#REF!</f>
        <v>#REF!</v>
      </c>
      <c r="K1053" s="3" t="e">
        <f>קבוצות!#REF!</f>
        <v>#REF!</v>
      </c>
      <c r="M1053" s="3" t="e">
        <f>קבוצות!#REF!</f>
        <v>#REF!</v>
      </c>
    </row>
    <row r="1054" spans="1:13" ht="13.8" x14ac:dyDescent="0.25">
      <c r="A1054" s="3" t="e">
        <f>קבוצות!#REF!</f>
        <v>#REF!</v>
      </c>
      <c r="B1054" s="3" t="e">
        <f>קבוצות!#REF!</f>
        <v>#REF!</v>
      </c>
      <c r="C1054" s="3" t="e">
        <f>קבוצות!#REF!</f>
        <v>#REF!</v>
      </c>
      <c r="D1054" s="3" t="e">
        <f>קבוצות!#REF!</f>
        <v>#REF!</v>
      </c>
      <c r="E1054" s="4" t="e">
        <f>קבוצות!#REF!</f>
        <v>#REF!</v>
      </c>
      <c r="F1054" s="3" t="e">
        <f>קבוצות!#REF!</f>
        <v>#REF!</v>
      </c>
      <c r="G1054" s="3" t="e">
        <f>קבוצות!#REF!</f>
        <v>#REF!</v>
      </c>
      <c r="H1054" s="3" t="e">
        <f>קבוצות!#REF!</f>
        <v>#REF!</v>
      </c>
      <c r="I1054" s="3" t="e">
        <f>קבוצות!#REF!</f>
        <v>#REF!</v>
      </c>
      <c r="J1054" s="3" t="e">
        <f>קבוצות!#REF!</f>
        <v>#REF!</v>
      </c>
      <c r="K1054" s="3" t="e">
        <f>קבוצות!#REF!</f>
        <v>#REF!</v>
      </c>
      <c r="M1054" s="3" t="e">
        <f>קבוצות!#REF!</f>
        <v>#REF!</v>
      </c>
    </row>
    <row r="1055" spans="1:13" ht="13.8" x14ac:dyDescent="0.25">
      <c r="A1055" s="3" t="e">
        <f>קבוצות!#REF!</f>
        <v>#REF!</v>
      </c>
      <c r="B1055" s="3" t="e">
        <f>קבוצות!#REF!</f>
        <v>#REF!</v>
      </c>
      <c r="C1055" s="3" t="e">
        <f>קבוצות!#REF!</f>
        <v>#REF!</v>
      </c>
      <c r="D1055" s="3" t="e">
        <f>קבוצות!#REF!</f>
        <v>#REF!</v>
      </c>
      <c r="E1055" s="4" t="e">
        <f>קבוצות!#REF!</f>
        <v>#REF!</v>
      </c>
      <c r="F1055" s="3" t="e">
        <f>קבוצות!#REF!</f>
        <v>#REF!</v>
      </c>
      <c r="G1055" s="3" t="e">
        <f>קבוצות!#REF!</f>
        <v>#REF!</v>
      </c>
      <c r="H1055" s="3" t="e">
        <f>קבוצות!#REF!</f>
        <v>#REF!</v>
      </c>
      <c r="I1055" s="3" t="e">
        <f>קבוצות!#REF!</f>
        <v>#REF!</v>
      </c>
      <c r="J1055" s="3" t="e">
        <f>קבוצות!#REF!</f>
        <v>#REF!</v>
      </c>
      <c r="K1055" s="3" t="e">
        <f>קבוצות!#REF!</f>
        <v>#REF!</v>
      </c>
      <c r="M1055" s="3" t="e">
        <f>קבוצות!#REF!</f>
        <v>#REF!</v>
      </c>
    </row>
    <row r="1056" spans="1:13" ht="13.8" x14ac:dyDescent="0.25">
      <c r="A1056" s="3" t="e">
        <f>קבוצות!#REF!</f>
        <v>#REF!</v>
      </c>
      <c r="B1056" s="3" t="e">
        <f>קבוצות!#REF!</f>
        <v>#REF!</v>
      </c>
      <c r="C1056" s="3" t="e">
        <f>קבוצות!#REF!</f>
        <v>#REF!</v>
      </c>
      <c r="D1056" s="3" t="e">
        <f>קבוצות!#REF!</f>
        <v>#REF!</v>
      </c>
      <c r="E1056" s="4" t="e">
        <f>קבוצות!#REF!</f>
        <v>#REF!</v>
      </c>
      <c r="F1056" s="3" t="e">
        <f>קבוצות!#REF!</f>
        <v>#REF!</v>
      </c>
      <c r="G1056" s="3" t="e">
        <f>קבוצות!#REF!</f>
        <v>#REF!</v>
      </c>
      <c r="H1056" s="3" t="e">
        <f>קבוצות!#REF!</f>
        <v>#REF!</v>
      </c>
      <c r="I1056" s="3" t="e">
        <f>קבוצות!#REF!</f>
        <v>#REF!</v>
      </c>
      <c r="J1056" s="3" t="e">
        <f>קבוצות!#REF!</f>
        <v>#REF!</v>
      </c>
      <c r="K1056" s="3" t="e">
        <f>קבוצות!#REF!</f>
        <v>#REF!</v>
      </c>
      <c r="M1056" s="3" t="e">
        <f>קבוצות!#REF!</f>
        <v>#REF!</v>
      </c>
    </row>
    <row r="1057" spans="1:13" ht="13.8" x14ac:dyDescent="0.25">
      <c r="A1057" s="3" t="e">
        <f>קבוצות!#REF!</f>
        <v>#REF!</v>
      </c>
      <c r="B1057" s="3" t="e">
        <f>קבוצות!#REF!</f>
        <v>#REF!</v>
      </c>
      <c r="C1057" s="3" t="e">
        <f>קבוצות!#REF!</f>
        <v>#REF!</v>
      </c>
      <c r="D1057" s="3" t="e">
        <f>קבוצות!#REF!</f>
        <v>#REF!</v>
      </c>
      <c r="E1057" s="4" t="e">
        <f>קבוצות!#REF!</f>
        <v>#REF!</v>
      </c>
      <c r="F1057" s="3" t="e">
        <f>קבוצות!#REF!</f>
        <v>#REF!</v>
      </c>
      <c r="G1057" s="3" t="e">
        <f>קבוצות!#REF!</f>
        <v>#REF!</v>
      </c>
      <c r="H1057" s="3" t="e">
        <f>קבוצות!#REF!</f>
        <v>#REF!</v>
      </c>
      <c r="I1057" s="3" t="e">
        <f>קבוצות!#REF!</f>
        <v>#REF!</v>
      </c>
      <c r="J1057" s="3" t="e">
        <f>קבוצות!#REF!</f>
        <v>#REF!</v>
      </c>
      <c r="K1057" s="3" t="e">
        <f>קבוצות!#REF!</f>
        <v>#REF!</v>
      </c>
      <c r="M1057" s="3" t="e">
        <f>קבוצות!#REF!</f>
        <v>#REF!</v>
      </c>
    </row>
    <row r="1058" spans="1:13" ht="13.8" x14ac:dyDescent="0.25">
      <c r="A1058" s="3" t="e">
        <f>קבוצות!#REF!</f>
        <v>#REF!</v>
      </c>
      <c r="B1058" s="3" t="e">
        <f>קבוצות!#REF!</f>
        <v>#REF!</v>
      </c>
      <c r="C1058" s="3" t="e">
        <f>קבוצות!#REF!</f>
        <v>#REF!</v>
      </c>
      <c r="D1058" s="3" t="e">
        <f>קבוצות!#REF!</f>
        <v>#REF!</v>
      </c>
      <c r="E1058" s="4" t="e">
        <f>קבוצות!#REF!</f>
        <v>#REF!</v>
      </c>
      <c r="F1058" s="3" t="e">
        <f>קבוצות!#REF!</f>
        <v>#REF!</v>
      </c>
      <c r="G1058" s="3" t="e">
        <f>קבוצות!#REF!</f>
        <v>#REF!</v>
      </c>
      <c r="H1058" s="3" t="e">
        <f>קבוצות!#REF!</f>
        <v>#REF!</v>
      </c>
      <c r="I1058" s="3" t="e">
        <f>קבוצות!#REF!</f>
        <v>#REF!</v>
      </c>
      <c r="J1058" s="3" t="e">
        <f>קבוצות!#REF!</f>
        <v>#REF!</v>
      </c>
      <c r="K1058" s="3" t="e">
        <f>קבוצות!#REF!</f>
        <v>#REF!</v>
      </c>
      <c r="M1058" s="3" t="e">
        <f>קבוצות!#REF!</f>
        <v>#REF!</v>
      </c>
    </row>
    <row r="1059" spans="1:13" ht="13.8" x14ac:dyDescent="0.25">
      <c r="A1059" s="3" t="e">
        <f>קבוצות!#REF!</f>
        <v>#REF!</v>
      </c>
      <c r="B1059" s="3" t="e">
        <f>קבוצות!#REF!</f>
        <v>#REF!</v>
      </c>
      <c r="C1059" s="3" t="e">
        <f>קבוצות!#REF!</f>
        <v>#REF!</v>
      </c>
      <c r="D1059" s="3" t="e">
        <f>קבוצות!#REF!</f>
        <v>#REF!</v>
      </c>
      <c r="E1059" s="4" t="e">
        <f>קבוצות!#REF!</f>
        <v>#REF!</v>
      </c>
      <c r="F1059" s="3" t="e">
        <f>קבוצות!#REF!</f>
        <v>#REF!</v>
      </c>
      <c r="G1059" s="3" t="e">
        <f>קבוצות!#REF!</f>
        <v>#REF!</v>
      </c>
      <c r="H1059" s="3" t="e">
        <f>קבוצות!#REF!</f>
        <v>#REF!</v>
      </c>
      <c r="I1059" s="3" t="e">
        <f>קבוצות!#REF!</f>
        <v>#REF!</v>
      </c>
      <c r="J1059" s="3" t="e">
        <f>קבוצות!#REF!</f>
        <v>#REF!</v>
      </c>
      <c r="K1059" s="3" t="e">
        <f>קבוצות!#REF!</f>
        <v>#REF!</v>
      </c>
      <c r="M1059" s="3" t="e">
        <f>קבוצות!#REF!</f>
        <v>#REF!</v>
      </c>
    </row>
    <row r="1060" spans="1:13" ht="13.8" x14ac:dyDescent="0.25">
      <c r="A1060" s="3" t="e">
        <f>קבוצות!#REF!</f>
        <v>#REF!</v>
      </c>
      <c r="B1060" s="3" t="e">
        <f>קבוצות!#REF!</f>
        <v>#REF!</v>
      </c>
      <c r="C1060" s="3" t="e">
        <f>קבוצות!#REF!</f>
        <v>#REF!</v>
      </c>
      <c r="D1060" s="3" t="e">
        <f>קבוצות!#REF!</f>
        <v>#REF!</v>
      </c>
      <c r="E1060" s="4" t="e">
        <f>קבוצות!#REF!</f>
        <v>#REF!</v>
      </c>
      <c r="F1060" s="3" t="e">
        <f>קבוצות!#REF!</f>
        <v>#REF!</v>
      </c>
      <c r="G1060" s="3" t="e">
        <f>קבוצות!#REF!</f>
        <v>#REF!</v>
      </c>
      <c r="H1060" s="3" t="e">
        <f>קבוצות!#REF!</f>
        <v>#REF!</v>
      </c>
      <c r="I1060" s="3" t="e">
        <f>קבוצות!#REF!</f>
        <v>#REF!</v>
      </c>
      <c r="J1060" s="3" t="e">
        <f>קבוצות!#REF!</f>
        <v>#REF!</v>
      </c>
      <c r="K1060" s="3" t="e">
        <f>קבוצות!#REF!</f>
        <v>#REF!</v>
      </c>
      <c r="M1060" s="3" t="e">
        <f>קבוצות!#REF!</f>
        <v>#REF!</v>
      </c>
    </row>
    <row r="1061" spans="1:13" ht="13.8" x14ac:dyDescent="0.25">
      <c r="A1061" s="3" t="e">
        <f>קבוצות!#REF!</f>
        <v>#REF!</v>
      </c>
      <c r="B1061" s="3" t="e">
        <f>קבוצות!#REF!</f>
        <v>#REF!</v>
      </c>
      <c r="C1061" s="3" t="e">
        <f>קבוצות!#REF!</f>
        <v>#REF!</v>
      </c>
      <c r="D1061" s="3" t="e">
        <f>קבוצות!#REF!</f>
        <v>#REF!</v>
      </c>
      <c r="E1061" s="4" t="e">
        <f>קבוצות!#REF!</f>
        <v>#REF!</v>
      </c>
      <c r="F1061" s="3" t="e">
        <f>קבוצות!#REF!</f>
        <v>#REF!</v>
      </c>
      <c r="G1061" s="3" t="e">
        <f>קבוצות!#REF!</f>
        <v>#REF!</v>
      </c>
      <c r="H1061" s="3" t="e">
        <f>קבוצות!#REF!</f>
        <v>#REF!</v>
      </c>
      <c r="I1061" s="3" t="e">
        <f>קבוצות!#REF!</f>
        <v>#REF!</v>
      </c>
      <c r="J1061" s="3" t="e">
        <f>קבוצות!#REF!</f>
        <v>#REF!</v>
      </c>
      <c r="K1061" s="3" t="e">
        <f>קבוצות!#REF!</f>
        <v>#REF!</v>
      </c>
      <c r="M1061" s="3" t="e">
        <f>קבוצות!#REF!</f>
        <v>#REF!</v>
      </c>
    </row>
    <row r="1062" spans="1:13" ht="13.8" x14ac:dyDescent="0.25">
      <c r="A1062" s="3" t="e">
        <f>קבוצות!#REF!</f>
        <v>#REF!</v>
      </c>
      <c r="B1062" s="3" t="e">
        <f>קבוצות!#REF!</f>
        <v>#REF!</v>
      </c>
      <c r="C1062" s="3" t="e">
        <f>קבוצות!#REF!</f>
        <v>#REF!</v>
      </c>
      <c r="D1062" s="3" t="e">
        <f>קבוצות!#REF!</f>
        <v>#REF!</v>
      </c>
      <c r="E1062" s="4" t="e">
        <f>קבוצות!#REF!</f>
        <v>#REF!</v>
      </c>
      <c r="F1062" s="3" t="e">
        <f>קבוצות!#REF!</f>
        <v>#REF!</v>
      </c>
      <c r="G1062" s="3" t="e">
        <f>קבוצות!#REF!</f>
        <v>#REF!</v>
      </c>
      <c r="H1062" s="3" t="e">
        <f>קבוצות!#REF!</f>
        <v>#REF!</v>
      </c>
      <c r="I1062" s="3" t="e">
        <f>קבוצות!#REF!</f>
        <v>#REF!</v>
      </c>
      <c r="J1062" s="3" t="e">
        <f>קבוצות!#REF!</f>
        <v>#REF!</v>
      </c>
      <c r="K1062" s="3" t="e">
        <f>קבוצות!#REF!</f>
        <v>#REF!</v>
      </c>
      <c r="M1062" s="3" t="e">
        <f>קבוצות!#REF!</f>
        <v>#REF!</v>
      </c>
    </row>
    <row r="1063" spans="1:13" ht="13.8" x14ac:dyDescent="0.25">
      <c r="A1063" s="3" t="e">
        <f>קבוצות!#REF!</f>
        <v>#REF!</v>
      </c>
      <c r="B1063" s="3" t="e">
        <f>קבוצות!#REF!</f>
        <v>#REF!</v>
      </c>
      <c r="C1063" s="3" t="e">
        <f>קבוצות!#REF!</f>
        <v>#REF!</v>
      </c>
      <c r="D1063" s="3" t="e">
        <f>קבוצות!#REF!</f>
        <v>#REF!</v>
      </c>
      <c r="E1063" s="4" t="e">
        <f>קבוצות!#REF!</f>
        <v>#REF!</v>
      </c>
      <c r="F1063" s="3" t="e">
        <f>קבוצות!#REF!</f>
        <v>#REF!</v>
      </c>
      <c r="G1063" s="3" t="e">
        <f>קבוצות!#REF!</f>
        <v>#REF!</v>
      </c>
      <c r="H1063" s="3" t="e">
        <f>קבוצות!#REF!</f>
        <v>#REF!</v>
      </c>
      <c r="I1063" s="3" t="e">
        <f>קבוצות!#REF!</f>
        <v>#REF!</v>
      </c>
      <c r="J1063" s="3" t="e">
        <f>קבוצות!#REF!</f>
        <v>#REF!</v>
      </c>
      <c r="K1063" s="3" t="e">
        <f>קבוצות!#REF!</f>
        <v>#REF!</v>
      </c>
      <c r="M1063" s="3" t="e">
        <f>קבוצות!#REF!</f>
        <v>#REF!</v>
      </c>
    </row>
    <row r="1064" spans="1:13" ht="13.8" x14ac:dyDescent="0.25">
      <c r="A1064" s="3" t="e">
        <f>קבוצות!#REF!</f>
        <v>#REF!</v>
      </c>
      <c r="B1064" s="3" t="e">
        <f>קבוצות!#REF!</f>
        <v>#REF!</v>
      </c>
      <c r="C1064" s="3" t="e">
        <f>קבוצות!#REF!</f>
        <v>#REF!</v>
      </c>
      <c r="D1064" s="3" t="e">
        <f>קבוצות!#REF!</f>
        <v>#REF!</v>
      </c>
      <c r="E1064" s="4" t="e">
        <f>קבוצות!#REF!</f>
        <v>#REF!</v>
      </c>
      <c r="F1064" s="3" t="e">
        <f>קבוצות!#REF!</f>
        <v>#REF!</v>
      </c>
      <c r="G1064" s="3" t="e">
        <f>קבוצות!#REF!</f>
        <v>#REF!</v>
      </c>
      <c r="H1064" s="3" t="e">
        <f>קבוצות!#REF!</f>
        <v>#REF!</v>
      </c>
      <c r="I1064" s="3" t="e">
        <f>קבוצות!#REF!</f>
        <v>#REF!</v>
      </c>
      <c r="J1064" s="3" t="e">
        <f>קבוצות!#REF!</f>
        <v>#REF!</v>
      </c>
      <c r="K1064" s="3" t="e">
        <f>קבוצות!#REF!</f>
        <v>#REF!</v>
      </c>
      <c r="M1064" s="3" t="e">
        <f>קבוצות!#REF!</f>
        <v>#REF!</v>
      </c>
    </row>
    <row r="1065" spans="1:13" ht="13.8" x14ac:dyDescent="0.25">
      <c r="A1065" s="3" t="e">
        <f>קבוצות!#REF!</f>
        <v>#REF!</v>
      </c>
      <c r="B1065" s="3" t="e">
        <f>קבוצות!#REF!</f>
        <v>#REF!</v>
      </c>
      <c r="C1065" s="3" t="e">
        <f>קבוצות!#REF!</f>
        <v>#REF!</v>
      </c>
      <c r="D1065" s="3" t="e">
        <f>קבוצות!#REF!</f>
        <v>#REF!</v>
      </c>
      <c r="E1065" s="4" t="e">
        <f>קבוצות!#REF!</f>
        <v>#REF!</v>
      </c>
      <c r="F1065" s="3" t="e">
        <f>קבוצות!#REF!</f>
        <v>#REF!</v>
      </c>
      <c r="G1065" s="3" t="e">
        <f>קבוצות!#REF!</f>
        <v>#REF!</v>
      </c>
      <c r="H1065" s="3" t="e">
        <f>קבוצות!#REF!</f>
        <v>#REF!</v>
      </c>
      <c r="I1065" s="3" t="e">
        <f>קבוצות!#REF!</f>
        <v>#REF!</v>
      </c>
      <c r="J1065" s="3" t="e">
        <f>קבוצות!#REF!</f>
        <v>#REF!</v>
      </c>
      <c r="K1065" s="3" t="e">
        <f>קבוצות!#REF!</f>
        <v>#REF!</v>
      </c>
      <c r="M1065" s="3" t="e">
        <f>קבוצות!#REF!</f>
        <v>#REF!</v>
      </c>
    </row>
    <row r="1066" spans="1:13" ht="13.8" x14ac:dyDescent="0.25">
      <c r="A1066" s="3" t="e">
        <f>קבוצות!#REF!</f>
        <v>#REF!</v>
      </c>
      <c r="B1066" s="3" t="e">
        <f>קבוצות!#REF!</f>
        <v>#REF!</v>
      </c>
      <c r="C1066" s="3" t="e">
        <f>קבוצות!#REF!</f>
        <v>#REF!</v>
      </c>
      <c r="D1066" s="3" t="e">
        <f>קבוצות!#REF!</f>
        <v>#REF!</v>
      </c>
      <c r="E1066" s="4" t="e">
        <f>קבוצות!#REF!</f>
        <v>#REF!</v>
      </c>
      <c r="F1066" s="3" t="e">
        <f>קבוצות!#REF!</f>
        <v>#REF!</v>
      </c>
      <c r="G1066" s="3" t="e">
        <f>קבוצות!#REF!</f>
        <v>#REF!</v>
      </c>
      <c r="H1066" s="3" t="e">
        <f>קבוצות!#REF!</f>
        <v>#REF!</v>
      </c>
      <c r="I1066" s="3" t="e">
        <f>קבוצות!#REF!</f>
        <v>#REF!</v>
      </c>
      <c r="J1066" s="3" t="e">
        <f>קבוצות!#REF!</f>
        <v>#REF!</v>
      </c>
      <c r="K1066" s="3" t="e">
        <f>קבוצות!#REF!</f>
        <v>#REF!</v>
      </c>
      <c r="M1066" s="3" t="e">
        <f>קבוצות!#REF!</f>
        <v>#REF!</v>
      </c>
    </row>
    <row r="1067" spans="1:13" ht="13.8" x14ac:dyDescent="0.25">
      <c r="A1067" s="3" t="e">
        <f>קבוצות!#REF!</f>
        <v>#REF!</v>
      </c>
      <c r="B1067" s="3" t="e">
        <f>קבוצות!#REF!</f>
        <v>#REF!</v>
      </c>
      <c r="C1067" s="3" t="e">
        <f>קבוצות!#REF!</f>
        <v>#REF!</v>
      </c>
      <c r="D1067" s="3" t="e">
        <f>קבוצות!#REF!</f>
        <v>#REF!</v>
      </c>
      <c r="E1067" s="4" t="e">
        <f>קבוצות!#REF!</f>
        <v>#REF!</v>
      </c>
      <c r="F1067" s="3" t="e">
        <f>קבוצות!#REF!</f>
        <v>#REF!</v>
      </c>
      <c r="G1067" s="3" t="e">
        <f>קבוצות!#REF!</f>
        <v>#REF!</v>
      </c>
      <c r="H1067" s="3" t="e">
        <f>קבוצות!#REF!</f>
        <v>#REF!</v>
      </c>
      <c r="I1067" s="3" t="e">
        <f>קבוצות!#REF!</f>
        <v>#REF!</v>
      </c>
      <c r="J1067" s="3" t="e">
        <f>קבוצות!#REF!</f>
        <v>#REF!</v>
      </c>
      <c r="K1067" s="3" t="e">
        <f>קבוצות!#REF!</f>
        <v>#REF!</v>
      </c>
      <c r="M1067" s="3" t="e">
        <f>קבוצות!#REF!</f>
        <v>#REF!</v>
      </c>
    </row>
    <row r="1068" spans="1:13" ht="13.8" x14ac:dyDescent="0.25">
      <c r="A1068" s="3" t="e">
        <f>קבוצות!#REF!</f>
        <v>#REF!</v>
      </c>
      <c r="B1068" s="3" t="e">
        <f>קבוצות!#REF!</f>
        <v>#REF!</v>
      </c>
      <c r="C1068" s="3" t="e">
        <f>קבוצות!#REF!</f>
        <v>#REF!</v>
      </c>
      <c r="D1068" s="3" t="e">
        <f>קבוצות!#REF!</f>
        <v>#REF!</v>
      </c>
      <c r="E1068" s="4" t="e">
        <f>קבוצות!#REF!</f>
        <v>#REF!</v>
      </c>
      <c r="F1068" s="3" t="e">
        <f>קבוצות!#REF!</f>
        <v>#REF!</v>
      </c>
      <c r="G1068" s="3" t="e">
        <f>קבוצות!#REF!</f>
        <v>#REF!</v>
      </c>
      <c r="H1068" s="3" t="e">
        <f>קבוצות!#REF!</f>
        <v>#REF!</v>
      </c>
      <c r="I1068" s="3" t="e">
        <f>קבוצות!#REF!</f>
        <v>#REF!</v>
      </c>
      <c r="J1068" s="3" t="e">
        <f>קבוצות!#REF!</f>
        <v>#REF!</v>
      </c>
      <c r="K1068" s="3" t="e">
        <f>קבוצות!#REF!</f>
        <v>#REF!</v>
      </c>
      <c r="M1068" s="3" t="e">
        <f>קבוצות!#REF!</f>
        <v>#REF!</v>
      </c>
    </row>
    <row r="1069" spans="1:13" ht="13.8" x14ac:dyDescent="0.25">
      <c r="A1069" s="3" t="e">
        <f>קבוצות!#REF!</f>
        <v>#REF!</v>
      </c>
      <c r="B1069" s="3" t="e">
        <f>קבוצות!#REF!</f>
        <v>#REF!</v>
      </c>
      <c r="C1069" s="3" t="e">
        <f>קבוצות!#REF!</f>
        <v>#REF!</v>
      </c>
      <c r="D1069" s="3" t="e">
        <f>קבוצות!#REF!</f>
        <v>#REF!</v>
      </c>
      <c r="E1069" s="4" t="e">
        <f>קבוצות!#REF!</f>
        <v>#REF!</v>
      </c>
      <c r="F1069" s="3" t="e">
        <f>קבוצות!#REF!</f>
        <v>#REF!</v>
      </c>
      <c r="G1069" s="3" t="e">
        <f>קבוצות!#REF!</f>
        <v>#REF!</v>
      </c>
      <c r="H1069" s="3" t="e">
        <f>קבוצות!#REF!</f>
        <v>#REF!</v>
      </c>
      <c r="I1069" s="3" t="e">
        <f>קבוצות!#REF!</f>
        <v>#REF!</v>
      </c>
      <c r="J1069" s="3" t="e">
        <f>קבוצות!#REF!</f>
        <v>#REF!</v>
      </c>
      <c r="K1069" s="3" t="e">
        <f>קבוצות!#REF!</f>
        <v>#REF!</v>
      </c>
      <c r="M1069" s="3" t="e">
        <f>קבוצות!#REF!</f>
        <v>#REF!</v>
      </c>
    </row>
    <row r="1070" spans="1:13" ht="13.8" x14ac:dyDescent="0.25">
      <c r="A1070" s="3" t="e">
        <f>קבוצות!#REF!</f>
        <v>#REF!</v>
      </c>
      <c r="B1070" s="3" t="e">
        <f>קבוצות!#REF!</f>
        <v>#REF!</v>
      </c>
      <c r="C1070" s="3" t="e">
        <f>קבוצות!#REF!</f>
        <v>#REF!</v>
      </c>
      <c r="D1070" s="3" t="e">
        <f>קבוצות!#REF!</f>
        <v>#REF!</v>
      </c>
      <c r="E1070" s="4" t="e">
        <f>קבוצות!#REF!</f>
        <v>#REF!</v>
      </c>
      <c r="F1070" s="3" t="e">
        <f>קבוצות!#REF!</f>
        <v>#REF!</v>
      </c>
      <c r="G1070" s="3" t="e">
        <f>קבוצות!#REF!</f>
        <v>#REF!</v>
      </c>
      <c r="H1070" s="3" t="e">
        <f>קבוצות!#REF!</f>
        <v>#REF!</v>
      </c>
      <c r="I1070" s="3" t="e">
        <f>קבוצות!#REF!</f>
        <v>#REF!</v>
      </c>
      <c r="J1070" s="3" t="e">
        <f>קבוצות!#REF!</f>
        <v>#REF!</v>
      </c>
      <c r="K1070" s="3" t="e">
        <f>קבוצות!#REF!</f>
        <v>#REF!</v>
      </c>
      <c r="M1070" s="3" t="e">
        <f>קבוצות!#REF!</f>
        <v>#REF!</v>
      </c>
    </row>
    <row r="1071" spans="1:13" ht="13.8" x14ac:dyDescent="0.25">
      <c r="A1071" s="3" t="e">
        <f>קבוצות!#REF!</f>
        <v>#REF!</v>
      </c>
      <c r="B1071" s="3" t="e">
        <f>קבוצות!#REF!</f>
        <v>#REF!</v>
      </c>
      <c r="C1071" s="3" t="e">
        <f>קבוצות!#REF!</f>
        <v>#REF!</v>
      </c>
      <c r="D1071" s="3" t="e">
        <f>קבוצות!#REF!</f>
        <v>#REF!</v>
      </c>
      <c r="E1071" s="4" t="e">
        <f>קבוצות!#REF!</f>
        <v>#REF!</v>
      </c>
      <c r="F1071" s="3" t="e">
        <f>קבוצות!#REF!</f>
        <v>#REF!</v>
      </c>
      <c r="G1071" s="3" t="e">
        <f>קבוצות!#REF!</f>
        <v>#REF!</v>
      </c>
      <c r="H1071" s="3" t="e">
        <f>קבוצות!#REF!</f>
        <v>#REF!</v>
      </c>
      <c r="I1071" s="3" t="e">
        <f>קבוצות!#REF!</f>
        <v>#REF!</v>
      </c>
      <c r="J1071" s="3" t="e">
        <f>קבוצות!#REF!</f>
        <v>#REF!</v>
      </c>
      <c r="K1071" s="3" t="e">
        <f>קבוצות!#REF!</f>
        <v>#REF!</v>
      </c>
      <c r="M1071" s="3" t="e">
        <f>קבוצות!#REF!</f>
        <v>#REF!</v>
      </c>
    </row>
    <row r="1072" spans="1:13" ht="13.8" x14ac:dyDescent="0.25">
      <c r="A1072" s="3" t="e">
        <f>קבוצות!#REF!</f>
        <v>#REF!</v>
      </c>
      <c r="B1072" s="3" t="e">
        <f>קבוצות!#REF!</f>
        <v>#REF!</v>
      </c>
      <c r="C1072" s="3" t="e">
        <f>קבוצות!#REF!</f>
        <v>#REF!</v>
      </c>
      <c r="D1072" s="3" t="e">
        <f>קבוצות!#REF!</f>
        <v>#REF!</v>
      </c>
      <c r="E1072" s="4" t="e">
        <f>קבוצות!#REF!</f>
        <v>#REF!</v>
      </c>
      <c r="F1072" s="3" t="e">
        <f>קבוצות!#REF!</f>
        <v>#REF!</v>
      </c>
      <c r="G1072" s="3" t="e">
        <f>קבוצות!#REF!</f>
        <v>#REF!</v>
      </c>
      <c r="H1072" s="3" t="e">
        <f>קבוצות!#REF!</f>
        <v>#REF!</v>
      </c>
      <c r="I1072" s="3" t="e">
        <f>קבוצות!#REF!</f>
        <v>#REF!</v>
      </c>
      <c r="J1072" s="3" t="e">
        <f>קבוצות!#REF!</f>
        <v>#REF!</v>
      </c>
      <c r="K1072" s="3" t="e">
        <f>קבוצות!#REF!</f>
        <v>#REF!</v>
      </c>
      <c r="M1072" s="3" t="e">
        <f>קבוצות!#REF!</f>
        <v>#REF!</v>
      </c>
    </row>
    <row r="1073" spans="1:13" ht="13.8" x14ac:dyDescent="0.25">
      <c r="A1073" s="3" t="e">
        <f>קבוצות!#REF!</f>
        <v>#REF!</v>
      </c>
      <c r="B1073" s="3" t="e">
        <f>קבוצות!#REF!</f>
        <v>#REF!</v>
      </c>
      <c r="C1073" s="3" t="e">
        <f>קבוצות!#REF!</f>
        <v>#REF!</v>
      </c>
      <c r="D1073" s="3" t="e">
        <f>קבוצות!#REF!</f>
        <v>#REF!</v>
      </c>
      <c r="E1073" s="4" t="e">
        <f>קבוצות!#REF!</f>
        <v>#REF!</v>
      </c>
      <c r="F1073" s="3" t="e">
        <f>קבוצות!#REF!</f>
        <v>#REF!</v>
      </c>
      <c r="G1073" s="3" t="e">
        <f>קבוצות!#REF!</f>
        <v>#REF!</v>
      </c>
      <c r="H1073" s="3" t="e">
        <f>קבוצות!#REF!</f>
        <v>#REF!</v>
      </c>
      <c r="I1073" s="3" t="e">
        <f>קבוצות!#REF!</f>
        <v>#REF!</v>
      </c>
      <c r="J1073" s="3" t="e">
        <f>קבוצות!#REF!</f>
        <v>#REF!</v>
      </c>
      <c r="K1073" s="3" t="e">
        <f>קבוצות!#REF!</f>
        <v>#REF!</v>
      </c>
      <c r="M1073" s="3" t="e">
        <f>קבוצות!#REF!</f>
        <v>#REF!</v>
      </c>
    </row>
    <row r="1074" spans="1:13" ht="13.8" x14ac:dyDescent="0.25">
      <c r="A1074" s="3" t="e">
        <f>קבוצות!#REF!</f>
        <v>#REF!</v>
      </c>
      <c r="B1074" s="3" t="e">
        <f>קבוצות!#REF!</f>
        <v>#REF!</v>
      </c>
      <c r="C1074" s="3" t="e">
        <f>קבוצות!#REF!</f>
        <v>#REF!</v>
      </c>
      <c r="D1074" s="3" t="e">
        <f>קבוצות!#REF!</f>
        <v>#REF!</v>
      </c>
      <c r="E1074" s="4" t="e">
        <f>קבוצות!#REF!</f>
        <v>#REF!</v>
      </c>
      <c r="F1074" s="3" t="e">
        <f>קבוצות!#REF!</f>
        <v>#REF!</v>
      </c>
      <c r="G1074" s="3" t="e">
        <f>קבוצות!#REF!</f>
        <v>#REF!</v>
      </c>
      <c r="H1074" s="3" t="e">
        <f>קבוצות!#REF!</f>
        <v>#REF!</v>
      </c>
      <c r="I1074" s="3" t="e">
        <f>קבוצות!#REF!</f>
        <v>#REF!</v>
      </c>
      <c r="J1074" s="3" t="e">
        <f>קבוצות!#REF!</f>
        <v>#REF!</v>
      </c>
      <c r="K1074" s="3" t="e">
        <f>קבוצות!#REF!</f>
        <v>#REF!</v>
      </c>
      <c r="M1074" s="3" t="e">
        <f>קבוצות!#REF!</f>
        <v>#REF!</v>
      </c>
    </row>
    <row r="1075" spans="1:13" ht="13.8" x14ac:dyDescent="0.25">
      <c r="A1075" s="3" t="e">
        <f>קבוצות!#REF!</f>
        <v>#REF!</v>
      </c>
      <c r="B1075" s="3" t="e">
        <f>קבוצות!#REF!</f>
        <v>#REF!</v>
      </c>
      <c r="C1075" s="3" t="e">
        <f>קבוצות!#REF!</f>
        <v>#REF!</v>
      </c>
      <c r="D1075" s="3" t="e">
        <f>קבוצות!#REF!</f>
        <v>#REF!</v>
      </c>
      <c r="E1075" s="4" t="e">
        <f>קבוצות!#REF!</f>
        <v>#REF!</v>
      </c>
      <c r="F1075" s="3" t="e">
        <f>קבוצות!#REF!</f>
        <v>#REF!</v>
      </c>
      <c r="G1075" s="3" t="e">
        <f>קבוצות!#REF!</f>
        <v>#REF!</v>
      </c>
      <c r="H1075" s="3" t="e">
        <f>קבוצות!#REF!</f>
        <v>#REF!</v>
      </c>
      <c r="I1075" s="3" t="e">
        <f>קבוצות!#REF!</f>
        <v>#REF!</v>
      </c>
      <c r="J1075" s="3" t="e">
        <f>קבוצות!#REF!</f>
        <v>#REF!</v>
      </c>
      <c r="K1075" s="3" t="e">
        <f>קבוצות!#REF!</f>
        <v>#REF!</v>
      </c>
      <c r="M1075" s="3" t="e">
        <f>קבוצות!#REF!</f>
        <v>#REF!</v>
      </c>
    </row>
    <row r="1076" spans="1:13" ht="13.8" x14ac:dyDescent="0.25">
      <c r="A1076" s="3" t="e">
        <f>קבוצות!#REF!</f>
        <v>#REF!</v>
      </c>
      <c r="B1076" s="3" t="e">
        <f>קבוצות!#REF!</f>
        <v>#REF!</v>
      </c>
      <c r="C1076" s="3" t="e">
        <f>קבוצות!#REF!</f>
        <v>#REF!</v>
      </c>
      <c r="D1076" s="3" t="e">
        <f>קבוצות!#REF!</f>
        <v>#REF!</v>
      </c>
      <c r="E1076" s="4" t="e">
        <f>קבוצות!#REF!</f>
        <v>#REF!</v>
      </c>
      <c r="F1076" s="3" t="e">
        <f>קבוצות!#REF!</f>
        <v>#REF!</v>
      </c>
      <c r="G1076" s="3" t="e">
        <f>קבוצות!#REF!</f>
        <v>#REF!</v>
      </c>
      <c r="H1076" s="3" t="e">
        <f>קבוצות!#REF!</f>
        <v>#REF!</v>
      </c>
      <c r="I1076" s="3" t="e">
        <f>קבוצות!#REF!</f>
        <v>#REF!</v>
      </c>
      <c r="J1076" s="3" t="e">
        <f>קבוצות!#REF!</f>
        <v>#REF!</v>
      </c>
      <c r="K1076" s="3" t="e">
        <f>קבוצות!#REF!</f>
        <v>#REF!</v>
      </c>
      <c r="M1076" s="3" t="e">
        <f>קבוצות!#REF!</f>
        <v>#REF!</v>
      </c>
    </row>
    <row r="1077" spans="1:13" ht="13.8" x14ac:dyDescent="0.25">
      <c r="A1077" s="3" t="e">
        <f>קבוצות!#REF!</f>
        <v>#REF!</v>
      </c>
      <c r="B1077" s="3" t="e">
        <f>קבוצות!#REF!</f>
        <v>#REF!</v>
      </c>
      <c r="C1077" s="3" t="e">
        <f>קבוצות!#REF!</f>
        <v>#REF!</v>
      </c>
      <c r="D1077" s="3" t="e">
        <f>קבוצות!#REF!</f>
        <v>#REF!</v>
      </c>
      <c r="E1077" s="4" t="e">
        <f>קבוצות!#REF!</f>
        <v>#REF!</v>
      </c>
      <c r="F1077" s="3" t="e">
        <f>קבוצות!#REF!</f>
        <v>#REF!</v>
      </c>
      <c r="G1077" s="3" t="e">
        <f>קבוצות!#REF!</f>
        <v>#REF!</v>
      </c>
      <c r="H1077" s="3" t="e">
        <f>קבוצות!#REF!</f>
        <v>#REF!</v>
      </c>
      <c r="I1077" s="3" t="e">
        <f>קבוצות!#REF!</f>
        <v>#REF!</v>
      </c>
      <c r="J1077" s="3" t="e">
        <f>קבוצות!#REF!</f>
        <v>#REF!</v>
      </c>
      <c r="K1077" s="3" t="e">
        <f>קבוצות!#REF!</f>
        <v>#REF!</v>
      </c>
      <c r="M1077" s="3" t="e">
        <f>קבוצות!#REF!</f>
        <v>#REF!</v>
      </c>
    </row>
    <row r="1078" spans="1:13" ht="13.8" x14ac:dyDescent="0.25">
      <c r="A1078" s="3" t="e">
        <f>קבוצות!#REF!</f>
        <v>#REF!</v>
      </c>
      <c r="B1078" s="3" t="e">
        <f>קבוצות!#REF!</f>
        <v>#REF!</v>
      </c>
      <c r="C1078" s="3" t="e">
        <f>קבוצות!#REF!</f>
        <v>#REF!</v>
      </c>
      <c r="D1078" s="3" t="e">
        <f>קבוצות!#REF!</f>
        <v>#REF!</v>
      </c>
      <c r="E1078" s="4" t="e">
        <f>קבוצות!#REF!</f>
        <v>#REF!</v>
      </c>
      <c r="F1078" s="3" t="e">
        <f>קבוצות!#REF!</f>
        <v>#REF!</v>
      </c>
      <c r="G1078" s="3" t="e">
        <f>קבוצות!#REF!</f>
        <v>#REF!</v>
      </c>
      <c r="H1078" s="3" t="e">
        <f>קבוצות!#REF!</f>
        <v>#REF!</v>
      </c>
      <c r="I1078" s="3" t="e">
        <f>קבוצות!#REF!</f>
        <v>#REF!</v>
      </c>
      <c r="J1078" s="3" t="e">
        <f>קבוצות!#REF!</f>
        <v>#REF!</v>
      </c>
      <c r="K1078" s="3" t="e">
        <f>קבוצות!#REF!</f>
        <v>#REF!</v>
      </c>
      <c r="M1078" s="3" t="e">
        <f>קבוצות!#REF!</f>
        <v>#REF!</v>
      </c>
    </row>
    <row r="1079" spans="1:13" ht="13.8" x14ac:dyDescent="0.25">
      <c r="A1079" s="3" t="e">
        <f>קבוצות!#REF!</f>
        <v>#REF!</v>
      </c>
      <c r="B1079" s="3" t="e">
        <f>קבוצות!#REF!</f>
        <v>#REF!</v>
      </c>
      <c r="C1079" s="3" t="e">
        <f>קבוצות!#REF!</f>
        <v>#REF!</v>
      </c>
      <c r="D1079" s="3" t="e">
        <f>קבוצות!#REF!</f>
        <v>#REF!</v>
      </c>
      <c r="E1079" s="4" t="e">
        <f>קבוצות!#REF!</f>
        <v>#REF!</v>
      </c>
      <c r="F1079" s="3" t="e">
        <f>קבוצות!#REF!</f>
        <v>#REF!</v>
      </c>
      <c r="G1079" s="3" t="e">
        <f>קבוצות!#REF!</f>
        <v>#REF!</v>
      </c>
      <c r="H1079" s="3" t="e">
        <f>קבוצות!#REF!</f>
        <v>#REF!</v>
      </c>
      <c r="I1079" s="3" t="e">
        <f>קבוצות!#REF!</f>
        <v>#REF!</v>
      </c>
      <c r="J1079" s="3" t="e">
        <f>קבוצות!#REF!</f>
        <v>#REF!</v>
      </c>
      <c r="K1079" s="3" t="e">
        <f>קבוצות!#REF!</f>
        <v>#REF!</v>
      </c>
      <c r="M1079" s="3" t="e">
        <f>קבוצות!#REF!</f>
        <v>#REF!</v>
      </c>
    </row>
    <row r="1080" spans="1:13" ht="13.8" x14ac:dyDescent="0.25">
      <c r="A1080" s="3" t="e">
        <f>קבוצות!#REF!</f>
        <v>#REF!</v>
      </c>
      <c r="B1080" s="3" t="e">
        <f>קבוצות!#REF!</f>
        <v>#REF!</v>
      </c>
      <c r="C1080" s="3" t="e">
        <f>קבוצות!#REF!</f>
        <v>#REF!</v>
      </c>
      <c r="D1080" s="3" t="e">
        <f>קבוצות!#REF!</f>
        <v>#REF!</v>
      </c>
      <c r="E1080" s="4" t="e">
        <f>קבוצות!#REF!</f>
        <v>#REF!</v>
      </c>
      <c r="F1080" s="3" t="e">
        <f>קבוצות!#REF!</f>
        <v>#REF!</v>
      </c>
      <c r="G1080" s="3" t="e">
        <f>קבוצות!#REF!</f>
        <v>#REF!</v>
      </c>
      <c r="H1080" s="3" t="e">
        <f>קבוצות!#REF!</f>
        <v>#REF!</v>
      </c>
      <c r="I1080" s="3" t="e">
        <f>קבוצות!#REF!</f>
        <v>#REF!</v>
      </c>
      <c r="J1080" s="3" t="e">
        <f>קבוצות!#REF!</f>
        <v>#REF!</v>
      </c>
      <c r="K1080" s="3" t="e">
        <f>קבוצות!#REF!</f>
        <v>#REF!</v>
      </c>
      <c r="M1080" s="3" t="e">
        <f>קבוצות!#REF!</f>
        <v>#REF!</v>
      </c>
    </row>
    <row r="1081" spans="1:13" ht="13.8" x14ac:dyDescent="0.25">
      <c r="A1081" s="3" t="e">
        <f>קבוצות!#REF!</f>
        <v>#REF!</v>
      </c>
      <c r="B1081" s="3" t="e">
        <f>קבוצות!#REF!</f>
        <v>#REF!</v>
      </c>
      <c r="C1081" s="3" t="e">
        <f>קבוצות!#REF!</f>
        <v>#REF!</v>
      </c>
      <c r="D1081" s="3" t="e">
        <f>קבוצות!#REF!</f>
        <v>#REF!</v>
      </c>
      <c r="E1081" s="4" t="e">
        <f>קבוצות!#REF!</f>
        <v>#REF!</v>
      </c>
      <c r="F1081" s="3" t="e">
        <f>קבוצות!#REF!</f>
        <v>#REF!</v>
      </c>
      <c r="G1081" s="3" t="e">
        <f>קבוצות!#REF!</f>
        <v>#REF!</v>
      </c>
      <c r="H1081" s="3" t="e">
        <f>קבוצות!#REF!</f>
        <v>#REF!</v>
      </c>
      <c r="I1081" s="3" t="e">
        <f>קבוצות!#REF!</f>
        <v>#REF!</v>
      </c>
      <c r="J1081" s="3" t="e">
        <f>קבוצות!#REF!</f>
        <v>#REF!</v>
      </c>
      <c r="K1081" s="3" t="e">
        <f>קבוצות!#REF!</f>
        <v>#REF!</v>
      </c>
      <c r="M1081" s="3" t="e">
        <f>קבוצות!#REF!</f>
        <v>#REF!</v>
      </c>
    </row>
    <row r="1082" spans="1:13" ht="13.8" x14ac:dyDescent="0.25">
      <c r="A1082" s="3" t="e">
        <f>קבוצות!#REF!</f>
        <v>#REF!</v>
      </c>
      <c r="B1082" s="3" t="e">
        <f>קבוצות!#REF!</f>
        <v>#REF!</v>
      </c>
      <c r="C1082" s="3" t="e">
        <f>קבוצות!#REF!</f>
        <v>#REF!</v>
      </c>
      <c r="D1082" s="3" t="e">
        <f>קבוצות!#REF!</f>
        <v>#REF!</v>
      </c>
      <c r="E1082" s="4" t="e">
        <f>קבוצות!#REF!</f>
        <v>#REF!</v>
      </c>
      <c r="F1082" s="3" t="e">
        <f>קבוצות!#REF!</f>
        <v>#REF!</v>
      </c>
      <c r="G1082" s="3" t="e">
        <f>קבוצות!#REF!</f>
        <v>#REF!</v>
      </c>
      <c r="H1082" s="3" t="e">
        <f>קבוצות!#REF!</f>
        <v>#REF!</v>
      </c>
      <c r="I1082" s="3" t="e">
        <f>קבוצות!#REF!</f>
        <v>#REF!</v>
      </c>
      <c r="J1082" s="3" t="e">
        <f>קבוצות!#REF!</f>
        <v>#REF!</v>
      </c>
      <c r="K1082" s="3" t="e">
        <f>קבוצות!#REF!</f>
        <v>#REF!</v>
      </c>
      <c r="M1082" s="3" t="e">
        <f>קבוצות!#REF!</f>
        <v>#REF!</v>
      </c>
    </row>
    <row r="1083" spans="1:13" ht="13.8" x14ac:dyDescent="0.25">
      <c r="A1083" s="3" t="e">
        <f>קבוצות!#REF!</f>
        <v>#REF!</v>
      </c>
      <c r="B1083" s="3" t="e">
        <f>קבוצות!#REF!</f>
        <v>#REF!</v>
      </c>
      <c r="C1083" s="3" t="e">
        <f>קבוצות!#REF!</f>
        <v>#REF!</v>
      </c>
      <c r="D1083" s="3" t="e">
        <f>קבוצות!#REF!</f>
        <v>#REF!</v>
      </c>
      <c r="E1083" s="4" t="e">
        <f>קבוצות!#REF!</f>
        <v>#REF!</v>
      </c>
      <c r="F1083" s="3" t="e">
        <f>קבוצות!#REF!</f>
        <v>#REF!</v>
      </c>
      <c r="G1083" s="3" t="e">
        <f>קבוצות!#REF!</f>
        <v>#REF!</v>
      </c>
      <c r="H1083" s="3" t="e">
        <f>קבוצות!#REF!</f>
        <v>#REF!</v>
      </c>
      <c r="I1083" s="3" t="e">
        <f>קבוצות!#REF!</f>
        <v>#REF!</v>
      </c>
      <c r="J1083" s="3" t="e">
        <f>קבוצות!#REF!</f>
        <v>#REF!</v>
      </c>
      <c r="K1083" s="3" t="e">
        <f>קבוצות!#REF!</f>
        <v>#REF!</v>
      </c>
      <c r="M1083" s="3" t="e">
        <f>קבוצות!#REF!</f>
        <v>#REF!</v>
      </c>
    </row>
    <row r="1084" spans="1:13" ht="13.8" x14ac:dyDescent="0.25">
      <c r="A1084" s="3" t="e">
        <f>קבוצות!#REF!</f>
        <v>#REF!</v>
      </c>
      <c r="B1084" s="3" t="e">
        <f>קבוצות!#REF!</f>
        <v>#REF!</v>
      </c>
      <c r="C1084" s="3" t="e">
        <f>קבוצות!#REF!</f>
        <v>#REF!</v>
      </c>
      <c r="D1084" s="3" t="e">
        <f>קבוצות!#REF!</f>
        <v>#REF!</v>
      </c>
      <c r="E1084" s="4" t="e">
        <f>קבוצות!#REF!</f>
        <v>#REF!</v>
      </c>
      <c r="F1084" s="3" t="e">
        <f>קבוצות!#REF!</f>
        <v>#REF!</v>
      </c>
      <c r="G1084" s="3" t="e">
        <f>קבוצות!#REF!</f>
        <v>#REF!</v>
      </c>
      <c r="H1084" s="3" t="e">
        <f>קבוצות!#REF!</f>
        <v>#REF!</v>
      </c>
      <c r="I1084" s="3" t="e">
        <f>קבוצות!#REF!</f>
        <v>#REF!</v>
      </c>
      <c r="J1084" s="3" t="e">
        <f>קבוצות!#REF!</f>
        <v>#REF!</v>
      </c>
      <c r="K1084" s="3" t="e">
        <f>קבוצות!#REF!</f>
        <v>#REF!</v>
      </c>
      <c r="M1084" s="3" t="e">
        <f>קבוצות!#REF!</f>
        <v>#REF!</v>
      </c>
    </row>
    <row r="1085" spans="1:13" ht="13.8" x14ac:dyDescent="0.25">
      <c r="A1085" s="3" t="e">
        <f>קבוצות!#REF!</f>
        <v>#REF!</v>
      </c>
      <c r="B1085" s="3" t="e">
        <f>קבוצות!#REF!</f>
        <v>#REF!</v>
      </c>
      <c r="C1085" s="3" t="e">
        <f>קבוצות!#REF!</f>
        <v>#REF!</v>
      </c>
      <c r="D1085" s="3" t="e">
        <f>קבוצות!#REF!</f>
        <v>#REF!</v>
      </c>
      <c r="E1085" s="4" t="e">
        <f>קבוצות!#REF!</f>
        <v>#REF!</v>
      </c>
      <c r="F1085" s="3" t="e">
        <f>קבוצות!#REF!</f>
        <v>#REF!</v>
      </c>
      <c r="G1085" s="3" t="e">
        <f>קבוצות!#REF!</f>
        <v>#REF!</v>
      </c>
      <c r="H1085" s="3" t="e">
        <f>קבוצות!#REF!</f>
        <v>#REF!</v>
      </c>
      <c r="I1085" s="3" t="e">
        <f>קבוצות!#REF!</f>
        <v>#REF!</v>
      </c>
      <c r="J1085" s="3" t="e">
        <f>קבוצות!#REF!</f>
        <v>#REF!</v>
      </c>
      <c r="K1085" s="3" t="e">
        <f>קבוצות!#REF!</f>
        <v>#REF!</v>
      </c>
      <c r="M1085" s="3" t="e">
        <f>קבוצות!#REF!</f>
        <v>#REF!</v>
      </c>
    </row>
    <row r="1086" spans="1:13" ht="13.8" x14ac:dyDescent="0.25">
      <c r="A1086" s="3" t="e">
        <f>קבוצות!#REF!</f>
        <v>#REF!</v>
      </c>
      <c r="B1086" s="3" t="e">
        <f>קבוצות!#REF!</f>
        <v>#REF!</v>
      </c>
      <c r="C1086" s="3" t="e">
        <f>קבוצות!#REF!</f>
        <v>#REF!</v>
      </c>
      <c r="D1086" s="3" t="e">
        <f>קבוצות!#REF!</f>
        <v>#REF!</v>
      </c>
      <c r="E1086" s="4" t="e">
        <f>קבוצות!#REF!</f>
        <v>#REF!</v>
      </c>
      <c r="F1086" s="3" t="e">
        <f>קבוצות!#REF!</f>
        <v>#REF!</v>
      </c>
      <c r="G1086" s="3" t="e">
        <f>קבוצות!#REF!</f>
        <v>#REF!</v>
      </c>
      <c r="H1086" s="3" t="e">
        <f>קבוצות!#REF!</f>
        <v>#REF!</v>
      </c>
      <c r="I1086" s="3" t="e">
        <f>קבוצות!#REF!</f>
        <v>#REF!</v>
      </c>
      <c r="J1086" s="3" t="e">
        <f>קבוצות!#REF!</f>
        <v>#REF!</v>
      </c>
      <c r="K1086" s="3" t="e">
        <f>קבוצות!#REF!</f>
        <v>#REF!</v>
      </c>
      <c r="M1086" s="3" t="e">
        <f>קבוצות!#REF!</f>
        <v>#REF!</v>
      </c>
    </row>
    <row r="1087" spans="1:13" ht="13.8" x14ac:dyDescent="0.25">
      <c r="A1087" s="3" t="e">
        <f>קבוצות!#REF!</f>
        <v>#REF!</v>
      </c>
      <c r="B1087" s="3" t="e">
        <f>קבוצות!#REF!</f>
        <v>#REF!</v>
      </c>
      <c r="C1087" s="3" t="e">
        <f>קבוצות!#REF!</f>
        <v>#REF!</v>
      </c>
      <c r="D1087" s="3" t="e">
        <f>קבוצות!#REF!</f>
        <v>#REF!</v>
      </c>
      <c r="E1087" s="4" t="e">
        <f>קבוצות!#REF!</f>
        <v>#REF!</v>
      </c>
      <c r="F1087" s="3" t="e">
        <f>קבוצות!#REF!</f>
        <v>#REF!</v>
      </c>
      <c r="G1087" s="3" t="e">
        <f>קבוצות!#REF!</f>
        <v>#REF!</v>
      </c>
      <c r="H1087" s="3" t="e">
        <f>קבוצות!#REF!</f>
        <v>#REF!</v>
      </c>
      <c r="I1087" s="3" t="e">
        <f>קבוצות!#REF!</f>
        <v>#REF!</v>
      </c>
      <c r="J1087" s="3" t="e">
        <f>קבוצות!#REF!</f>
        <v>#REF!</v>
      </c>
      <c r="K1087" s="3" t="e">
        <f>קבוצות!#REF!</f>
        <v>#REF!</v>
      </c>
      <c r="M1087" s="3" t="e">
        <f>קבוצות!#REF!</f>
        <v>#REF!</v>
      </c>
    </row>
    <row r="1088" spans="1:13" ht="13.8" x14ac:dyDescent="0.25">
      <c r="A1088" s="3" t="e">
        <f>קבוצות!#REF!</f>
        <v>#REF!</v>
      </c>
      <c r="B1088" s="3" t="e">
        <f>קבוצות!#REF!</f>
        <v>#REF!</v>
      </c>
      <c r="C1088" s="3" t="e">
        <f>קבוצות!#REF!</f>
        <v>#REF!</v>
      </c>
      <c r="D1088" s="3" t="e">
        <f>קבוצות!#REF!</f>
        <v>#REF!</v>
      </c>
      <c r="E1088" s="4" t="e">
        <f>קבוצות!#REF!</f>
        <v>#REF!</v>
      </c>
      <c r="F1088" s="3" t="e">
        <f>קבוצות!#REF!</f>
        <v>#REF!</v>
      </c>
      <c r="G1088" s="3" t="e">
        <f>קבוצות!#REF!</f>
        <v>#REF!</v>
      </c>
      <c r="H1088" s="3" t="e">
        <f>קבוצות!#REF!</f>
        <v>#REF!</v>
      </c>
      <c r="I1088" s="3" t="e">
        <f>קבוצות!#REF!</f>
        <v>#REF!</v>
      </c>
      <c r="J1088" s="3" t="e">
        <f>קבוצות!#REF!</f>
        <v>#REF!</v>
      </c>
      <c r="K1088" s="3" t="e">
        <f>קבוצות!#REF!</f>
        <v>#REF!</v>
      </c>
      <c r="M1088" s="3" t="e">
        <f>קבוצות!#REF!</f>
        <v>#REF!</v>
      </c>
    </row>
    <row r="1089" spans="1:13" ht="13.8" x14ac:dyDescent="0.25">
      <c r="A1089" s="3" t="e">
        <f>קבוצות!#REF!</f>
        <v>#REF!</v>
      </c>
      <c r="B1089" s="3" t="e">
        <f>קבוצות!#REF!</f>
        <v>#REF!</v>
      </c>
      <c r="C1089" s="3" t="e">
        <f>קבוצות!#REF!</f>
        <v>#REF!</v>
      </c>
      <c r="D1089" s="3" t="e">
        <f>קבוצות!#REF!</f>
        <v>#REF!</v>
      </c>
      <c r="E1089" s="4" t="e">
        <f>קבוצות!#REF!</f>
        <v>#REF!</v>
      </c>
      <c r="F1089" s="3" t="e">
        <f>קבוצות!#REF!</f>
        <v>#REF!</v>
      </c>
      <c r="G1089" s="3" t="e">
        <f>קבוצות!#REF!</f>
        <v>#REF!</v>
      </c>
      <c r="H1089" s="3" t="e">
        <f>קבוצות!#REF!</f>
        <v>#REF!</v>
      </c>
      <c r="I1089" s="3" t="e">
        <f>קבוצות!#REF!</f>
        <v>#REF!</v>
      </c>
      <c r="J1089" s="3" t="e">
        <f>קבוצות!#REF!</f>
        <v>#REF!</v>
      </c>
      <c r="K1089" s="3" t="e">
        <f>קבוצות!#REF!</f>
        <v>#REF!</v>
      </c>
      <c r="M1089" s="3" t="e">
        <f>קבוצות!#REF!</f>
        <v>#REF!</v>
      </c>
    </row>
    <row r="1090" spans="1:13" ht="13.8" x14ac:dyDescent="0.25">
      <c r="A1090" s="3" t="e">
        <f>קבוצות!#REF!</f>
        <v>#REF!</v>
      </c>
      <c r="B1090" s="3" t="e">
        <f>קבוצות!#REF!</f>
        <v>#REF!</v>
      </c>
      <c r="C1090" s="3" t="e">
        <f>קבוצות!#REF!</f>
        <v>#REF!</v>
      </c>
      <c r="D1090" s="3" t="e">
        <f>קבוצות!#REF!</f>
        <v>#REF!</v>
      </c>
      <c r="E1090" s="4" t="e">
        <f>קבוצות!#REF!</f>
        <v>#REF!</v>
      </c>
      <c r="F1090" s="3" t="e">
        <f>קבוצות!#REF!</f>
        <v>#REF!</v>
      </c>
      <c r="G1090" s="3" t="e">
        <f>קבוצות!#REF!</f>
        <v>#REF!</v>
      </c>
      <c r="H1090" s="3" t="e">
        <f>קבוצות!#REF!</f>
        <v>#REF!</v>
      </c>
      <c r="I1090" s="3" t="e">
        <f>קבוצות!#REF!</f>
        <v>#REF!</v>
      </c>
      <c r="J1090" s="3" t="e">
        <f>קבוצות!#REF!</f>
        <v>#REF!</v>
      </c>
      <c r="K1090" s="3" t="e">
        <f>קבוצות!#REF!</f>
        <v>#REF!</v>
      </c>
      <c r="M1090" s="3" t="e">
        <f>קבוצות!#REF!</f>
        <v>#REF!</v>
      </c>
    </row>
    <row r="1091" spans="1:13" ht="13.8" x14ac:dyDescent="0.25">
      <c r="A1091" s="3" t="e">
        <f>קבוצות!#REF!</f>
        <v>#REF!</v>
      </c>
      <c r="B1091" s="3" t="e">
        <f>קבוצות!#REF!</f>
        <v>#REF!</v>
      </c>
      <c r="C1091" s="3" t="e">
        <f>קבוצות!#REF!</f>
        <v>#REF!</v>
      </c>
      <c r="D1091" s="3" t="e">
        <f>קבוצות!#REF!</f>
        <v>#REF!</v>
      </c>
      <c r="E1091" s="4" t="e">
        <f>קבוצות!#REF!</f>
        <v>#REF!</v>
      </c>
      <c r="F1091" s="3" t="e">
        <f>קבוצות!#REF!</f>
        <v>#REF!</v>
      </c>
      <c r="G1091" s="3" t="e">
        <f>קבוצות!#REF!</f>
        <v>#REF!</v>
      </c>
      <c r="H1091" s="3" t="e">
        <f>קבוצות!#REF!</f>
        <v>#REF!</v>
      </c>
      <c r="I1091" s="3" t="e">
        <f>קבוצות!#REF!</f>
        <v>#REF!</v>
      </c>
      <c r="J1091" s="3" t="e">
        <f>קבוצות!#REF!</f>
        <v>#REF!</v>
      </c>
      <c r="K1091" s="3" t="e">
        <f>קבוצות!#REF!</f>
        <v>#REF!</v>
      </c>
      <c r="M1091" s="3" t="e">
        <f>קבוצות!#REF!</f>
        <v>#REF!</v>
      </c>
    </row>
    <row r="1092" spans="1:13" ht="13.8" x14ac:dyDescent="0.25">
      <c r="A1092" s="3" t="e">
        <f>קבוצות!#REF!</f>
        <v>#REF!</v>
      </c>
      <c r="B1092" s="3" t="e">
        <f>קבוצות!#REF!</f>
        <v>#REF!</v>
      </c>
      <c r="C1092" s="3" t="e">
        <f>קבוצות!#REF!</f>
        <v>#REF!</v>
      </c>
      <c r="D1092" s="3" t="e">
        <f>קבוצות!#REF!</f>
        <v>#REF!</v>
      </c>
      <c r="E1092" s="4" t="e">
        <f>קבוצות!#REF!</f>
        <v>#REF!</v>
      </c>
      <c r="F1092" s="3" t="e">
        <f>קבוצות!#REF!</f>
        <v>#REF!</v>
      </c>
      <c r="G1092" s="3" t="e">
        <f>קבוצות!#REF!</f>
        <v>#REF!</v>
      </c>
      <c r="H1092" s="3" t="e">
        <f>קבוצות!#REF!</f>
        <v>#REF!</v>
      </c>
      <c r="I1092" s="3" t="e">
        <f>קבוצות!#REF!</f>
        <v>#REF!</v>
      </c>
      <c r="J1092" s="3" t="e">
        <f>קבוצות!#REF!</f>
        <v>#REF!</v>
      </c>
      <c r="K1092" s="3" t="e">
        <f>קבוצות!#REF!</f>
        <v>#REF!</v>
      </c>
      <c r="M1092" s="3" t="e">
        <f>קבוצות!#REF!</f>
        <v>#REF!</v>
      </c>
    </row>
    <row r="1093" spans="1:13" ht="13.8" x14ac:dyDescent="0.25">
      <c r="A1093" s="3" t="e">
        <f>קבוצות!#REF!</f>
        <v>#REF!</v>
      </c>
      <c r="B1093" s="3" t="e">
        <f>קבוצות!#REF!</f>
        <v>#REF!</v>
      </c>
      <c r="C1093" s="3" t="e">
        <f>קבוצות!#REF!</f>
        <v>#REF!</v>
      </c>
      <c r="D1093" s="3" t="e">
        <f>קבוצות!#REF!</f>
        <v>#REF!</v>
      </c>
      <c r="E1093" s="4" t="e">
        <f>קבוצות!#REF!</f>
        <v>#REF!</v>
      </c>
      <c r="F1093" s="3" t="e">
        <f>קבוצות!#REF!</f>
        <v>#REF!</v>
      </c>
      <c r="G1093" s="3" t="e">
        <f>קבוצות!#REF!</f>
        <v>#REF!</v>
      </c>
      <c r="H1093" s="3" t="e">
        <f>קבוצות!#REF!</f>
        <v>#REF!</v>
      </c>
      <c r="I1093" s="3" t="e">
        <f>קבוצות!#REF!</f>
        <v>#REF!</v>
      </c>
      <c r="J1093" s="3" t="e">
        <f>קבוצות!#REF!</f>
        <v>#REF!</v>
      </c>
      <c r="K1093" s="3" t="e">
        <f>קבוצות!#REF!</f>
        <v>#REF!</v>
      </c>
      <c r="M1093" s="3" t="e">
        <f>קבוצות!#REF!</f>
        <v>#REF!</v>
      </c>
    </row>
    <row r="1094" spans="1:13" ht="13.8" x14ac:dyDescent="0.25">
      <c r="A1094" s="3" t="e">
        <f>קבוצות!#REF!</f>
        <v>#REF!</v>
      </c>
      <c r="B1094" s="3" t="e">
        <f>קבוצות!#REF!</f>
        <v>#REF!</v>
      </c>
      <c r="C1094" s="3" t="e">
        <f>קבוצות!#REF!</f>
        <v>#REF!</v>
      </c>
      <c r="D1094" s="3" t="e">
        <f>קבוצות!#REF!</f>
        <v>#REF!</v>
      </c>
      <c r="E1094" s="4" t="e">
        <f>קבוצות!#REF!</f>
        <v>#REF!</v>
      </c>
      <c r="F1094" s="3" t="e">
        <f>קבוצות!#REF!</f>
        <v>#REF!</v>
      </c>
      <c r="G1094" s="3" t="e">
        <f>קבוצות!#REF!</f>
        <v>#REF!</v>
      </c>
      <c r="H1094" s="3" t="e">
        <f>קבוצות!#REF!</f>
        <v>#REF!</v>
      </c>
      <c r="I1094" s="3" t="e">
        <f>קבוצות!#REF!</f>
        <v>#REF!</v>
      </c>
      <c r="J1094" s="3" t="e">
        <f>קבוצות!#REF!</f>
        <v>#REF!</v>
      </c>
      <c r="K1094" s="3" t="e">
        <f>קבוצות!#REF!</f>
        <v>#REF!</v>
      </c>
      <c r="M1094" s="3" t="e">
        <f>קבוצות!#REF!</f>
        <v>#REF!</v>
      </c>
    </row>
    <row r="1095" spans="1:13" ht="13.8" x14ac:dyDescent="0.25">
      <c r="A1095" s="3" t="e">
        <f>קבוצות!#REF!</f>
        <v>#REF!</v>
      </c>
      <c r="B1095" s="3" t="e">
        <f>קבוצות!#REF!</f>
        <v>#REF!</v>
      </c>
      <c r="C1095" s="3" t="e">
        <f>קבוצות!#REF!</f>
        <v>#REF!</v>
      </c>
      <c r="D1095" s="3" t="e">
        <f>קבוצות!#REF!</f>
        <v>#REF!</v>
      </c>
      <c r="E1095" s="4" t="e">
        <f>קבוצות!#REF!</f>
        <v>#REF!</v>
      </c>
      <c r="F1095" s="3" t="e">
        <f>קבוצות!#REF!</f>
        <v>#REF!</v>
      </c>
      <c r="G1095" s="3" t="e">
        <f>קבוצות!#REF!</f>
        <v>#REF!</v>
      </c>
      <c r="H1095" s="3" t="e">
        <f>קבוצות!#REF!</f>
        <v>#REF!</v>
      </c>
      <c r="I1095" s="3" t="e">
        <f>קבוצות!#REF!</f>
        <v>#REF!</v>
      </c>
      <c r="J1095" s="3" t="e">
        <f>קבוצות!#REF!</f>
        <v>#REF!</v>
      </c>
      <c r="K1095" s="3" t="e">
        <f>קבוצות!#REF!</f>
        <v>#REF!</v>
      </c>
      <c r="M1095" s="3" t="e">
        <f>קבוצות!#REF!</f>
        <v>#REF!</v>
      </c>
    </row>
    <row r="1096" spans="1:13" ht="13.8" x14ac:dyDescent="0.25">
      <c r="A1096" s="3" t="e">
        <f>קבוצות!#REF!</f>
        <v>#REF!</v>
      </c>
      <c r="B1096" s="3" t="e">
        <f>קבוצות!#REF!</f>
        <v>#REF!</v>
      </c>
      <c r="C1096" s="3" t="e">
        <f>קבוצות!#REF!</f>
        <v>#REF!</v>
      </c>
      <c r="D1096" s="3" t="e">
        <f>קבוצות!#REF!</f>
        <v>#REF!</v>
      </c>
      <c r="E1096" s="4" t="e">
        <f>קבוצות!#REF!</f>
        <v>#REF!</v>
      </c>
      <c r="F1096" s="3" t="e">
        <f>קבוצות!#REF!</f>
        <v>#REF!</v>
      </c>
      <c r="G1096" s="3" t="e">
        <f>קבוצות!#REF!</f>
        <v>#REF!</v>
      </c>
      <c r="H1096" s="3" t="e">
        <f>קבוצות!#REF!</f>
        <v>#REF!</v>
      </c>
      <c r="I1096" s="3" t="e">
        <f>קבוצות!#REF!</f>
        <v>#REF!</v>
      </c>
      <c r="J1096" s="3" t="e">
        <f>קבוצות!#REF!</f>
        <v>#REF!</v>
      </c>
      <c r="K1096" s="3" t="e">
        <f>קבוצות!#REF!</f>
        <v>#REF!</v>
      </c>
      <c r="M1096" s="3" t="e">
        <f>קבוצות!#REF!</f>
        <v>#REF!</v>
      </c>
    </row>
    <row r="1097" spans="1:13" ht="13.8" x14ac:dyDescent="0.25">
      <c r="A1097" s="3" t="e">
        <f>קבוצות!#REF!</f>
        <v>#REF!</v>
      </c>
      <c r="B1097" s="3" t="e">
        <f>קבוצות!#REF!</f>
        <v>#REF!</v>
      </c>
      <c r="C1097" s="3" t="e">
        <f>קבוצות!#REF!</f>
        <v>#REF!</v>
      </c>
      <c r="D1097" s="3" t="e">
        <f>קבוצות!#REF!</f>
        <v>#REF!</v>
      </c>
      <c r="E1097" s="4" t="e">
        <f>קבוצות!#REF!</f>
        <v>#REF!</v>
      </c>
      <c r="F1097" s="3" t="e">
        <f>קבוצות!#REF!</f>
        <v>#REF!</v>
      </c>
      <c r="G1097" s="3" t="e">
        <f>קבוצות!#REF!</f>
        <v>#REF!</v>
      </c>
      <c r="H1097" s="3" t="e">
        <f>קבוצות!#REF!</f>
        <v>#REF!</v>
      </c>
      <c r="I1097" s="3" t="e">
        <f>קבוצות!#REF!</f>
        <v>#REF!</v>
      </c>
      <c r="J1097" s="3" t="e">
        <f>קבוצות!#REF!</f>
        <v>#REF!</v>
      </c>
      <c r="K1097" s="3" t="e">
        <f>קבוצות!#REF!</f>
        <v>#REF!</v>
      </c>
      <c r="M1097" s="3" t="e">
        <f>קבוצות!#REF!</f>
        <v>#REF!</v>
      </c>
    </row>
    <row r="1098" spans="1:13" ht="13.8" x14ac:dyDescent="0.25">
      <c r="A1098" s="3" t="e">
        <f>קבוצות!#REF!</f>
        <v>#REF!</v>
      </c>
      <c r="B1098" s="3" t="e">
        <f>קבוצות!#REF!</f>
        <v>#REF!</v>
      </c>
      <c r="C1098" s="3" t="e">
        <f>קבוצות!#REF!</f>
        <v>#REF!</v>
      </c>
      <c r="D1098" s="3" t="e">
        <f>קבוצות!#REF!</f>
        <v>#REF!</v>
      </c>
      <c r="E1098" s="4" t="e">
        <f>קבוצות!#REF!</f>
        <v>#REF!</v>
      </c>
      <c r="F1098" s="3" t="e">
        <f>קבוצות!#REF!</f>
        <v>#REF!</v>
      </c>
      <c r="G1098" s="3" t="e">
        <f>קבוצות!#REF!</f>
        <v>#REF!</v>
      </c>
      <c r="H1098" s="3" t="e">
        <f>קבוצות!#REF!</f>
        <v>#REF!</v>
      </c>
      <c r="I1098" s="3" t="e">
        <f>קבוצות!#REF!</f>
        <v>#REF!</v>
      </c>
      <c r="J1098" s="3" t="e">
        <f>קבוצות!#REF!</f>
        <v>#REF!</v>
      </c>
      <c r="K1098" s="3" t="e">
        <f>קבוצות!#REF!</f>
        <v>#REF!</v>
      </c>
      <c r="M1098" s="3" t="e">
        <f>קבוצות!#REF!</f>
        <v>#REF!</v>
      </c>
    </row>
    <row r="1099" spans="1:13" ht="13.8" x14ac:dyDescent="0.25">
      <c r="A1099" s="3" t="e">
        <f>קבוצות!#REF!</f>
        <v>#REF!</v>
      </c>
      <c r="B1099" s="3" t="e">
        <f>קבוצות!#REF!</f>
        <v>#REF!</v>
      </c>
      <c r="C1099" s="3" t="e">
        <f>קבוצות!#REF!</f>
        <v>#REF!</v>
      </c>
      <c r="D1099" s="3" t="e">
        <f>קבוצות!#REF!</f>
        <v>#REF!</v>
      </c>
      <c r="E1099" s="4" t="e">
        <f>קבוצות!#REF!</f>
        <v>#REF!</v>
      </c>
      <c r="F1099" s="3" t="e">
        <f>קבוצות!#REF!</f>
        <v>#REF!</v>
      </c>
      <c r="G1099" s="3" t="e">
        <f>קבוצות!#REF!</f>
        <v>#REF!</v>
      </c>
      <c r="H1099" s="3" t="e">
        <f>קבוצות!#REF!</f>
        <v>#REF!</v>
      </c>
      <c r="I1099" s="3" t="e">
        <f>קבוצות!#REF!</f>
        <v>#REF!</v>
      </c>
      <c r="J1099" s="3" t="e">
        <f>קבוצות!#REF!</f>
        <v>#REF!</v>
      </c>
      <c r="K1099" s="3" t="e">
        <f>קבוצות!#REF!</f>
        <v>#REF!</v>
      </c>
      <c r="M1099" s="3" t="e">
        <f>קבוצות!#REF!</f>
        <v>#REF!</v>
      </c>
    </row>
    <row r="1100" spans="1:13" ht="13.8" x14ac:dyDescent="0.25">
      <c r="A1100" s="3" t="e">
        <f>קבוצות!#REF!</f>
        <v>#REF!</v>
      </c>
      <c r="B1100" s="3" t="e">
        <f>קבוצות!#REF!</f>
        <v>#REF!</v>
      </c>
      <c r="C1100" s="3" t="e">
        <f>קבוצות!#REF!</f>
        <v>#REF!</v>
      </c>
      <c r="D1100" s="3" t="e">
        <f>קבוצות!#REF!</f>
        <v>#REF!</v>
      </c>
      <c r="E1100" s="4" t="e">
        <f>קבוצות!#REF!</f>
        <v>#REF!</v>
      </c>
      <c r="F1100" s="3" t="e">
        <f>קבוצות!#REF!</f>
        <v>#REF!</v>
      </c>
      <c r="G1100" s="3" t="e">
        <f>קבוצות!#REF!</f>
        <v>#REF!</v>
      </c>
      <c r="H1100" s="3" t="e">
        <f>קבוצות!#REF!</f>
        <v>#REF!</v>
      </c>
      <c r="I1100" s="3" t="e">
        <f>קבוצות!#REF!</f>
        <v>#REF!</v>
      </c>
      <c r="J1100" s="3" t="e">
        <f>קבוצות!#REF!</f>
        <v>#REF!</v>
      </c>
      <c r="K1100" s="3" t="e">
        <f>קבוצות!#REF!</f>
        <v>#REF!</v>
      </c>
      <c r="M1100" s="3" t="e">
        <f>קבוצות!#REF!</f>
        <v>#REF!</v>
      </c>
    </row>
    <row r="1101" spans="1:13" ht="13.8" x14ac:dyDescent="0.25">
      <c r="A1101" s="3" t="e">
        <f>קבוצות!#REF!</f>
        <v>#REF!</v>
      </c>
      <c r="B1101" s="3" t="e">
        <f>קבוצות!#REF!</f>
        <v>#REF!</v>
      </c>
      <c r="C1101" s="3" t="e">
        <f>קבוצות!#REF!</f>
        <v>#REF!</v>
      </c>
      <c r="D1101" s="3" t="e">
        <f>קבוצות!#REF!</f>
        <v>#REF!</v>
      </c>
      <c r="E1101" s="4" t="e">
        <f>קבוצות!#REF!</f>
        <v>#REF!</v>
      </c>
      <c r="F1101" s="3" t="e">
        <f>קבוצות!#REF!</f>
        <v>#REF!</v>
      </c>
      <c r="G1101" s="3" t="e">
        <f>קבוצות!#REF!</f>
        <v>#REF!</v>
      </c>
      <c r="H1101" s="3" t="e">
        <f>קבוצות!#REF!</f>
        <v>#REF!</v>
      </c>
      <c r="I1101" s="3" t="e">
        <f>קבוצות!#REF!</f>
        <v>#REF!</v>
      </c>
      <c r="J1101" s="3" t="e">
        <f>קבוצות!#REF!</f>
        <v>#REF!</v>
      </c>
      <c r="K1101" s="3" t="e">
        <f>קבוצות!#REF!</f>
        <v>#REF!</v>
      </c>
      <c r="M1101" s="3" t="e">
        <f>קבוצות!#REF!</f>
        <v>#REF!</v>
      </c>
    </row>
    <row r="1102" spans="1:13" ht="13.8" x14ac:dyDescent="0.25">
      <c r="A1102" s="3" t="e">
        <f>קבוצות!#REF!</f>
        <v>#REF!</v>
      </c>
      <c r="B1102" s="3" t="e">
        <f>קבוצות!#REF!</f>
        <v>#REF!</v>
      </c>
      <c r="C1102" s="3" t="e">
        <f>קבוצות!#REF!</f>
        <v>#REF!</v>
      </c>
      <c r="D1102" s="3" t="e">
        <f>קבוצות!#REF!</f>
        <v>#REF!</v>
      </c>
      <c r="E1102" s="4" t="e">
        <f>קבוצות!#REF!</f>
        <v>#REF!</v>
      </c>
      <c r="F1102" s="3" t="e">
        <f>קבוצות!#REF!</f>
        <v>#REF!</v>
      </c>
      <c r="G1102" s="3" t="e">
        <f>קבוצות!#REF!</f>
        <v>#REF!</v>
      </c>
      <c r="H1102" s="3" t="e">
        <f>קבוצות!#REF!</f>
        <v>#REF!</v>
      </c>
      <c r="I1102" s="3" t="e">
        <f>קבוצות!#REF!</f>
        <v>#REF!</v>
      </c>
      <c r="J1102" s="3" t="e">
        <f>קבוצות!#REF!</f>
        <v>#REF!</v>
      </c>
      <c r="K1102" s="3" t="e">
        <f>קבוצות!#REF!</f>
        <v>#REF!</v>
      </c>
      <c r="M1102" s="3" t="e">
        <f>קבוצות!#REF!</f>
        <v>#REF!</v>
      </c>
    </row>
    <row r="1103" spans="1:13" ht="13.8" x14ac:dyDescent="0.25">
      <c r="A1103" s="3" t="e">
        <f>קבוצות!#REF!</f>
        <v>#REF!</v>
      </c>
      <c r="B1103" s="3" t="e">
        <f>קבוצות!#REF!</f>
        <v>#REF!</v>
      </c>
      <c r="C1103" s="3" t="e">
        <f>קבוצות!#REF!</f>
        <v>#REF!</v>
      </c>
      <c r="D1103" s="3" t="e">
        <f>קבוצות!#REF!</f>
        <v>#REF!</v>
      </c>
      <c r="E1103" s="4" t="e">
        <f>קבוצות!#REF!</f>
        <v>#REF!</v>
      </c>
      <c r="F1103" s="3" t="e">
        <f>קבוצות!#REF!</f>
        <v>#REF!</v>
      </c>
      <c r="G1103" s="3" t="e">
        <f>קבוצות!#REF!</f>
        <v>#REF!</v>
      </c>
      <c r="H1103" s="3" t="e">
        <f>קבוצות!#REF!</f>
        <v>#REF!</v>
      </c>
      <c r="I1103" s="3" t="e">
        <f>קבוצות!#REF!</f>
        <v>#REF!</v>
      </c>
      <c r="J1103" s="3" t="e">
        <f>קבוצות!#REF!</f>
        <v>#REF!</v>
      </c>
      <c r="K1103" s="3" t="e">
        <f>קבוצות!#REF!</f>
        <v>#REF!</v>
      </c>
      <c r="M1103" s="3" t="e">
        <f>קבוצות!#REF!</f>
        <v>#REF!</v>
      </c>
    </row>
    <row r="1104" spans="1:13" ht="13.8" x14ac:dyDescent="0.25">
      <c r="A1104" s="3" t="e">
        <f>קבוצות!#REF!</f>
        <v>#REF!</v>
      </c>
      <c r="B1104" s="3" t="e">
        <f>קבוצות!#REF!</f>
        <v>#REF!</v>
      </c>
      <c r="C1104" s="3" t="e">
        <f>קבוצות!#REF!</f>
        <v>#REF!</v>
      </c>
      <c r="D1104" s="3" t="e">
        <f>קבוצות!#REF!</f>
        <v>#REF!</v>
      </c>
      <c r="E1104" s="4" t="e">
        <f>קבוצות!#REF!</f>
        <v>#REF!</v>
      </c>
      <c r="F1104" s="3" t="e">
        <f>קבוצות!#REF!</f>
        <v>#REF!</v>
      </c>
      <c r="G1104" s="3" t="e">
        <f>קבוצות!#REF!</f>
        <v>#REF!</v>
      </c>
      <c r="H1104" s="3" t="e">
        <f>קבוצות!#REF!</f>
        <v>#REF!</v>
      </c>
      <c r="I1104" s="3" t="e">
        <f>קבוצות!#REF!</f>
        <v>#REF!</v>
      </c>
      <c r="J1104" s="3" t="e">
        <f>קבוצות!#REF!</f>
        <v>#REF!</v>
      </c>
      <c r="K1104" s="3" t="e">
        <f>קבוצות!#REF!</f>
        <v>#REF!</v>
      </c>
      <c r="M1104" s="3" t="e">
        <f>קבוצות!#REF!</f>
        <v>#REF!</v>
      </c>
    </row>
    <row r="1105" spans="1:13" ht="13.8" x14ac:dyDescent="0.25">
      <c r="A1105" s="3" t="e">
        <f>קבוצות!#REF!</f>
        <v>#REF!</v>
      </c>
      <c r="B1105" s="3" t="e">
        <f>קבוצות!#REF!</f>
        <v>#REF!</v>
      </c>
      <c r="C1105" s="3" t="e">
        <f>קבוצות!#REF!</f>
        <v>#REF!</v>
      </c>
      <c r="D1105" s="3" t="e">
        <f>קבוצות!#REF!</f>
        <v>#REF!</v>
      </c>
      <c r="E1105" s="4" t="e">
        <f>קבוצות!#REF!</f>
        <v>#REF!</v>
      </c>
      <c r="F1105" s="3" t="e">
        <f>קבוצות!#REF!</f>
        <v>#REF!</v>
      </c>
      <c r="G1105" s="3" t="e">
        <f>קבוצות!#REF!</f>
        <v>#REF!</v>
      </c>
      <c r="H1105" s="3" t="e">
        <f>קבוצות!#REF!</f>
        <v>#REF!</v>
      </c>
      <c r="I1105" s="3" t="e">
        <f>קבוצות!#REF!</f>
        <v>#REF!</v>
      </c>
      <c r="J1105" s="3" t="e">
        <f>קבוצות!#REF!</f>
        <v>#REF!</v>
      </c>
      <c r="K1105" s="3" t="e">
        <f>קבוצות!#REF!</f>
        <v>#REF!</v>
      </c>
      <c r="M1105" s="3" t="e">
        <f>קבוצות!#REF!</f>
        <v>#REF!</v>
      </c>
    </row>
    <row r="1106" spans="1:13" ht="13.8" x14ac:dyDescent="0.25">
      <c r="A1106" s="3" t="e">
        <f>קבוצות!#REF!</f>
        <v>#REF!</v>
      </c>
      <c r="B1106" s="3" t="e">
        <f>קבוצות!#REF!</f>
        <v>#REF!</v>
      </c>
      <c r="C1106" s="3" t="e">
        <f>קבוצות!#REF!</f>
        <v>#REF!</v>
      </c>
      <c r="D1106" s="3" t="e">
        <f>קבוצות!#REF!</f>
        <v>#REF!</v>
      </c>
      <c r="E1106" s="4" t="e">
        <f>קבוצות!#REF!</f>
        <v>#REF!</v>
      </c>
      <c r="F1106" s="3" t="e">
        <f>קבוצות!#REF!</f>
        <v>#REF!</v>
      </c>
      <c r="G1106" s="3" t="e">
        <f>קבוצות!#REF!</f>
        <v>#REF!</v>
      </c>
      <c r="H1106" s="3" t="e">
        <f>קבוצות!#REF!</f>
        <v>#REF!</v>
      </c>
      <c r="I1106" s="3" t="e">
        <f>קבוצות!#REF!</f>
        <v>#REF!</v>
      </c>
      <c r="J1106" s="3" t="e">
        <f>קבוצות!#REF!</f>
        <v>#REF!</v>
      </c>
      <c r="K1106" s="3" t="e">
        <f>קבוצות!#REF!</f>
        <v>#REF!</v>
      </c>
      <c r="M1106" s="3" t="e">
        <f>קבוצות!#REF!</f>
        <v>#REF!</v>
      </c>
    </row>
    <row r="1107" spans="1:13" ht="13.8" x14ac:dyDescent="0.25">
      <c r="A1107" s="3" t="e">
        <f>קבוצות!#REF!</f>
        <v>#REF!</v>
      </c>
      <c r="B1107" s="3" t="e">
        <f>קבוצות!#REF!</f>
        <v>#REF!</v>
      </c>
      <c r="C1107" s="3" t="e">
        <f>קבוצות!#REF!</f>
        <v>#REF!</v>
      </c>
      <c r="D1107" s="3" t="e">
        <f>קבוצות!#REF!</f>
        <v>#REF!</v>
      </c>
      <c r="E1107" s="4" t="e">
        <f>קבוצות!#REF!</f>
        <v>#REF!</v>
      </c>
      <c r="F1107" s="3" t="e">
        <f>קבוצות!#REF!</f>
        <v>#REF!</v>
      </c>
      <c r="G1107" s="3" t="e">
        <f>קבוצות!#REF!</f>
        <v>#REF!</v>
      </c>
      <c r="H1107" s="3" t="e">
        <f>קבוצות!#REF!</f>
        <v>#REF!</v>
      </c>
      <c r="I1107" s="3" t="e">
        <f>קבוצות!#REF!</f>
        <v>#REF!</v>
      </c>
      <c r="J1107" s="3" t="e">
        <f>קבוצות!#REF!</f>
        <v>#REF!</v>
      </c>
      <c r="K1107" s="3" t="e">
        <f>קבוצות!#REF!</f>
        <v>#REF!</v>
      </c>
      <c r="M1107" s="3" t="e">
        <f>קבוצות!#REF!</f>
        <v>#REF!</v>
      </c>
    </row>
    <row r="1108" spans="1:13" ht="13.8" x14ac:dyDescent="0.25">
      <c r="A1108" s="3" t="e">
        <f>קבוצות!#REF!</f>
        <v>#REF!</v>
      </c>
      <c r="B1108" s="3" t="e">
        <f>קבוצות!#REF!</f>
        <v>#REF!</v>
      </c>
      <c r="C1108" s="3" t="e">
        <f>קבוצות!#REF!</f>
        <v>#REF!</v>
      </c>
      <c r="D1108" s="3" t="e">
        <f>קבוצות!#REF!</f>
        <v>#REF!</v>
      </c>
      <c r="E1108" s="4" t="e">
        <f>קבוצות!#REF!</f>
        <v>#REF!</v>
      </c>
      <c r="F1108" s="3" t="e">
        <f>קבוצות!#REF!</f>
        <v>#REF!</v>
      </c>
      <c r="G1108" s="3" t="e">
        <f>קבוצות!#REF!</f>
        <v>#REF!</v>
      </c>
      <c r="H1108" s="3" t="e">
        <f>קבוצות!#REF!</f>
        <v>#REF!</v>
      </c>
      <c r="I1108" s="3" t="e">
        <f>קבוצות!#REF!</f>
        <v>#REF!</v>
      </c>
      <c r="J1108" s="3" t="e">
        <f>קבוצות!#REF!</f>
        <v>#REF!</v>
      </c>
      <c r="K1108" s="3" t="e">
        <f>קבוצות!#REF!</f>
        <v>#REF!</v>
      </c>
      <c r="M1108" s="3" t="e">
        <f>קבוצות!#REF!</f>
        <v>#REF!</v>
      </c>
    </row>
    <row r="1109" spans="1:13" ht="13.8" x14ac:dyDescent="0.25">
      <c r="A1109" s="3" t="e">
        <f>קבוצות!#REF!</f>
        <v>#REF!</v>
      </c>
      <c r="B1109" s="3" t="e">
        <f>קבוצות!#REF!</f>
        <v>#REF!</v>
      </c>
      <c r="C1109" s="3" t="e">
        <f>קבוצות!#REF!</f>
        <v>#REF!</v>
      </c>
      <c r="D1109" s="3" t="e">
        <f>קבוצות!#REF!</f>
        <v>#REF!</v>
      </c>
      <c r="E1109" s="4" t="e">
        <f>קבוצות!#REF!</f>
        <v>#REF!</v>
      </c>
      <c r="F1109" s="3" t="e">
        <f>קבוצות!#REF!</f>
        <v>#REF!</v>
      </c>
      <c r="G1109" s="3" t="e">
        <f>קבוצות!#REF!</f>
        <v>#REF!</v>
      </c>
      <c r="H1109" s="3" t="e">
        <f>קבוצות!#REF!</f>
        <v>#REF!</v>
      </c>
      <c r="I1109" s="3" t="e">
        <f>קבוצות!#REF!</f>
        <v>#REF!</v>
      </c>
      <c r="J1109" s="3" t="e">
        <f>קבוצות!#REF!</f>
        <v>#REF!</v>
      </c>
      <c r="K1109" s="3" t="e">
        <f>קבוצות!#REF!</f>
        <v>#REF!</v>
      </c>
      <c r="M1109" s="3" t="e">
        <f>קבוצות!#REF!</f>
        <v>#REF!</v>
      </c>
    </row>
    <row r="1110" spans="1:13" ht="13.8" x14ac:dyDescent="0.25">
      <c r="A1110" s="3" t="e">
        <f>קבוצות!#REF!</f>
        <v>#REF!</v>
      </c>
      <c r="B1110" s="3" t="e">
        <f>קבוצות!#REF!</f>
        <v>#REF!</v>
      </c>
      <c r="C1110" s="3" t="e">
        <f>קבוצות!#REF!</f>
        <v>#REF!</v>
      </c>
      <c r="D1110" s="3" t="e">
        <f>קבוצות!#REF!</f>
        <v>#REF!</v>
      </c>
      <c r="E1110" s="4" t="e">
        <f>קבוצות!#REF!</f>
        <v>#REF!</v>
      </c>
      <c r="F1110" s="3" t="e">
        <f>קבוצות!#REF!</f>
        <v>#REF!</v>
      </c>
      <c r="G1110" s="3" t="e">
        <f>קבוצות!#REF!</f>
        <v>#REF!</v>
      </c>
      <c r="H1110" s="3" t="e">
        <f>קבוצות!#REF!</f>
        <v>#REF!</v>
      </c>
      <c r="I1110" s="3" t="e">
        <f>קבוצות!#REF!</f>
        <v>#REF!</v>
      </c>
      <c r="J1110" s="3" t="e">
        <f>קבוצות!#REF!</f>
        <v>#REF!</v>
      </c>
      <c r="K1110" s="3" t="e">
        <f>קבוצות!#REF!</f>
        <v>#REF!</v>
      </c>
      <c r="M1110" s="3" t="e">
        <f>קבוצות!#REF!</f>
        <v>#REF!</v>
      </c>
    </row>
    <row r="1111" spans="1:13" ht="13.8" x14ac:dyDescent="0.25">
      <c r="A1111" s="3" t="e">
        <f>קבוצות!#REF!</f>
        <v>#REF!</v>
      </c>
      <c r="B1111" s="3" t="e">
        <f>קבוצות!#REF!</f>
        <v>#REF!</v>
      </c>
      <c r="C1111" s="3" t="e">
        <f>קבוצות!#REF!</f>
        <v>#REF!</v>
      </c>
      <c r="D1111" s="3" t="e">
        <f>קבוצות!#REF!</f>
        <v>#REF!</v>
      </c>
      <c r="E1111" s="4" t="e">
        <f>קבוצות!#REF!</f>
        <v>#REF!</v>
      </c>
      <c r="F1111" s="3" t="e">
        <f>קבוצות!#REF!</f>
        <v>#REF!</v>
      </c>
      <c r="G1111" s="3" t="e">
        <f>קבוצות!#REF!</f>
        <v>#REF!</v>
      </c>
      <c r="H1111" s="3" t="e">
        <f>קבוצות!#REF!</f>
        <v>#REF!</v>
      </c>
      <c r="I1111" s="3" t="e">
        <f>קבוצות!#REF!</f>
        <v>#REF!</v>
      </c>
      <c r="J1111" s="3" t="e">
        <f>קבוצות!#REF!</f>
        <v>#REF!</v>
      </c>
      <c r="K1111" s="3" t="e">
        <f>קבוצות!#REF!</f>
        <v>#REF!</v>
      </c>
      <c r="M1111" s="3" t="e">
        <f>קבוצות!#REF!</f>
        <v>#REF!</v>
      </c>
    </row>
    <row r="1112" spans="1:13" ht="13.8" x14ac:dyDescent="0.25">
      <c r="A1112" s="3" t="e">
        <f>קבוצות!#REF!</f>
        <v>#REF!</v>
      </c>
      <c r="B1112" s="3" t="e">
        <f>קבוצות!#REF!</f>
        <v>#REF!</v>
      </c>
      <c r="C1112" s="3" t="e">
        <f>קבוצות!#REF!</f>
        <v>#REF!</v>
      </c>
      <c r="D1112" s="3" t="e">
        <f>קבוצות!#REF!</f>
        <v>#REF!</v>
      </c>
      <c r="E1112" s="4" t="e">
        <f>קבוצות!#REF!</f>
        <v>#REF!</v>
      </c>
      <c r="F1112" s="3" t="e">
        <f>קבוצות!#REF!</f>
        <v>#REF!</v>
      </c>
      <c r="G1112" s="3" t="e">
        <f>קבוצות!#REF!</f>
        <v>#REF!</v>
      </c>
      <c r="H1112" s="3" t="e">
        <f>קבוצות!#REF!</f>
        <v>#REF!</v>
      </c>
      <c r="I1112" s="3" t="e">
        <f>קבוצות!#REF!</f>
        <v>#REF!</v>
      </c>
      <c r="J1112" s="3" t="e">
        <f>קבוצות!#REF!</f>
        <v>#REF!</v>
      </c>
      <c r="K1112" s="3" t="e">
        <f>קבוצות!#REF!</f>
        <v>#REF!</v>
      </c>
      <c r="M1112" s="3" t="e">
        <f>קבוצות!#REF!</f>
        <v>#REF!</v>
      </c>
    </row>
    <row r="1113" spans="1:13" ht="13.8" x14ac:dyDescent="0.25">
      <c r="A1113" s="3" t="e">
        <f>קבוצות!#REF!</f>
        <v>#REF!</v>
      </c>
      <c r="B1113" s="3" t="e">
        <f>קבוצות!#REF!</f>
        <v>#REF!</v>
      </c>
      <c r="C1113" s="3" t="e">
        <f>קבוצות!#REF!</f>
        <v>#REF!</v>
      </c>
      <c r="D1113" s="3" t="e">
        <f>קבוצות!#REF!</f>
        <v>#REF!</v>
      </c>
      <c r="E1113" s="4" t="e">
        <f>קבוצות!#REF!</f>
        <v>#REF!</v>
      </c>
      <c r="F1113" s="3" t="e">
        <f>קבוצות!#REF!</f>
        <v>#REF!</v>
      </c>
      <c r="G1113" s="3" t="e">
        <f>קבוצות!#REF!</f>
        <v>#REF!</v>
      </c>
      <c r="H1113" s="3" t="e">
        <f>קבוצות!#REF!</f>
        <v>#REF!</v>
      </c>
      <c r="I1113" s="3" t="e">
        <f>קבוצות!#REF!</f>
        <v>#REF!</v>
      </c>
      <c r="J1113" s="3" t="e">
        <f>קבוצות!#REF!</f>
        <v>#REF!</v>
      </c>
      <c r="K1113" s="3" t="e">
        <f>קבוצות!#REF!</f>
        <v>#REF!</v>
      </c>
      <c r="M1113" s="3" t="e">
        <f>קבוצות!#REF!</f>
        <v>#REF!</v>
      </c>
    </row>
    <row r="1114" spans="1:13" ht="13.8" x14ac:dyDescent="0.25">
      <c r="A1114" s="3" t="e">
        <f>קבוצות!#REF!</f>
        <v>#REF!</v>
      </c>
      <c r="B1114" s="3" t="e">
        <f>קבוצות!#REF!</f>
        <v>#REF!</v>
      </c>
      <c r="C1114" s="3" t="e">
        <f>קבוצות!#REF!</f>
        <v>#REF!</v>
      </c>
      <c r="D1114" s="3" t="e">
        <f>קבוצות!#REF!</f>
        <v>#REF!</v>
      </c>
      <c r="E1114" s="4" t="e">
        <f>קבוצות!#REF!</f>
        <v>#REF!</v>
      </c>
      <c r="F1114" s="3" t="e">
        <f>קבוצות!#REF!</f>
        <v>#REF!</v>
      </c>
      <c r="G1114" s="3" t="e">
        <f>קבוצות!#REF!</f>
        <v>#REF!</v>
      </c>
      <c r="H1114" s="3" t="e">
        <f>קבוצות!#REF!</f>
        <v>#REF!</v>
      </c>
      <c r="I1114" s="3" t="e">
        <f>קבוצות!#REF!</f>
        <v>#REF!</v>
      </c>
      <c r="J1114" s="3" t="e">
        <f>קבוצות!#REF!</f>
        <v>#REF!</v>
      </c>
      <c r="K1114" s="3" t="e">
        <f>קבוצות!#REF!</f>
        <v>#REF!</v>
      </c>
      <c r="M1114" s="3" t="e">
        <f>קבוצות!#REF!</f>
        <v>#REF!</v>
      </c>
    </row>
    <row r="1115" spans="1:13" ht="13.8" x14ac:dyDescent="0.25">
      <c r="A1115" s="3" t="e">
        <f>קבוצות!#REF!</f>
        <v>#REF!</v>
      </c>
      <c r="B1115" s="3" t="e">
        <f>קבוצות!#REF!</f>
        <v>#REF!</v>
      </c>
      <c r="C1115" s="3" t="e">
        <f>קבוצות!#REF!</f>
        <v>#REF!</v>
      </c>
      <c r="D1115" s="3" t="e">
        <f>קבוצות!#REF!</f>
        <v>#REF!</v>
      </c>
      <c r="E1115" s="4" t="e">
        <f>קבוצות!#REF!</f>
        <v>#REF!</v>
      </c>
      <c r="F1115" s="3" t="e">
        <f>קבוצות!#REF!</f>
        <v>#REF!</v>
      </c>
      <c r="G1115" s="3" t="e">
        <f>קבוצות!#REF!</f>
        <v>#REF!</v>
      </c>
      <c r="H1115" s="3" t="e">
        <f>קבוצות!#REF!</f>
        <v>#REF!</v>
      </c>
      <c r="I1115" s="3" t="e">
        <f>קבוצות!#REF!</f>
        <v>#REF!</v>
      </c>
      <c r="J1115" s="3" t="e">
        <f>קבוצות!#REF!</f>
        <v>#REF!</v>
      </c>
      <c r="K1115" s="3" t="e">
        <f>קבוצות!#REF!</f>
        <v>#REF!</v>
      </c>
      <c r="M1115" s="3" t="e">
        <f>קבוצות!#REF!</f>
        <v>#REF!</v>
      </c>
    </row>
    <row r="1116" spans="1:13" ht="13.8" x14ac:dyDescent="0.25">
      <c r="A1116" s="3" t="e">
        <f>קבוצות!#REF!</f>
        <v>#REF!</v>
      </c>
      <c r="B1116" s="3" t="e">
        <f>קבוצות!#REF!</f>
        <v>#REF!</v>
      </c>
      <c r="C1116" s="3" t="e">
        <f>קבוצות!#REF!</f>
        <v>#REF!</v>
      </c>
      <c r="D1116" s="3" t="e">
        <f>קבוצות!#REF!</f>
        <v>#REF!</v>
      </c>
      <c r="E1116" s="4" t="e">
        <f>קבוצות!#REF!</f>
        <v>#REF!</v>
      </c>
      <c r="F1116" s="3" t="e">
        <f>קבוצות!#REF!</f>
        <v>#REF!</v>
      </c>
      <c r="G1116" s="3" t="e">
        <f>קבוצות!#REF!</f>
        <v>#REF!</v>
      </c>
      <c r="H1116" s="3" t="e">
        <f>קבוצות!#REF!</f>
        <v>#REF!</v>
      </c>
      <c r="I1116" s="3" t="e">
        <f>קבוצות!#REF!</f>
        <v>#REF!</v>
      </c>
      <c r="J1116" s="3" t="e">
        <f>קבוצות!#REF!</f>
        <v>#REF!</v>
      </c>
      <c r="K1116" s="3" t="e">
        <f>קבוצות!#REF!</f>
        <v>#REF!</v>
      </c>
      <c r="M1116" s="3" t="e">
        <f>קבוצות!#REF!</f>
        <v>#REF!</v>
      </c>
    </row>
    <row r="1117" spans="1:13" ht="13.8" x14ac:dyDescent="0.25">
      <c r="A1117" s="3" t="e">
        <f>קבוצות!#REF!</f>
        <v>#REF!</v>
      </c>
      <c r="B1117" s="3" t="e">
        <f>קבוצות!#REF!</f>
        <v>#REF!</v>
      </c>
      <c r="C1117" s="3" t="e">
        <f>קבוצות!#REF!</f>
        <v>#REF!</v>
      </c>
      <c r="D1117" s="3" t="e">
        <f>קבוצות!#REF!</f>
        <v>#REF!</v>
      </c>
      <c r="E1117" s="4" t="e">
        <f>קבוצות!#REF!</f>
        <v>#REF!</v>
      </c>
      <c r="F1117" s="3" t="e">
        <f>קבוצות!#REF!</f>
        <v>#REF!</v>
      </c>
      <c r="G1117" s="3" t="e">
        <f>קבוצות!#REF!</f>
        <v>#REF!</v>
      </c>
      <c r="H1117" s="3" t="e">
        <f>קבוצות!#REF!</f>
        <v>#REF!</v>
      </c>
      <c r="I1117" s="3" t="e">
        <f>קבוצות!#REF!</f>
        <v>#REF!</v>
      </c>
      <c r="J1117" s="3" t="e">
        <f>קבוצות!#REF!</f>
        <v>#REF!</v>
      </c>
      <c r="K1117" s="3" t="e">
        <f>קבוצות!#REF!</f>
        <v>#REF!</v>
      </c>
      <c r="M1117" s="3" t="e">
        <f>קבוצות!#REF!</f>
        <v>#REF!</v>
      </c>
    </row>
    <row r="1118" spans="1:13" ht="13.8" x14ac:dyDescent="0.25">
      <c r="A1118" s="3" t="e">
        <f>קבוצות!#REF!</f>
        <v>#REF!</v>
      </c>
      <c r="B1118" s="3" t="e">
        <f>קבוצות!#REF!</f>
        <v>#REF!</v>
      </c>
      <c r="C1118" s="3" t="e">
        <f>קבוצות!#REF!</f>
        <v>#REF!</v>
      </c>
      <c r="D1118" s="3" t="e">
        <f>קבוצות!#REF!</f>
        <v>#REF!</v>
      </c>
      <c r="E1118" s="4" t="e">
        <f>קבוצות!#REF!</f>
        <v>#REF!</v>
      </c>
      <c r="F1118" s="3" t="e">
        <f>קבוצות!#REF!</f>
        <v>#REF!</v>
      </c>
      <c r="G1118" s="3" t="e">
        <f>קבוצות!#REF!</f>
        <v>#REF!</v>
      </c>
      <c r="H1118" s="3" t="e">
        <f>קבוצות!#REF!</f>
        <v>#REF!</v>
      </c>
      <c r="I1118" s="3" t="e">
        <f>קבוצות!#REF!</f>
        <v>#REF!</v>
      </c>
      <c r="J1118" s="3" t="e">
        <f>קבוצות!#REF!</f>
        <v>#REF!</v>
      </c>
      <c r="K1118" s="3" t="e">
        <f>קבוצות!#REF!</f>
        <v>#REF!</v>
      </c>
      <c r="M1118" s="3" t="e">
        <f>קבוצות!#REF!</f>
        <v>#REF!</v>
      </c>
    </row>
    <row r="1119" spans="1:13" ht="13.8" x14ac:dyDescent="0.25">
      <c r="A1119" s="3" t="e">
        <f>קבוצות!#REF!</f>
        <v>#REF!</v>
      </c>
      <c r="B1119" s="3" t="e">
        <f>קבוצות!#REF!</f>
        <v>#REF!</v>
      </c>
      <c r="C1119" s="3" t="e">
        <f>קבוצות!#REF!</f>
        <v>#REF!</v>
      </c>
      <c r="D1119" s="3" t="e">
        <f>קבוצות!#REF!</f>
        <v>#REF!</v>
      </c>
      <c r="E1119" s="4" t="e">
        <f>קבוצות!#REF!</f>
        <v>#REF!</v>
      </c>
      <c r="F1119" s="3" t="e">
        <f>קבוצות!#REF!</f>
        <v>#REF!</v>
      </c>
      <c r="G1119" s="3" t="e">
        <f>קבוצות!#REF!</f>
        <v>#REF!</v>
      </c>
      <c r="H1119" s="3" t="e">
        <f>קבוצות!#REF!</f>
        <v>#REF!</v>
      </c>
      <c r="I1119" s="3" t="e">
        <f>קבוצות!#REF!</f>
        <v>#REF!</v>
      </c>
      <c r="J1119" s="3" t="e">
        <f>קבוצות!#REF!</f>
        <v>#REF!</v>
      </c>
      <c r="K1119" s="3" t="e">
        <f>קבוצות!#REF!</f>
        <v>#REF!</v>
      </c>
      <c r="M1119" s="3" t="e">
        <f>קבוצות!#REF!</f>
        <v>#REF!</v>
      </c>
    </row>
    <row r="1120" spans="1:13" ht="13.8" x14ac:dyDescent="0.25">
      <c r="A1120" s="3" t="e">
        <f>קבוצות!#REF!</f>
        <v>#REF!</v>
      </c>
      <c r="B1120" s="3" t="e">
        <f>קבוצות!#REF!</f>
        <v>#REF!</v>
      </c>
      <c r="C1120" s="3" t="e">
        <f>קבוצות!#REF!</f>
        <v>#REF!</v>
      </c>
      <c r="D1120" s="3" t="e">
        <f>קבוצות!#REF!</f>
        <v>#REF!</v>
      </c>
      <c r="E1120" s="4" t="e">
        <f>קבוצות!#REF!</f>
        <v>#REF!</v>
      </c>
      <c r="F1120" s="3" t="e">
        <f>קבוצות!#REF!</f>
        <v>#REF!</v>
      </c>
      <c r="G1120" s="3" t="e">
        <f>קבוצות!#REF!</f>
        <v>#REF!</v>
      </c>
      <c r="H1120" s="3" t="e">
        <f>קבוצות!#REF!</f>
        <v>#REF!</v>
      </c>
      <c r="I1120" s="3" t="e">
        <f>קבוצות!#REF!</f>
        <v>#REF!</v>
      </c>
      <c r="J1120" s="3" t="e">
        <f>קבוצות!#REF!</f>
        <v>#REF!</v>
      </c>
      <c r="K1120" s="3" t="e">
        <f>קבוצות!#REF!</f>
        <v>#REF!</v>
      </c>
      <c r="M1120" s="3" t="e">
        <f>קבוצות!#REF!</f>
        <v>#REF!</v>
      </c>
    </row>
    <row r="1121" spans="1:13" ht="13.8" x14ac:dyDescent="0.25">
      <c r="A1121" s="3" t="e">
        <f>קבוצות!#REF!</f>
        <v>#REF!</v>
      </c>
      <c r="B1121" s="3" t="e">
        <f>קבוצות!#REF!</f>
        <v>#REF!</v>
      </c>
      <c r="C1121" s="3" t="e">
        <f>קבוצות!#REF!</f>
        <v>#REF!</v>
      </c>
      <c r="D1121" s="3" t="e">
        <f>קבוצות!#REF!</f>
        <v>#REF!</v>
      </c>
      <c r="E1121" s="4" t="e">
        <f>קבוצות!#REF!</f>
        <v>#REF!</v>
      </c>
      <c r="F1121" s="3" t="e">
        <f>קבוצות!#REF!</f>
        <v>#REF!</v>
      </c>
      <c r="G1121" s="3" t="e">
        <f>קבוצות!#REF!</f>
        <v>#REF!</v>
      </c>
      <c r="H1121" s="3" t="e">
        <f>קבוצות!#REF!</f>
        <v>#REF!</v>
      </c>
      <c r="I1121" s="3" t="e">
        <f>קבוצות!#REF!</f>
        <v>#REF!</v>
      </c>
      <c r="J1121" s="3" t="e">
        <f>קבוצות!#REF!</f>
        <v>#REF!</v>
      </c>
      <c r="K1121" s="3" t="e">
        <f>קבוצות!#REF!</f>
        <v>#REF!</v>
      </c>
      <c r="M1121" s="3" t="e">
        <f>קבוצות!#REF!</f>
        <v>#REF!</v>
      </c>
    </row>
    <row r="1122" spans="1:13" ht="13.8" x14ac:dyDescent="0.25">
      <c r="A1122" s="3" t="e">
        <f>קבוצות!#REF!</f>
        <v>#REF!</v>
      </c>
      <c r="B1122" s="3" t="e">
        <f>קבוצות!#REF!</f>
        <v>#REF!</v>
      </c>
      <c r="C1122" s="3" t="e">
        <f>קבוצות!#REF!</f>
        <v>#REF!</v>
      </c>
      <c r="D1122" s="3" t="e">
        <f>קבוצות!#REF!</f>
        <v>#REF!</v>
      </c>
      <c r="E1122" s="4" t="e">
        <f>קבוצות!#REF!</f>
        <v>#REF!</v>
      </c>
      <c r="F1122" s="3" t="e">
        <f>קבוצות!#REF!</f>
        <v>#REF!</v>
      </c>
      <c r="G1122" s="3" t="e">
        <f>קבוצות!#REF!</f>
        <v>#REF!</v>
      </c>
      <c r="H1122" s="3" t="e">
        <f>קבוצות!#REF!</f>
        <v>#REF!</v>
      </c>
      <c r="I1122" s="3" t="e">
        <f>קבוצות!#REF!</f>
        <v>#REF!</v>
      </c>
      <c r="J1122" s="3" t="e">
        <f>קבוצות!#REF!</f>
        <v>#REF!</v>
      </c>
      <c r="K1122" s="3" t="e">
        <f>קבוצות!#REF!</f>
        <v>#REF!</v>
      </c>
      <c r="M1122" s="3" t="e">
        <f>קבוצות!#REF!</f>
        <v>#REF!</v>
      </c>
    </row>
    <row r="1123" spans="1:13" ht="13.8" x14ac:dyDescent="0.25">
      <c r="A1123" s="3" t="e">
        <f>קבוצות!#REF!</f>
        <v>#REF!</v>
      </c>
      <c r="B1123" s="3" t="e">
        <f>קבוצות!#REF!</f>
        <v>#REF!</v>
      </c>
      <c r="C1123" s="3" t="e">
        <f>קבוצות!#REF!</f>
        <v>#REF!</v>
      </c>
      <c r="D1123" s="3" t="e">
        <f>קבוצות!#REF!</f>
        <v>#REF!</v>
      </c>
      <c r="E1123" s="4" t="e">
        <f>קבוצות!#REF!</f>
        <v>#REF!</v>
      </c>
      <c r="F1123" s="3" t="e">
        <f>קבוצות!#REF!</f>
        <v>#REF!</v>
      </c>
      <c r="G1123" s="3" t="e">
        <f>קבוצות!#REF!</f>
        <v>#REF!</v>
      </c>
      <c r="H1123" s="3" t="e">
        <f>קבוצות!#REF!</f>
        <v>#REF!</v>
      </c>
      <c r="I1123" s="3" t="e">
        <f>קבוצות!#REF!</f>
        <v>#REF!</v>
      </c>
      <c r="J1123" s="3" t="e">
        <f>קבוצות!#REF!</f>
        <v>#REF!</v>
      </c>
      <c r="K1123" s="3" t="e">
        <f>קבוצות!#REF!</f>
        <v>#REF!</v>
      </c>
      <c r="M1123" s="3" t="e">
        <f>קבוצות!#REF!</f>
        <v>#REF!</v>
      </c>
    </row>
    <row r="1124" spans="1:13" ht="13.8" x14ac:dyDescent="0.25">
      <c r="A1124" s="3" t="e">
        <f>קבוצות!#REF!</f>
        <v>#REF!</v>
      </c>
      <c r="B1124" s="3" t="e">
        <f>קבוצות!#REF!</f>
        <v>#REF!</v>
      </c>
      <c r="C1124" s="3" t="e">
        <f>קבוצות!#REF!</f>
        <v>#REF!</v>
      </c>
      <c r="D1124" s="3" t="e">
        <f>קבוצות!#REF!</f>
        <v>#REF!</v>
      </c>
      <c r="E1124" s="4" t="e">
        <f>קבוצות!#REF!</f>
        <v>#REF!</v>
      </c>
      <c r="F1124" s="3" t="e">
        <f>קבוצות!#REF!</f>
        <v>#REF!</v>
      </c>
      <c r="G1124" s="3" t="e">
        <f>קבוצות!#REF!</f>
        <v>#REF!</v>
      </c>
      <c r="H1124" s="3" t="e">
        <f>קבוצות!#REF!</f>
        <v>#REF!</v>
      </c>
      <c r="I1124" s="3" t="e">
        <f>קבוצות!#REF!</f>
        <v>#REF!</v>
      </c>
      <c r="J1124" s="3" t="e">
        <f>קבוצות!#REF!</f>
        <v>#REF!</v>
      </c>
      <c r="K1124" s="3" t="e">
        <f>קבוצות!#REF!</f>
        <v>#REF!</v>
      </c>
      <c r="M1124" s="3" t="e">
        <f>קבוצות!#REF!</f>
        <v>#REF!</v>
      </c>
    </row>
    <row r="1125" spans="1:13" ht="13.8" x14ac:dyDescent="0.25">
      <c r="A1125" s="3" t="e">
        <f>קבוצות!#REF!</f>
        <v>#REF!</v>
      </c>
      <c r="B1125" s="3" t="e">
        <f>קבוצות!#REF!</f>
        <v>#REF!</v>
      </c>
      <c r="C1125" s="3" t="e">
        <f>קבוצות!#REF!</f>
        <v>#REF!</v>
      </c>
      <c r="D1125" s="3" t="e">
        <f>קבוצות!#REF!</f>
        <v>#REF!</v>
      </c>
      <c r="E1125" s="4" t="e">
        <f>קבוצות!#REF!</f>
        <v>#REF!</v>
      </c>
      <c r="F1125" s="3" t="e">
        <f>קבוצות!#REF!</f>
        <v>#REF!</v>
      </c>
      <c r="G1125" s="3" t="e">
        <f>קבוצות!#REF!</f>
        <v>#REF!</v>
      </c>
      <c r="H1125" s="3" t="e">
        <f>קבוצות!#REF!</f>
        <v>#REF!</v>
      </c>
      <c r="I1125" s="3" t="e">
        <f>קבוצות!#REF!</f>
        <v>#REF!</v>
      </c>
      <c r="J1125" s="3" t="e">
        <f>קבוצות!#REF!</f>
        <v>#REF!</v>
      </c>
      <c r="K1125" s="3" t="e">
        <f>קבוצות!#REF!</f>
        <v>#REF!</v>
      </c>
      <c r="M1125" s="3" t="e">
        <f>קבוצות!#REF!</f>
        <v>#REF!</v>
      </c>
    </row>
    <row r="1126" spans="1:13" ht="13.8" x14ac:dyDescent="0.25">
      <c r="A1126" s="3" t="e">
        <f>קבוצות!#REF!</f>
        <v>#REF!</v>
      </c>
      <c r="B1126" s="3" t="e">
        <f>קבוצות!#REF!</f>
        <v>#REF!</v>
      </c>
      <c r="C1126" s="3" t="e">
        <f>קבוצות!#REF!</f>
        <v>#REF!</v>
      </c>
      <c r="D1126" s="3" t="e">
        <f>קבוצות!#REF!</f>
        <v>#REF!</v>
      </c>
      <c r="E1126" s="4" t="e">
        <f>קבוצות!#REF!</f>
        <v>#REF!</v>
      </c>
      <c r="F1126" s="3" t="e">
        <f>קבוצות!#REF!</f>
        <v>#REF!</v>
      </c>
      <c r="G1126" s="3" t="e">
        <f>קבוצות!#REF!</f>
        <v>#REF!</v>
      </c>
      <c r="H1126" s="3" t="e">
        <f>קבוצות!#REF!</f>
        <v>#REF!</v>
      </c>
      <c r="I1126" s="3" t="e">
        <f>קבוצות!#REF!</f>
        <v>#REF!</v>
      </c>
      <c r="J1126" s="3" t="e">
        <f>קבוצות!#REF!</f>
        <v>#REF!</v>
      </c>
      <c r="K1126" s="3" t="e">
        <f>קבוצות!#REF!</f>
        <v>#REF!</v>
      </c>
      <c r="M1126" s="3" t="e">
        <f>קבוצות!#REF!</f>
        <v>#REF!</v>
      </c>
    </row>
    <row r="1127" spans="1:13" ht="13.8" x14ac:dyDescent="0.25">
      <c r="A1127" s="3" t="e">
        <f>קבוצות!#REF!</f>
        <v>#REF!</v>
      </c>
      <c r="B1127" s="3" t="e">
        <f>קבוצות!#REF!</f>
        <v>#REF!</v>
      </c>
      <c r="C1127" s="3" t="e">
        <f>קבוצות!#REF!</f>
        <v>#REF!</v>
      </c>
      <c r="D1127" s="3" t="e">
        <f>קבוצות!#REF!</f>
        <v>#REF!</v>
      </c>
      <c r="E1127" s="4" t="e">
        <f>קבוצות!#REF!</f>
        <v>#REF!</v>
      </c>
      <c r="F1127" s="3" t="e">
        <f>קבוצות!#REF!</f>
        <v>#REF!</v>
      </c>
      <c r="G1127" s="3" t="e">
        <f>קבוצות!#REF!</f>
        <v>#REF!</v>
      </c>
      <c r="H1127" s="3" t="e">
        <f>קבוצות!#REF!</f>
        <v>#REF!</v>
      </c>
      <c r="I1127" s="3" t="e">
        <f>קבוצות!#REF!</f>
        <v>#REF!</v>
      </c>
      <c r="J1127" s="3" t="e">
        <f>קבוצות!#REF!</f>
        <v>#REF!</v>
      </c>
      <c r="K1127" s="3" t="e">
        <f>קבוצות!#REF!</f>
        <v>#REF!</v>
      </c>
      <c r="M1127" s="3" t="e">
        <f>קבוצות!#REF!</f>
        <v>#REF!</v>
      </c>
    </row>
    <row r="1128" spans="1:13" ht="13.8" x14ac:dyDescent="0.25">
      <c r="A1128" s="3" t="e">
        <f>קבוצות!#REF!</f>
        <v>#REF!</v>
      </c>
      <c r="B1128" s="3" t="e">
        <f>קבוצות!#REF!</f>
        <v>#REF!</v>
      </c>
      <c r="C1128" s="3" t="e">
        <f>קבוצות!#REF!</f>
        <v>#REF!</v>
      </c>
      <c r="D1128" s="3" t="e">
        <f>קבוצות!#REF!</f>
        <v>#REF!</v>
      </c>
      <c r="E1128" s="4" t="e">
        <f>קבוצות!#REF!</f>
        <v>#REF!</v>
      </c>
      <c r="F1128" s="3" t="e">
        <f>קבוצות!#REF!</f>
        <v>#REF!</v>
      </c>
      <c r="G1128" s="3" t="e">
        <f>קבוצות!#REF!</f>
        <v>#REF!</v>
      </c>
      <c r="H1128" s="3" t="e">
        <f>קבוצות!#REF!</f>
        <v>#REF!</v>
      </c>
      <c r="I1128" s="3" t="e">
        <f>קבוצות!#REF!</f>
        <v>#REF!</v>
      </c>
      <c r="J1128" s="3" t="e">
        <f>קבוצות!#REF!</f>
        <v>#REF!</v>
      </c>
      <c r="K1128" s="3" t="e">
        <f>קבוצות!#REF!</f>
        <v>#REF!</v>
      </c>
      <c r="M1128" s="3" t="e">
        <f>קבוצות!#REF!</f>
        <v>#REF!</v>
      </c>
    </row>
    <row r="1129" spans="1:13" ht="13.8" x14ac:dyDescent="0.25">
      <c r="A1129" s="3" t="e">
        <f>קבוצות!#REF!</f>
        <v>#REF!</v>
      </c>
      <c r="B1129" s="3" t="e">
        <f>קבוצות!#REF!</f>
        <v>#REF!</v>
      </c>
      <c r="C1129" s="3" t="e">
        <f>קבוצות!#REF!</f>
        <v>#REF!</v>
      </c>
      <c r="D1129" s="3" t="e">
        <f>קבוצות!#REF!</f>
        <v>#REF!</v>
      </c>
      <c r="E1129" s="4" t="e">
        <f>קבוצות!#REF!</f>
        <v>#REF!</v>
      </c>
      <c r="F1129" s="3" t="e">
        <f>קבוצות!#REF!</f>
        <v>#REF!</v>
      </c>
      <c r="G1129" s="3" t="e">
        <f>קבוצות!#REF!</f>
        <v>#REF!</v>
      </c>
      <c r="H1129" s="3" t="e">
        <f>קבוצות!#REF!</f>
        <v>#REF!</v>
      </c>
      <c r="I1129" s="3" t="e">
        <f>קבוצות!#REF!</f>
        <v>#REF!</v>
      </c>
      <c r="J1129" s="3" t="e">
        <f>קבוצות!#REF!</f>
        <v>#REF!</v>
      </c>
      <c r="K1129" s="3" t="e">
        <f>קבוצות!#REF!</f>
        <v>#REF!</v>
      </c>
      <c r="M1129" s="3" t="e">
        <f>קבוצות!#REF!</f>
        <v>#REF!</v>
      </c>
    </row>
    <row r="1130" spans="1:13" ht="13.8" x14ac:dyDescent="0.25">
      <c r="A1130" s="3" t="e">
        <f>קבוצות!#REF!</f>
        <v>#REF!</v>
      </c>
      <c r="B1130" s="3" t="e">
        <f>קבוצות!#REF!</f>
        <v>#REF!</v>
      </c>
      <c r="C1130" s="3" t="e">
        <f>קבוצות!#REF!</f>
        <v>#REF!</v>
      </c>
      <c r="D1130" s="3" t="e">
        <f>קבוצות!#REF!</f>
        <v>#REF!</v>
      </c>
      <c r="E1130" s="4" t="e">
        <f>קבוצות!#REF!</f>
        <v>#REF!</v>
      </c>
      <c r="F1130" s="3" t="e">
        <f>קבוצות!#REF!</f>
        <v>#REF!</v>
      </c>
      <c r="G1130" s="3" t="e">
        <f>קבוצות!#REF!</f>
        <v>#REF!</v>
      </c>
      <c r="H1130" s="3" t="e">
        <f>קבוצות!#REF!</f>
        <v>#REF!</v>
      </c>
      <c r="I1130" s="3" t="e">
        <f>קבוצות!#REF!</f>
        <v>#REF!</v>
      </c>
      <c r="J1130" s="3" t="e">
        <f>קבוצות!#REF!</f>
        <v>#REF!</v>
      </c>
      <c r="K1130" s="3" t="e">
        <f>קבוצות!#REF!</f>
        <v>#REF!</v>
      </c>
      <c r="M1130" s="3" t="e">
        <f>קבוצות!#REF!</f>
        <v>#REF!</v>
      </c>
    </row>
    <row r="1131" spans="1:13" ht="13.8" x14ac:dyDescent="0.25">
      <c r="A1131" s="3" t="e">
        <f>קבוצות!#REF!</f>
        <v>#REF!</v>
      </c>
      <c r="B1131" s="3" t="e">
        <f>קבוצות!#REF!</f>
        <v>#REF!</v>
      </c>
      <c r="C1131" s="3" t="e">
        <f>קבוצות!#REF!</f>
        <v>#REF!</v>
      </c>
      <c r="D1131" s="3" t="e">
        <f>קבוצות!#REF!</f>
        <v>#REF!</v>
      </c>
      <c r="E1131" s="4" t="e">
        <f>קבוצות!#REF!</f>
        <v>#REF!</v>
      </c>
      <c r="F1131" s="3" t="e">
        <f>קבוצות!#REF!</f>
        <v>#REF!</v>
      </c>
      <c r="G1131" s="3" t="e">
        <f>קבוצות!#REF!</f>
        <v>#REF!</v>
      </c>
      <c r="H1131" s="3" t="e">
        <f>קבוצות!#REF!</f>
        <v>#REF!</v>
      </c>
      <c r="I1131" s="3" t="e">
        <f>קבוצות!#REF!</f>
        <v>#REF!</v>
      </c>
      <c r="J1131" s="3" t="e">
        <f>קבוצות!#REF!</f>
        <v>#REF!</v>
      </c>
      <c r="K1131" s="3" t="e">
        <f>קבוצות!#REF!</f>
        <v>#REF!</v>
      </c>
      <c r="M1131" s="3" t="e">
        <f>קבוצות!#REF!</f>
        <v>#REF!</v>
      </c>
    </row>
    <row r="1132" spans="1:13" ht="13.8" x14ac:dyDescent="0.25">
      <c r="A1132" s="3" t="e">
        <f>קבוצות!#REF!</f>
        <v>#REF!</v>
      </c>
      <c r="B1132" s="3" t="e">
        <f>קבוצות!#REF!</f>
        <v>#REF!</v>
      </c>
      <c r="C1132" s="3" t="e">
        <f>קבוצות!#REF!</f>
        <v>#REF!</v>
      </c>
      <c r="D1132" s="3" t="e">
        <f>קבוצות!#REF!</f>
        <v>#REF!</v>
      </c>
      <c r="E1132" s="4" t="e">
        <f>קבוצות!#REF!</f>
        <v>#REF!</v>
      </c>
      <c r="F1132" s="3" t="e">
        <f>קבוצות!#REF!</f>
        <v>#REF!</v>
      </c>
      <c r="G1132" s="3" t="e">
        <f>קבוצות!#REF!</f>
        <v>#REF!</v>
      </c>
      <c r="H1132" s="3" t="e">
        <f>קבוצות!#REF!</f>
        <v>#REF!</v>
      </c>
      <c r="I1132" s="3" t="e">
        <f>קבוצות!#REF!</f>
        <v>#REF!</v>
      </c>
      <c r="J1132" s="3" t="e">
        <f>קבוצות!#REF!</f>
        <v>#REF!</v>
      </c>
      <c r="K1132" s="3" t="e">
        <f>קבוצות!#REF!</f>
        <v>#REF!</v>
      </c>
      <c r="M1132" s="3" t="e">
        <f>קבוצות!#REF!</f>
        <v>#REF!</v>
      </c>
    </row>
    <row r="1133" spans="1:13" ht="13.8" x14ac:dyDescent="0.25">
      <c r="A1133" s="3" t="e">
        <f>קבוצות!#REF!</f>
        <v>#REF!</v>
      </c>
      <c r="B1133" s="3" t="e">
        <f>קבוצות!#REF!</f>
        <v>#REF!</v>
      </c>
      <c r="C1133" s="3" t="e">
        <f>קבוצות!#REF!</f>
        <v>#REF!</v>
      </c>
      <c r="D1133" s="3" t="e">
        <f>קבוצות!#REF!</f>
        <v>#REF!</v>
      </c>
      <c r="E1133" s="4" t="e">
        <f>קבוצות!#REF!</f>
        <v>#REF!</v>
      </c>
      <c r="F1133" s="3" t="e">
        <f>קבוצות!#REF!</f>
        <v>#REF!</v>
      </c>
      <c r="G1133" s="3" t="e">
        <f>קבוצות!#REF!</f>
        <v>#REF!</v>
      </c>
      <c r="H1133" s="3" t="e">
        <f>קבוצות!#REF!</f>
        <v>#REF!</v>
      </c>
      <c r="I1133" s="3" t="e">
        <f>קבוצות!#REF!</f>
        <v>#REF!</v>
      </c>
      <c r="J1133" s="3" t="e">
        <f>קבוצות!#REF!</f>
        <v>#REF!</v>
      </c>
      <c r="K1133" s="3" t="e">
        <f>קבוצות!#REF!</f>
        <v>#REF!</v>
      </c>
      <c r="M1133" s="3" t="e">
        <f>קבוצות!#REF!</f>
        <v>#REF!</v>
      </c>
    </row>
    <row r="1134" spans="1:13" ht="13.8" x14ac:dyDescent="0.25">
      <c r="A1134" s="3" t="e">
        <f>קבוצות!#REF!</f>
        <v>#REF!</v>
      </c>
      <c r="B1134" s="3" t="e">
        <f>קבוצות!#REF!</f>
        <v>#REF!</v>
      </c>
      <c r="C1134" s="3" t="e">
        <f>קבוצות!#REF!</f>
        <v>#REF!</v>
      </c>
      <c r="D1134" s="3" t="e">
        <f>קבוצות!#REF!</f>
        <v>#REF!</v>
      </c>
      <c r="E1134" s="4" t="e">
        <f>קבוצות!#REF!</f>
        <v>#REF!</v>
      </c>
      <c r="F1134" s="3" t="e">
        <f>קבוצות!#REF!</f>
        <v>#REF!</v>
      </c>
      <c r="G1134" s="3" t="e">
        <f>קבוצות!#REF!</f>
        <v>#REF!</v>
      </c>
      <c r="H1134" s="3" t="e">
        <f>קבוצות!#REF!</f>
        <v>#REF!</v>
      </c>
      <c r="I1134" s="3" t="e">
        <f>קבוצות!#REF!</f>
        <v>#REF!</v>
      </c>
      <c r="J1134" s="3" t="e">
        <f>קבוצות!#REF!</f>
        <v>#REF!</v>
      </c>
      <c r="K1134" s="3" t="e">
        <f>קבוצות!#REF!</f>
        <v>#REF!</v>
      </c>
      <c r="M1134" s="3" t="e">
        <f>קבוצות!#REF!</f>
        <v>#REF!</v>
      </c>
    </row>
    <row r="1135" spans="1:13" ht="13.8" x14ac:dyDescent="0.25">
      <c r="A1135" s="3" t="e">
        <f>קבוצות!#REF!</f>
        <v>#REF!</v>
      </c>
      <c r="B1135" s="3" t="e">
        <f>קבוצות!#REF!</f>
        <v>#REF!</v>
      </c>
      <c r="C1135" s="3" t="e">
        <f>קבוצות!#REF!</f>
        <v>#REF!</v>
      </c>
      <c r="D1135" s="3" t="e">
        <f>קבוצות!#REF!</f>
        <v>#REF!</v>
      </c>
      <c r="E1135" s="4" t="e">
        <f>קבוצות!#REF!</f>
        <v>#REF!</v>
      </c>
      <c r="F1135" s="3" t="e">
        <f>קבוצות!#REF!</f>
        <v>#REF!</v>
      </c>
      <c r="G1135" s="3" t="e">
        <f>קבוצות!#REF!</f>
        <v>#REF!</v>
      </c>
      <c r="H1135" s="3" t="e">
        <f>קבוצות!#REF!</f>
        <v>#REF!</v>
      </c>
      <c r="I1135" s="3" t="e">
        <f>קבוצות!#REF!</f>
        <v>#REF!</v>
      </c>
      <c r="J1135" s="3" t="e">
        <f>קבוצות!#REF!</f>
        <v>#REF!</v>
      </c>
      <c r="K1135" s="3" t="e">
        <f>קבוצות!#REF!</f>
        <v>#REF!</v>
      </c>
      <c r="M1135" s="3" t="e">
        <f>קבוצות!#REF!</f>
        <v>#REF!</v>
      </c>
    </row>
    <row r="1136" spans="1:13" ht="13.8" x14ac:dyDescent="0.25">
      <c r="A1136" s="3" t="e">
        <f>קבוצות!#REF!</f>
        <v>#REF!</v>
      </c>
      <c r="B1136" s="3" t="e">
        <f>קבוצות!#REF!</f>
        <v>#REF!</v>
      </c>
      <c r="C1136" s="3" t="e">
        <f>קבוצות!#REF!</f>
        <v>#REF!</v>
      </c>
      <c r="D1136" s="3" t="e">
        <f>קבוצות!#REF!</f>
        <v>#REF!</v>
      </c>
      <c r="E1136" s="4" t="e">
        <f>קבוצות!#REF!</f>
        <v>#REF!</v>
      </c>
      <c r="F1136" s="3" t="e">
        <f>קבוצות!#REF!</f>
        <v>#REF!</v>
      </c>
      <c r="G1136" s="3" t="e">
        <f>קבוצות!#REF!</f>
        <v>#REF!</v>
      </c>
      <c r="H1136" s="3" t="e">
        <f>קבוצות!#REF!</f>
        <v>#REF!</v>
      </c>
      <c r="I1136" s="3" t="e">
        <f>קבוצות!#REF!</f>
        <v>#REF!</v>
      </c>
      <c r="J1136" s="3" t="e">
        <f>קבוצות!#REF!</f>
        <v>#REF!</v>
      </c>
      <c r="K1136" s="3" t="e">
        <f>קבוצות!#REF!</f>
        <v>#REF!</v>
      </c>
      <c r="M1136" s="3" t="e">
        <f>קבוצות!#REF!</f>
        <v>#REF!</v>
      </c>
    </row>
    <row r="1137" spans="1:13" ht="13.8" x14ac:dyDescent="0.25">
      <c r="A1137" s="3" t="e">
        <f>קבוצות!#REF!</f>
        <v>#REF!</v>
      </c>
      <c r="B1137" s="3" t="e">
        <f>קבוצות!#REF!</f>
        <v>#REF!</v>
      </c>
      <c r="C1137" s="3" t="e">
        <f>קבוצות!#REF!</f>
        <v>#REF!</v>
      </c>
      <c r="D1137" s="3" t="e">
        <f>קבוצות!#REF!</f>
        <v>#REF!</v>
      </c>
      <c r="E1137" s="4" t="e">
        <f>קבוצות!#REF!</f>
        <v>#REF!</v>
      </c>
      <c r="F1137" s="3" t="e">
        <f>קבוצות!#REF!</f>
        <v>#REF!</v>
      </c>
      <c r="G1137" s="3" t="e">
        <f>קבוצות!#REF!</f>
        <v>#REF!</v>
      </c>
      <c r="H1137" s="3" t="e">
        <f>קבוצות!#REF!</f>
        <v>#REF!</v>
      </c>
      <c r="I1137" s="3" t="e">
        <f>קבוצות!#REF!</f>
        <v>#REF!</v>
      </c>
      <c r="J1137" s="3" t="e">
        <f>קבוצות!#REF!</f>
        <v>#REF!</v>
      </c>
      <c r="K1137" s="3" t="e">
        <f>קבוצות!#REF!</f>
        <v>#REF!</v>
      </c>
      <c r="M1137" s="3" t="e">
        <f>קבוצות!#REF!</f>
        <v>#REF!</v>
      </c>
    </row>
    <row r="1138" spans="1:13" ht="13.8" x14ac:dyDescent="0.25">
      <c r="A1138" s="3" t="e">
        <f>קבוצות!#REF!</f>
        <v>#REF!</v>
      </c>
      <c r="B1138" s="3" t="e">
        <f>קבוצות!#REF!</f>
        <v>#REF!</v>
      </c>
      <c r="C1138" s="3" t="e">
        <f>קבוצות!#REF!</f>
        <v>#REF!</v>
      </c>
      <c r="D1138" s="3" t="e">
        <f>קבוצות!#REF!</f>
        <v>#REF!</v>
      </c>
      <c r="E1138" s="4" t="e">
        <f>קבוצות!#REF!</f>
        <v>#REF!</v>
      </c>
      <c r="F1138" s="3" t="e">
        <f>קבוצות!#REF!</f>
        <v>#REF!</v>
      </c>
      <c r="G1138" s="3" t="e">
        <f>קבוצות!#REF!</f>
        <v>#REF!</v>
      </c>
      <c r="H1138" s="3" t="e">
        <f>קבוצות!#REF!</f>
        <v>#REF!</v>
      </c>
      <c r="I1138" s="3" t="e">
        <f>קבוצות!#REF!</f>
        <v>#REF!</v>
      </c>
      <c r="J1138" s="3" t="e">
        <f>קבוצות!#REF!</f>
        <v>#REF!</v>
      </c>
      <c r="K1138" s="3" t="e">
        <f>קבוצות!#REF!</f>
        <v>#REF!</v>
      </c>
      <c r="M1138" s="3" t="e">
        <f>קבוצות!#REF!</f>
        <v>#REF!</v>
      </c>
    </row>
    <row r="1139" spans="1:13" ht="13.8" x14ac:dyDescent="0.25">
      <c r="A1139" s="3" t="e">
        <f>קבוצות!#REF!</f>
        <v>#REF!</v>
      </c>
      <c r="B1139" s="3" t="e">
        <f>קבוצות!#REF!</f>
        <v>#REF!</v>
      </c>
      <c r="C1139" s="3" t="e">
        <f>קבוצות!#REF!</f>
        <v>#REF!</v>
      </c>
      <c r="D1139" s="3" t="e">
        <f>קבוצות!#REF!</f>
        <v>#REF!</v>
      </c>
      <c r="E1139" s="4" t="e">
        <f>קבוצות!#REF!</f>
        <v>#REF!</v>
      </c>
      <c r="F1139" s="3" t="e">
        <f>קבוצות!#REF!</f>
        <v>#REF!</v>
      </c>
      <c r="G1139" s="3" t="e">
        <f>קבוצות!#REF!</f>
        <v>#REF!</v>
      </c>
      <c r="H1139" s="3" t="e">
        <f>קבוצות!#REF!</f>
        <v>#REF!</v>
      </c>
      <c r="I1139" s="3" t="e">
        <f>קבוצות!#REF!</f>
        <v>#REF!</v>
      </c>
      <c r="J1139" s="3" t="e">
        <f>קבוצות!#REF!</f>
        <v>#REF!</v>
      </c>
      <c r="K1139" s="3" t="e">
        <f>קבוצות!#REF!</f>
        <v>#REF!</v>
      </c>
      <c r="M1139" s="3" t="e">
        <f>קבוצות!#REF!</f>
        <v>#REF!</v>
      </c>
    </row>
    <row r="1140" spans="1:13" ht="13.8" x14ac:dyDescent="0.25">
      <c r="A1140" s="3" t="e">
        <f>קבוצות!#REF!</f>
        <v>#REF!</v>
      </c>
      <c r="B1140" s="3" t="e">
        <f>קבוצות!#REF!</f>
        <v>#REF!</v>
      </c>
      <c r="C1140" s="3" t="e">
        <f>קבוצות!#REF!</f>
        <v>#REF!</v>
      </c>
      <c r="D1140" s="3" t="e">
        <f>קבוצות!#REF!</f>
        <v>#REF!</v>
      </c>
      <c r="E1140" s="4" t="e">
        <f>קבוצות!#REF!</f>
        <v>#REF!</v>
      </c>
      <c r="F1140" s="3" t="e">
        <f>קבוצות!#REF!</f>
        <v>#REF!</v>
      </c>
      <c r="G1140" s="3" t="e">
        <f>קבוצות!#REF!</f>
        <v>#REF!</v>
      </c>
      <c r="H1140" s="3" t="e">
        <f>קבוצות!#REF!</f>
        <v>#REF!</v>
      </c>
      <c r="I1140" s="3" t="e">
        <f>קבוצות!#REF!</f>
        <v>#REF!</v>
      </c>
      <c r="J1140" s="3" t="e">
        <f>קבוצות!#REF!</f>
        <v>#REF!</v>
      </c>
      <c r="K1140" s="3" t="e">
        <f>קבוצות!#REF!</f>
        <v>#REF!</v>
      </c>
      <c r="M1140" s="3" t="e">
        <f>קבוצות!#REF!</f>
        <v>#REF!</v>
      </c>
    </row>
    <row r="1141" spans="1:13" ht="13.8" x14ac:dyDescent="0.25">
      <c r="A1141" s="3" t="e">
        <f>קבוצות!#REF!</f>
        <v>#REF!</v>
      </c>
      <c r="B1141" s="3" t="e">
        <f>קבוצות!#REF!</f>
        <v>#REF!</v>
      </c>
      <c r="C1141" s="3" t="e">
        <f>קבוצות!#REF!</f>
        <v>#REF!</v>
      </c>
      <c r="D1141" s="3" t="e">
        <f>קבוצות!#REF!</f>
        <v>#REF!</v>
      </c>
      <c r="E1141" s="4" t="e">
        <f>קבוצות!#REF!</f>
        <v>#REF!</v>
      </c>
      <c r="F1141" s="3" t="e">
        <f>קבוצות!#REF!</f>
        <v>#REF!</v>
      </c>
      <c r="G1141" s="3" t="e">
        <f>קבוצות!#REF!</f>
        <v>#REF!</v>
      </c>
      <c r="H1141" s="3" t="e">
        <f>קבוצות!#REF!</f>
        <v>#REF!</v>
      </c>
      <c r="I1141" s="3" t="e">
        <f>קבוצות!#REF!</f>
        <v>#REF!</v>
      </c>
      <c r="J1141" s="3" t="e">
        <f>קבוצות!#REF!</f>
        <v>#REF!</v>
      </c>
      <c r="K1141" s="3" t="e">
        <f>קבוצות!#REF!</f>
        <v>#REF!</v>
      </c>
      <c r="M1141" s="3" t="e">
        <f>קבוצות!#REF!</f>
        <v>#REF!</v>
      </c>
    </row>
    <row r="1142" spans="1:13" ht="13.8" x14ac:dyDescent="0.25">
      <c r="A1142" s="3" t="e">
        <f>קבוצות!#REF!</f>
        <v>#REF!</v>
      </c>
      <c r="B1142" s="3" t="e">
        <f>קבוצות!#REF!</f>
        <v>#REF!</v>
      </c>
      <c r="C1142" s="3" t="e">
        <f>קבוצות!#REF!</f>
        <v>#REF!</v>
      </c>
      <c r="D1142" s="3" t="e">
        <f>קבוצות!#REF!</f>
        <v>#REF!</v>
      </c>
      <c r="E1142" s="4" t="e">
        <f>קבוצות!#REF!</f>
        <v>#REF!</v>
      </c>
      <c r="F1142" s="3" t="e">
        <f>קבוצות!#REF!</f>
        <v>#REF!</v>
      </c>
      <c r="G1142" s="3" t="e">
        <f>קבוצות!#REF!</f>
        <v>#REF!</v>
      </c>
      <c r="H1142" s="3" t="e">
        <f>קבוצות!#REF!</f>
        <v>#REF!</v>
      </c>
      <c r="I1142" s="3" t="e">
        <f>קבוצות!#REF!</f>
        <v>#REF!</v>
      </c>
      <c r="J1142" s="3" t="e">
        <f>קבוצות!#REF!</f>
        <v>#REF!</v>
      </c>
      <c r="K1142" s="3" t="e">
        <f>קבוצות!#REF!</f>
        <v>#REF!</v>
      </c>
      <c r="M1142" s="3" t="e">
        <f>קבוצות!#REF!</f>
        <v>#REF!</v>
      </c>
    </row>
    <row r="1143" spans="1:13" ht="13.8" x14ac:dyDescent="0.25">
      <c r="A1143" s="3" t="e">
        <f>קבוצות!#REF!</f>
        <v>#REF!</v>
      </c>
      <c r="B1143" s="3" t="e">
        <f>קבוצות!#REF!</f>
        <v>#REF!</v>
      </c>
      <c r="C1143" s="3" t="e">
        <f>קבוצות!#REF!</f>
        <v>#REF!</v>
      </c>
      <c r="D1143" s="3" t="e">
        <f>קבוצות!#REF!</f>
        <v>#REF!</v>
      </c>
      <c r="E1143" s="4" t="e">
        <f>קבוצות!#REF!</f>
        <v>#REF!</v>
      </c>
      <c r="F1143" s="3" t="e">
        <f>קבוצות!#REF!</f>
        <v>#REF!</v>
      </c>
      <c r="G1143" s="3" t="e">
        <f>קבוצות!#REF!</f>
        <v>#REF!</v>
      </c>
      <c r="H1143" s="3" t="e">
        <f>קבוצות!#REF!</f>
        <v>#REF!</v>
      </c>
      <c r="I1143" s="3" t="e">
        <f>קבוצות!#REF!</f>
        <v>#REF!</v>
      </c>
      <c r="J1143" s="3" t="e">
        <f>קבוצות!#REF!</f>
        <v>#REF!</v>
      </c>
      <c r="K1143" s="3" t="e">
        <f>קבוצות!#REF!</f>
        <v>#REF!</v>
      </c>
      <c r="M1143" s="3" t="e">
        <f>קבוצות!#REF!</f>
        <v>#REF!</v>
      </c>
    </row>
    <row r="1144" spans="1:13" ht="13.8" x14ac:dyDescent="0.25">
      <c r="A1144" s="3" t="e">
        <f>קבוצות!#REF!</f>
        <v>#REF!</v>
      </c>
      <c r="B1144" s="3" t="e">
        <f>קבוצות!#REF!</f>
        <v>#REF!</v>
      </c>
      <c r="C1144" s="3" t="e">
        <f>קבוצות!#REF!</f>
        <v>#REF!</v>
      </c>
      <c r="D1144" s="3" t="e">
        <f>קבוצות!#REF!</f>
        <v>#REF!</v>
      </c>
      <c r="E1144" s="4" t="e">
        <f>קבוצות!#REF!</f>
        <v>#REF!</v>
      </c>
      <c r="F1144" s="3" t="e">
        <f>קבוצות!#REF!</f>
        <v>#REF!</v>
      </c>
      <c r="G1144" s="3" t="e">
        <f>קבוצות!#REF!</f>
        <v>#REF!</v>
      </c>
      <c r="H1144" s="3" t="e">
        <f>קבוצות!#REF!</f>
        <v>#REF!</v>
      </c>
      <c r="I1144" s="3" t="e">
        <f>קבוצות!#REF!</f>
        <v>#REF!</v>
      </c>
      <c r="J1144" s="3" t="e">
        <f>קבוצות!#REF!</f>
        <v>#REF!</v>
      </c>
      <c r="K1144" s="3" t="e">
        <f>קבוצות!#REF!</f>
        <v>#REF!</v>
      </c>
      <c r="M1144" s="3" t="e">
        <f>קבוצות!#REF!</f>
        <v>#REF!</v>
      </c>
    </row>
    <row r="1145" spans="1:13" ht="13.8" x14ac:dyDescent="0.25">
      <c r="A1145" s="3" t="e">
        <f>קבוצות!#REF!</f>
        <v>#REF!</v>
      </c>
      <c r="B1145" s="3" t="e">
        <f>קבוצות!#REF!</f>
        <v>#REF!</v>
      </c>
      <c r="C1145" s="3" t="e">
        <f>קבוצות!#REF!</f>
        <v>#REF!</v>
      </c>
      <c r="D1145" s="3" t="e">
        <f>קבוצות!#REF!</f>
        <v>#REF!</v>
      </c>
      <c r="E1145" s="4" t="e">
        <f>קבוצות!#REF!</f>
        <v>#REF!</v>
      </c>
      <c r="F1145" s="3" t="e">
        <f>קבוצות!#REF!</f>
        <v>#REF!</v>
      </c>
      <c r="G1145" s="3" t="e">
        <f>קבוצות!#REF!</f>
        <v>#REF!</v>
      </c>
      <c r="H1145" s="3" t="e">
        <f>קבוצות!#REF!</f>
        <v>#REF!</v>
      </c>
      <c r="I1145" s="3" t="e">
        <f>קבוצות!#REF!</f>
        <v>#REF!</v>
      </c>
      <c r="J1145" s="3" t="e">
        <f>קבוצות!#REF!</f>
        <v>#REF!</v>
      </c>
      <c r="K1145" s="3" t="e">
        <f>קבוצות!#REF!</f>
        <v>#REF!</v>
      </c>
      <c r="M1145" s="3" t="e">
        <f>קבוצות!#REF!</f>
        <v>#REF!</v>
      </c>
    </row>
    <row r="1146" spans="1:13" ht="13.8" x14ac:dyDescent="0.25">
      <c r="A1146" s="3" t="e">
        <f>קבוצות!#REF!</f>
        <v>#REF!</v>
      </c>
      <c r="B1146" s="3" t="e">
        <f>קבוצות!#REF!</f>
        <v>#REF!</v>
      </c>
      <c r="C1146" s="3" t="e">
        <f>קבוצות!#REF!</f>
        <v>#REF!</v>
      </c>
      <c r="D1146" s="3" t="e">
        <f>קבוצות!#REF!</f>
        <v>#REF!</v>
      </c>
      <c r="E1146" s="4" t="e">
        <f>קבוצות!#REF!</f>
        <v>#REF!</v>
      </c>
      <c r="F1146" s="3" t="e">
        <f>קבוצות!#REF!</f>
        <v>#REF!</v>
      </c>
      <c r="G1146" s="3" t="e">
        <f>קבוצות!#REF!</f>
        <v>#REF!</v>
      </c>
      <c r="H1146" s="3" t="e">
        <f>קבוצות!#REF!</f>
        <v>#REF!</v>
      </c>
      <c r="I1146" s="3" t="e">
        <f>קבוצות!#REF!</f>
        <v>#REF!</v>
      </c>
      <c r="J1146" s="3" t="e">
        <f>קבוצות!#REF!</f>
        <v>#REF!</v>
      </c>
      <c r="K1146" s="3" t="e">
        <f>קבוצות!#REF!</f>
        <v>#REF!</v>
      </c>
      <c r="M1146" s="3" t="e">
        <f>קבוצות!#REF!</f>
        <v>#REF!</v>
      </c>
    </row>
    <row r="1147" spans="1:13" ht="13.8" x14ac:dyDescent="0.25">
      <c r="A1147" s="3" t="e">
        <f>קבוצות!#REF!</f>
        <v>#REF!</v>
      </c>
      <c r="B1147" s="3" t="e">
        <f>קבוצות!#REF!</f>
        <v>#REF!</v>
      </c>
      <c r="C1147" s="3" t="e">
        <f>קבוצות!#REF!</f>
        <v>#REF!</v>
      </c>
      <c r="D1147" s="3" t="e">
        <f>קבוצות!#REF!</f>
        <v>#REF!</v>
      </c>
      <c r="E1147" s="4" t="e">
        <f>קבוצות!#REF!</f>
        <v>#REF!</v>
      </c>
      <c r="F1147" s="3" t="e">
        <f>קבוצות!#REF!</f>
        <v>#REF!</v>
      </c>
      <c r="G1147" s="3" t="e">
        <f>קבוצות!#REF!</f>
        <v>#REF!</v>
      </c>
      <c r="H1147" s="3" t="e">
        <f>קבוצות!#REF!</f>
        <v>#REF!</v>
      </c>
      <c r="I1147" s="3" t="e">
        <f>קבוצות!#REF!</f>
        <v>#REF!</v>
      </c>
      <c r="J1147" s="3" t="e">
        <f>קבוצות!#REF!</f>
        <v>#REF!</v>
      </c>
      <c r="K1147" s="3" t="e">
        <f>קבוצות!#REF!</f>
        <v>#REF!</v>
      </c>
      <c r="M1147" s="3" t="e">
        <f>קבוצות!#REF!</f>
        <v>#REF!</v>
      </c>
    </row>
    <row r="1148" spans="1:13" ht="13.8" x14ac:dyDescent="0.25">
      <c r="A1148" s="3" t="e">
        <f>קבוצות!#REF!</f>
        <v>#REF!</v>
      </c>
      <c r="B1148" s="3" t="e">
        <f>קבוצות!#REF!</f>
        <v>#REF!</v>
      </c>
      <c r="C1148" s="3" t="e">
        <f>קבוצות!#REF!</f>
        <v>#REF!</v>
      </c>
      <c r="D1148" s="3" t="e">
        <f>קבוצות!#REF!</f>
        <v>#REF!</v>
      </c>
      <c r="E1148" s="4" t="e">
        <f>קבוצות!#REF!</f>
        <v>#REF!</v>
      </c>
      <c r="F1148" s="3" t="e">
        <f>קבוצות!#REF!</f>
        <v>#REF!</v>
      </c>
      <c r="G1148" s="3" t="e">
        <f>קבוצות!#REF!</f>
        <v>#REF!</v>
      </c>
      <c r="H1148" s="3" t="e">
        <f>קבוצות!#REF!</f>
        <v>#REF!</v>
      </c>
      <c r="I1148" s="3" t="e">
        <f>קבוצות!#REF!</f>
        <v>#REF!</v>
      </c>
      <c r="J1148" s="3" t="e">
        <f>קבוצות!#REF!</f>
        <v>#REF!</v>
      </c>
      <c r="K1148" s="3" t="e">
        <f>קבוצות!#REF!</f>
        <v>#REF!</v>
      </c>
      <c r="M1148" s="3" t="e">
        <f>קבוצות!#REF!</f>
        <v>#REF!</v>
      </c>
    </row>
    <row r="1149" spans="1:13" ht="13.8" x14ac:dyDescent="0.25">
      <c r="A1149" s="3" t="e">
        <f>קבוצות!#REF!</f>
        <v>#REF!</v>
      </c>
      <c r="B1149" s="3" t="e">
        <f>קבוצות!#REF!</f>
        <v>#REF!</v>
      </c>
      <c r="C1149" s="3" t="e">
        <f>קבוצות!#REF!</f>
        <v>#REF!</v>
      </c>
      <c r="D1149" s="3" t="e">
        <f>קבוצות!#REF!</f>
        <v>#REF!</v>
      </c>
      <c r="E1149" s="4" t="e">
        <f>קבוצות!#REF!</f>
        <v>#REF!</v>
      </c>
      <c r="F1149" s="3" t="e">
        <f>קבוצות!#REF!</f>
        <v>#REF!</v>
      </c>
      <c r="G1149" s="3" t="e">
        <f>קבוצות!#REF!</f>
        <v>#REF!</v>
      </c>
      <c r="H1149" s="3" t="e">
        <f>קבוצות!#REF!</f>
        <v>#REF!</v>
      </c>
      <c r="I1149" s="3" t="e">
        <f>קבוצות!#REF!</f>
        <v>#REF!</v>
      </c>
      <c r="J1149" s="3" t="e">
        <f>קבוצות!#REF!</f>
        <v>#REF!</v>
      </c>
      <c r="K1149" s="3" t="e">
        <f>קבוצות!#REF!</f>
        <v>#REF!</v>
      </c>
      <c r="M1149" s="3" t="e">
        <f>קבוצות!#REF!</f>
        <v>#REF!</v>
      </c>
    </row>
    <row r="1150" spans="1:13" ht="13.8" x14ac:dyDescent="0.25">
      <c r="A1150" s="3" t="e">
        <f>קבוצות!#REF!</f>
        <v>#REF!</v>
      </c>
      <c r="B1150" s="3" t="e">
        <f>קבוצות!#REF!</f>
        <v>#REF!</v>
      </c>
      <c r="C1150" s="3" t="e">
        <f>קבוצות!#REF!</f>
        <v>#REF!</v>
      </c>
      <c r="D1150" s="3" t="e">
        <f>קבוצות!#REF!</f>
        <v>#REF!</v>
      </c>
      <c r="E1150" s="4" t="e">
        <f>קבוצות!#REF!</f>
        <v>#REF!</v>
      </c>
      <c r="F1150" s="3" t="e">
        <f>קבוצות!#REF!</f>
        <v>#REF!</v>
      </c>
      <c r="G1150" s="3" t="e">
        <f>קבוצות!#REF!</f>
        <v>#REF!</v>
      </c>
      <c r="H1150" s="3" t="e">
        <f>קבוצות!#REF!</f>
        <v>#REF!</v>
      </c>
      <c r="I1150" s="3" t="e">
        <f>קבוצות!#REF!</f>
        <v>#REF!</v>
      </c>
      <c r="J1150" s="3" t="e">
        <f>קבוצות!#REF!</f>
        <v>#REF!</v>
      </c>
      <c r="K1150" s="3" t="e">
        <f>קבוצות!#REF!</f>
        <v>#REF!</v>
      </c>
      <c r="M1150" s="3" t="e">
        <f>קבוצות!#REF!</f>
        <v>#REF!</v>
      </c>
    </row>
    <row r="1151" spans="1:13" ht="13.8" x14ac:dyDescent="0.25">
      <c r="A1151" s="3" t="e">
        <f>קבוצות!#REF!</f>
        <v>#REF!</v>
      </c>
      <c r="B1151" s="3" t="e">
        <f>קבוצות!#REF!</f>
        <v>#REF!</v>
      </c>
      <c r="C1151" s="3" t="e">
        <f>קבוצות!#REF!</f>
        <v>#REF!</v>
      </c>
      <c r="D1151" s="3" t="e">
        <f>קבוצות!#REF!</f>
        <v>#REF!</v>
      </c>
      <c r="E1151" s="4" t="e">
        <f>קבוצות!#REF!</f>
        <v>#REF!</v>
      </c>
      <c r="F1151" s="3" t="e">
        <f>קבוצות!#REF!</f>
        <v>#REF!</v>
      </c>
      <c r="G1151" s="3" t="e">
        <f>קבוצות!#REF!</f>
        <v>#REF!</v>
      </c>
      <c r="H1151" s="3" t="e">
        <f>קבוצות!#REF!</f>
        <v>#REF!</v>
      </c>
      <c r="I1151" s="3" t="e">
        <f>קבוצות!#REF!</f>
        <v>#REF!</v>
      </c>
      <c r="J1151" s="3" t="e">
        <f>קבוצות!#REF!</f>
        <v>#REF!</v>
      </c>
      <c r="K1151" s="3" t="e">
        <f>קבוצות!#REF!</f>
        <v>#REF!</v>
      </c>
      <c r="M1151" s="3" t="e">
        <f>קבוצות!#REF!</f>
        <v>#REF!</v>
      </c>
    </row>
    <row r="1152" spans="1:13" ht="13.8" x14ac:dyDescent="0.25">
      <c r="A1152" s="3" t="e">
        <f>קבוצות!#REF!</f>
        <v>#REF!</v>
      </c>
      <c r="B1152" s="3" t="e">
        <f>קבוצות!#REF!</f>
        <v>#REF!</v>
      </c>
      <c r="C1152" s="3" t="e">
        <f>קבוצות!#REF!</f>
        <v>#REF!</v>
      </c>
      <c r="D1152" s="3" t="e">
        <f>קבוצות!#REF!</f>
        <v>#REF!</v>
      </c>
      <c r="E1152" s="4" t="e">
        <f>קבוצות!#REF!</f>
        <v>#REF!</v>
      </c>
      <c r="F1152" s="3" t="e">
        <f>קבוצות!#REF!</f>
        <v>#REF!</v>
      </c>
      <c r="G1152" s="3" t="e">
        <f>קבוצות!#REF!</f>
        <v>#REF!</v>
      </c>
      <c r="H1152" s="3" t="e">
        <f>קבוצות!#REF!</f>
        <v>#REF!</v>
      </c>
      <c r="I1152" s="3" t="e">
        <f>קבוצות!#REF!</f>
        <v>#REF!</v>
      </c>
      <c r="J1152" s="3" t="e">
        <f>קבוצות!#REF!</f>
        <v>#REF!</v>
      </c>
      <c r="K1152" s="3" t="e">
        <f>קבוצות!#REF!</f>
        <v>#REF!</v>
      </c>
      <c r="M1152" s="3" t="e">
        <f>קבוצות!#REF!</f>
        <v>#REF!</v>
      </c>
    </row>
    <row r="1153" spans="1:13" ht="13.8" x14ac:dyDescent="0.25">
      <c r="A1153" s="3" t="e">
        <f>קבוצות!#REF!</f>
        <v>#REF!</v>
      </c>
      <c r="B1153" s="3" t="e">
        <f>קבוצות!#REF!</f>
        <v>#REF!</v>
      </c>
      <c r="C1153" s="3" t="e">
        <f>קבוצות!#REF!</f>
        <v>#REF!</v>
      </c>
      <c r="D1153" s="3" t="e">
        <f>קבוצות!#REF!</f>
        <v>#REF!</v>
      </c>
      <c r="E1153" s="4" t="e">
        <f>קבוצות!#REF!</f>
        <v>#REF!</v>
      </c>
      <c r="F1153" s="3" t="e">
        <f>קבוצות!#REF!</f>
        <v>#REF!</v>
      </c>
      <c r="G1153" s="3" t="e">
        <f>קבוצות!#REF!</f>
        <v>#REF!</v>
      </c>
      <c r="H1153" s="3" t="e">
        <f>קבוצות!#REF!</f>
        <v>#REF!</v>
      </c>
      <c r="I1153" s="3" t="e">
        <f>קבוצות!#REF!</f>
        <v>#REF!</v>
      </c>
      <c r="J1153" s="3" t="e">
        <f>קבוצות!#REF!</f>
        <v>#REF!</v>
      </c>
      <c r="K1153" s="3" t="e">
        <f>קבוצות!#REF!</f>
        <v>#REF!</v>
      </c>
      <c r="M1153" s="3" t="e">
        <f>קבוצות!#REF!</f>
        <v>#REF!</v>
      </c>
    </row>
    <row r="1154" spans="1:13" ht="13.8" x14ac:dyDescent="0.25">
      <c r="A1154" s="3" t="e">
        <f>קבוצות!#REF!</f>
        <v>#REF!</v>
      </c>
      <c r="B1154" s="3" t="e">
        <f>קבוצות!#REF!</f>
        <v>#REF!</v>
      </c>
      <c r="C1154" s="3" t="e">
        <f>קבוצות!#REF!</f>
        <v>#REF!</v>
      </c>
      <c r="D1154" s="3" t="e">
        <f>קבוצות!#REF!</f>
        <v>#REF!</v>
      </c>
      <c r="E1154" s="4" t="e">
        <f>קבוצות!#REF!</f>
        <v>#REF!</v>
      </c>
      <c r="F1154" s="3" t="e">
        <f>קבוצות!#REF!</f>
        <v>#REF!</v>
      </c>
      <c r="G1154" s="3" t="e">
        <f>קבוצות!#REF!</f>
        <v>#REF!</v>
      </c>
      <c r="H1154" s="3" t="e">
        <f>קבוצות!#REF!</f>
        <v>#REF!</v>
      </c>
      <c r="I1154" s="3" t="e">
        <f>קבוצות!#REF!</f>
        <v>#REF!</v>
      </c>
      <c r="J1154" s="3" t="e">
        <f>קבוצות!#REF!</f>
        <v>#REF!</v>
      </c>
      <c r="K1154" s="3" t="e">
        <f>קבוצות!#REF!</f>
        <v>#REF!</v>
      </c>
      <c r="M1154" s="3" t="e">
        <f>קבוצות!#REF!</f>
        <v>#REF!</v>
      </c>
    </row>
    <row r="1155" spans="1:13" ht="13.8" x14ac:dyDescent="0.25">
      <c r="A1155" s="3" t="e">
        <f>קבוצות!#REF!</f>
        <v>#REF!</v>
      </c>
      <c r="B1155" s="3" t="e">
        <f>קבוצות!#REF!</f>
        <v>#REF!</v>
      </c>
      <c r="C1155" s="3" t="e">
        <f>קבוצות!#REF!</f>
        <v>#REF!</v>
      </c>
      <c r="D1155" s="3" t="e">
        <f>קבוצות!#REF!</f>
        <v>#REF!</v>
      </c>
      <c r="E1155" s="4" t="e">
        <f>קבוצות!#REF!</f>
        <v>#REF!</v>
      </c>
      <c r="F1155" s="3" t="e">
        <f>קבוצות!#REF!</f>
        <v>#REF!</v>
      </c>
      <c r="G1155" s="3" t="e">
        <f>קבוצות!#REF!</f>
        <v>#REF!</v>
      </c>
      <c r="H1155" s="3" t="e">
        <f>קבוצות!#REF!</f>
        <v>#REF!</v>
      </c>
      <c r="I1155" s="3" t="e">
        <f>קבוצות!#REF!</f>
        <v>#REF!</v>
      </c>
      <c r="J1155" s="3" t="e">
        <f>קבוצות!#REF!</f>
        <v>#REF!</v>
      </c>
      <c r="K1155" s="3" t="e">
        <f>קבוצות!#REF!</f>
        <v>#REF!</v>
      </c>
      <c r="M1155" s="3" t="e">
        <f>קבוצות!#REF!</f>
        <v>#REF!</v>
      </c>
    </row>
    <row r="1156" spans="1:13" ht="13.8" x14ac:dyDescent="0.25">
      <c r="A1156" s="3" t="e">
        <f>קבוצות!#REF!</f>
        <v>#REF!</v>
      </c>
      <c r="B1156" s="3" t="e">
        <f>קבוצות!#REF!</f>
        <v>#REF!</v>
      </c>
      <c r="C1156" s="3" t="e">
        <f>קבוצות!#REF!</f>
        <v>#REF!</v>
      </c>
      <c r="D1156" s="3" t="e">
        <f>קבוצות!#REF!</f>
        <v>#REF!</v>
      </c>
      <c r="E1156" s="4" t="e">
        <f>קבוצות!#REF!</f>
        <v>#REF!</v>
      </c>
      <c r="F1156" s="3" t="e">
        <f>קבוצות!#REF!</f>
        <v>#REF!</v>
      </c>
      <c r="G1156" s="3" t="e">
        <f>קבוצות!#REF!</f>
        <v>#REF!</v>
      </c>
      <c r="H1156" s="3" t="e">
        <f>קבוצות!#REF!</f>
        <v>#REF!</v>
      </c>
      <c r="I1156" s="3" t="e">
        <f>קבוצות!#REF!</f>
        <v>#REF!</v>
      </c>
      <c r="J1156" s="3" t="e">
        <f>קבוצות!#REF!</f>
        <v>#REF!</v>
      </c>
      <c r="K1156" s="3" t="e">
        <f>קבוצות!#REF!</f>
        <v>#REF!</v>
      </c>
      <c r="M1156" s="3" t="e">
        <f>קבוצות!#REF!</f>
        <v>#REF!</v>
      </c>
    </row>
    <row r="1157" spans="1:13" ht="13.8" x14ac:dyDescent="0.25">
      <c r="A1157" s="3" t="e">
        <f>קבוצות!#REF!</f>
        <v>#REF!</v>
      </c>
      <c r="B1157" s="3" t="e">
        <f>קבוצות!#REF!</f>
        <v>#REF!</v>
      </c>
      <c r="C1157" s="3" t="e">
        <f>קבוצות!#REF!</f>
        <v>#REF!</v>
      </c>
      <c r="D1157" s="3" t="e">
        <f>קבוצות!#REF!</f>
        <v>#REF!</v>
      </c>
      <c r="E1157" s="4" t="e">
        <f>קבוצות!#REF!</f>
        <v>#REF!</v>
      </c>
      <c r="F1157" s="3" t="e">
        <f>קבוצות!#REF!</f>
        <v>#REF!</v>
      </c>
      <c r="G1157" s="3" t="e">
        <f>קבוצות!#REF!</f>
        <v>#REF!</v>
      </c>
      <c r="H1157" s="3" t="e">
        <f>קבוצות!#REF!</f>
        <v>#REF!</v>
      </c>
      <c r="I1157" s="3" t="e">
        <f>קבוצות!#REF!</f>
        <v>#REF!</v>
      </c>
      <c r="J1157" s="3" t="e">
        <f>קבוצות!#REF!</f>
        <v>#REF!</v>
      </c>
      <c r="K1157" s="3" t="e">
        <f>קבוצות!#REF!</f>
        <v>#REF!</v>
      </c>
      <c r="M1157" s="3" t="e">
        <f>קבוצות!#REF!</f>
        <v>#REF!</v>
      </c>
    </row>
    <row r="1158" spans="1:13" ht="13.8" x14ac:dyDescent="0.25">
      <c r="A1158" s="3" t="e">
        <f>קבוצות!#REF!</f>
        <v>#REF!</v>
      </c>
      <c r="B1158" s="3" t="e">
        <f>קבוצות!#REF!</f>
        <v>#REF!</v>
      </c>
      <c r="C1158" s="3" t="e">
        <f>קבוצות!#REF!</f>
        <v>#REF!</v>
      </c>
      <c r="D1158" s="3" t="e">
        <f>קבוצות!#REF!</f>
        <v>#REF!</v>
      </c>
      <c r="E1158" s="4" t="e">
        <f>קבוצות!#REF!</f>
        <v>#REF!</v>
      </c>
      <c r="F1158" s="3" t="e">
        <f>קבוצות!#REF!</f>
        <v>#REF!</v>
      </c>
      <c r="G1158" s="3" t="e">
        <f>קבוצות!#REF!</f>
        <v>#REF!</v>
      </c>
      <c r="H1158" s="3" t="e">
        <f>קבוצות!#REF!</f>
        <v>#REF!</v>
      </c>
      <c r="I1158" s="3" t="e">
        <f>קבוצות!#REF!</f>
        <v>#REF!</v>
      </c>
      <c r="J1158" s="3" t="e">
        <f>קבוצות!#REF!</f>
        <v>#REF!</v>
      </c>
      <c r="K1158" s="3" t="e">
        <f>קבוצות!#REF!</f>
        <v>#REF!</v>
      </c>
      <c r="M1158" s="3" t="e">
        <f>קבוצות!#REF!</f>
        <v>#REF!</v>
      </c>
    </row>
    <row r="1159" spans="1:13" ht="13.8" x14ac:dyDescent="0.25">
      <c r="A1159" s="3" t="e">
        <f>קבוצות!#REF!</f>
        <v>#REF!</v>
      </c>
      <c r="B1159" s="3" t="e">
        <f>קבוצות!#REF!</f>
        <v>#REF!</v>
      </c>
      <c r="C1159" s="3" t="e">
        <f>קבוצות!#REF!</f>
        <v>#REF!</v>
      </c>
      <c r="D1159" s="3" t="e">
        <f>קבוצות!#REF!</f>
        <v>#REF!</v>
      </c>
      <c r="E1159" s="4" t="e">
        <f>קבוצות!#REF!</f>
        <v>#REF!</v>
      </c>
      <c r="F1159" s="3" t="e">
        <f>קבוצות!#REF!</f>
        <v>#REF!</v>
      </c>
      <c r="G1159" s="3" t="e">
        <f>קבוצות!#REF!</f>
        <v>#REF!</v>
      </c>
      <c r="H1159" s="3" t="e">
        <f>קבוצות!#REF!</f>
        <v>#REF!</v>
      </c>
      <c r="I1159" s="3" t="e">
        <f>קבוצות!#REF!</f>
        <v>#REF!</v>
      </c>
      <c r="J1159" s="3" t="e">
        <f>קבוצות!#REF!</f>
        <v>#REF!</v>
      </c>
      <c r="K1159" s="3" t="e">
        <f>קבוצות!#REF!</f>
        <v>#REF!</v>
      </c>
      <c r="M1159" s="3" t="e">
        <f>קבוצות!#REF!</f>
        <v>#REF!</v>
      </c>
    </row>
    <row r="1160" spans="1:13" ht="13.8" x14ac:dyDescent="0.25">
      <c r="A1160" s="3" t="e">
        <f>קבוצות!#REF!</f>
        <v>#REF!</v>
      </c>
      <c r="B1160" s="3" t="e">
        <f>קבוצות!#REF!</f>
        <v>#REF!</v>
      </c>
      <c r="C1160" s="3" t="e">
        <f>קבוצות!#REF!</f>
        <v>#REF!</v>
      </c>
      <c r="D1160" s="3" t="e">
        <f>קבוצות!#REF!</f>
        <v>#REF!</v>
      </c>
      <c r="E1160" s="4" t="e">
        <f>קבוצות!#REF!</f>
        <v>#REF!</v>
      </c>
      <c r="F1160" s="3" t="e">
        <f>קבוצות!#REF!</f>
        <v>#REF!</v>
      </c>
      <c r="G1160" s="3" t="e">
        <f>קבוצות!#REF!</f>
        <v>#REF!</v>
      </c>
      <c r="H1160" s="3" t="e">
        <f>קבוצות!#REF!</f>
        <v>#REF!</v>
      </c>
      <c r="I1160" s="3" t="e">
        <f>קבוצות!#REF!</f>
        <v>#REF!</v>
      </c>
      <c r="J1160" s="3" t="e">
        <f>קבוצות!#REF!</f>
        <v>#REF!</v>
      </c>
      <c r="K1160" s="3" t="e">
        <f>קבוצות!#REF!</f>
        <v>#REF!</v>
      </c>
      <c r="M1160" s="3" t="e">
        <f>קבוצות!#REF!</f>
        <v>#REF!</v>
      </c>
    </row>
    <row r="1161" spans="1:13" ht="13.8" x14ac:dyDescent="0.25">
      <c r="A1161" s="3" t="e">
        <f>קבוצות!#REF!</f>
        <v>#REF!</v>
      </c>
      <c r="B1161" s="3" t="e">
        <f>קבוצות!#REF!</f>
        <v>#REF!</v>
      </c>
      <c r="C1161" s="3" t="e">
        <f>קבוצות!#REF!</f>
        <v>#REF!</v>
      </c>
      <c r="D1161" s="3" t="e">
        <f>קבוצות!#REF!</f>
        <v>#REF!</v>
      </c>
      <c r="E1161" s="4" t="e">
        <f>קבוצות!#REF!</f>
        <v>#REF!</v>
      </c>
      <c r="F1161" s="3" t="e">
        <f>קבוצות!#REF!</f>
        <v>#REF!</v>
      </c>
      <c r="G1161" s="3" t="e">
        <f>קבוצות!#REF!</f>
        <v>#REF!</v>
      </c>
      <c r="H1161" s="3" t="e">
        <f>קבוצות!#REF!</f>
        <v>#REF!</v>
      </c>
      <c r="I1161" s="3" t="e">
        <f>קבוצות!#REF!</f>
        <v>#REF!</v>
      </c>
      <c r="J1161" s="3" t="e">
        <f>קבוצות!#REF!</f>
        <v>#REF!</v>
      </c>
      <c r="K1161" s="3" t="e">
        <f>קבוצות!#REF!</f>
        <v>#REF!</v>
      </c>
      <c r="M1161" s="3" t="e">
        <f>קבוצות!#REF!</f>
        <v>#REF!</v>
      </c>
    </row>
    <row r="1162" spans="1:13" ht="13.8" x14ac:dyDescent="0.25">
      <c r="A1162" s="3" t="e">
        <f>קבוצות!#REF!</f>
        <v>#REF!</v>
      </c>
      <c r="B1162" s="3" t="e">
        <f>קבוצות!#REF!</f>
        <v>#REF!</v>
      </c>
      <c r="C1162" s="3" t="e">
        <f>קבוצות!#REF!</f>
        <v>#REF!</v>
      </c>
      <c r="D1162" s="3" t="e">
        <f>קבוצות!#REF!</f>
        <v>#REF!</v>
      </c>
      <c r="E1162" s="4" t="e">
        <f>קבוצות!#REF!</f>
        <v>#REF!</v>
      </c>
      <c r="F1162" s="3" t="e">
        <f>קבוצות!#REF!</f>
        <v>#REF!</v>
      </c>
      <c r="G1162" s="3" t="e">
        <f>קבוצות!#REF!</f>
        <v>#REF!</v>
      </c>
      <c r="H1162" s="3" t="e">
        <f>קבוצות!#REF!</f>
        <v>#REF!</v>
      </c>
      <c r="I1162" s="3" t="e">
        <f>קבוצות!#REF!</f>
        <v>#REF!</v>
      </c>
      <c r="J1162" s="3" t="e">
        <f>קבוצות!#REF!</f>
        <v>#REF!</v>
      </c>
      <c r="K1162" s="3" t="e">
        <f>קבוצות!#REF!</f>
        <v>#REF!</v>
      </c>
      <c r="M1162" s="3" t="e">
        <f>קבוצות!#REF!</f>
        <v>#REF!</v>
      </c>
    </row>
    <row r="1163" spans="1:13" ht="13.8" x14ac:dyDescent="0.25">
      <c r="A1163" s="3" t="e">
        <f>קבוצות!#REF!</f>
        <v>#REF!</v>
      </c>
      <c r="B1163" s="3" t="e">
        <f>קבוצות!#REF!</f>
        <v>#REF!</v>
      </c>
      <c r="C1163" s="3" t="e">
        <f>קבוצות!#REF!</f>
        <v>#REF!</v>
      </c>
      <c r="D1163" s="3" t="e">
        <f>קבוצות!#REF!</f>
        <v>#REF!</v>
      </c>
      <c r="E1163" s="4" t="e">
        <f>קבוצות!#REF!</f>
        <v>#REF!</v>
      </c>
      <c r="F1163" s="3" t="e">
        <f>קבוצות!#REF!</f>
        <v>#REF!</v>
      </c>
      <c r="G1163" s="3" t="e">
        <f>קבוצות!#REF!</f>
        <v>#REF!</v>
      </c>
      <c r="H1163" s="3" t="e">
        <f>קבוצות!#REF!</f>
        <v>#REF!</v>
      </c>
      <c r="I1163" s="3" t="e">
        <f>קבוצות!#REF!</f>
        <v>#REF!</v>
      </c>
      <c r="J1163" s="3" t="e">
        <f>קבוצות!#REF!</f>
        <v>#REF!</v>
      </c>
      <c r="K1163" s="3" t="e">
        <f>קבוצות!#REF!</f>
        <v>#REF!</v>
      </c>
      <c r="M1163" s="3" t="e">
        <f>קבוצות!#REF!</f>
        <v>#REF!</v>
      </c>
    </row>
    <row r="1164" spans="1:13" ht="13.8" x14ac:dyDescent="0.25">
      <c r="A1164" s="3" t="e">
        <f>קבוצות!#REF!</f>
        <v>#REF!</v>
      </c>
      <c r="B1164" s="3" t="e">
        <f>קבוצות!#REF!</f>
        <v>#REF!</v>
      </c>
      <c r="C1164" s="3" t="e">
        <f>קבוצות!#REF!</f>
        <v>#REF!</v>
      </c>
      <c r="D1164" s="3" t="e">
        <f>קבוצות!#REF!</f>
        <v>#REF!</v>
      </c>
      <c r="E1164" s="4" t="e">
        <f>קבוצות!#REF!</f>
        <v>#REF!</v>
      </c>
      <c r="F1164" s="3" t="e">
        <f>קבוצות!#REF!</f>
        <v>#REF!</v>
      </c>
      <c r="G1164" s="3" t="e">
        <f>קבוצות!#REF!</f>
        <v>#REF!</v>
      </c>
      <c r="H1164" s="3" t="e">
        <f>קבוצות!#REF!</f>
        <v>#REF!</v>
      </c>
      <c r="I1164" s="3" t="e">
        <f>קבוצות!#REF!</f>
        <v>#REF!</v>
      </c>
      <c r="J1164" s="3" t="e">
        <f>קבוצות!#REF!</f>
        <v>#REF!</v>
      </c>
      <c r="K1164" s="3" t="e">
        <f>קבוצות!#REF!</f>
        <v>#REF!</v>
      </c>
      <c r="M1164" s="3" t="e">
        <f>קבוצות!#REF!</f>
        <v>#REF!</v>
      </c>
    </row>
    <row r="1165" spans="1:13" ht="13.8" x14ac:dyDescent="0.25">
      <c r="A1165" s="3" t="e">
        <f>קבוצות!#REF!</f>
        <v>#REF!</v>
      </c>
      <c r="B1165" s="3" t="e">
        <f>קבוצות!#REF!</f>
        <v>#REF!</v>
      </c>
      <c r="C1165" s="3" t="e">
        <f>קבוצות!#REF!</f>
        <v>#REF!</v>
      </c>
      <c r="D1165" s="3" t="e">
        <f>קבוצות!#REF!</f>
        <v>#REF!</v>
      </c>
      <c r="E1165" s="4" t="e">
        <f>קבוצות!#REF!</f>
        <v>#REF!</v>
      </c>
      <c r="F1165" s="3" t="e">
        <f>קבוצות!#REF!</f>
        <v>#REF!</v>
      </c>
      <c r="G1165" s="3" t="e">
        <f>קבוצות!#REF!</f>
        <v>#REF!</v>
      </c>
      <c r="H1165" s="3" t="e">
        <f>קבוצות!#REF!</f>
        <v>#REF!</v>
      </c>
      <c r="I1165" s="3" t="e">
        <f>קבוצות!#REF!</f>
        <v>#REF!</v>
      </c>
      <c r="J1165" s="3" t="e">
        <f>קבוצות!#REF!</f>
        <v>#REF!</v>
      </c>
      <c r="K1165" s="3" t="e">
        <f>קבוצות!#REF!</f>
        <v>#REF!</v>
      </c>
      <c r="M1165" s="3" t="e">
        <f>קבוצות!#REF!</f>
        <v>#REF!</v>
      </c>
    </row>
    <row r="1166" spans="1:13" ht="13.8" x14ac:dyDescent="0.25">
      <c r="A1166" s="3" t="e">
        <f>קבוצות!#REF!</f>
        <v>#REF!</v>
      </c>
      <c r="B1166" s="3" t="e">
        <f>קבוצות!#REF!</f>
        <v>#REF!</v>
      </c>
      <c r="C1166" s="3" t="e">
        <f>קבוצות!#REF!</f>
        <v>#REF!</v>
      </c>
      <c r="D1166" s="3" t="e">
        <f>קבוצות!#REF!</f>
        <v>#REF!</v>
      </c>
      <c r="E1166" s="4" t="e">
        <f>קבוצות!#REF!</f>
        <v>#REF!</v>
      </c>
      <c r="F1166" s="3" t="e">
        <f>קבוצות!#REF!</f>
        <v>#REF!</v>
      </c>
      <c r="G1166" s="3" t="e">
        <f>קבוצות!#REF!</f>
        <v>#REF!</v>
      </c>
      <c r="H1166" s="3" t="e">
        <f>קבוצות!#REF!</f>
        <v>#REF!</v>
      </c>
      <c r="I1166" s="3" t="e">
        <f>קבוצות!#REF!</f>
        <v>#REF!</v>
      </c>
      <c r="J1166" s="3" t="e">
        <f>קבוצות!#REF!</f>
        <v>#REF!</v>
      </c>
      <c r="K1166" s="3" t="e">
        <f>קבוצות!#REF!</f>
        <v>#REF!</v>
      </c>
      <c r="M1166" s="3" t="e">
        <f>קבוצות!#REF!</f>
        <v>#REF!</v>
      </c>
    </row>
    <row r="1167" spans="1:13" ht="13.8" x14ac:dyDescent="0.25">
      <c r="A1167" s="3" t="e">
        <f>קבוצות!#REF!</f>
        <v>#REF!</v>
      </c>
      <c r="B1167" s="3" t="e">
        <f>קבוצות!#REF!</f>
        <v>#REF!</v>
      </c>
      <c r="C1167" s="3" t="e">
        <f>קבוצות!#REF!</f>
        <v>#REF!</v>
      </c>
      <c r="D1167" s="3" t="e">
        <f>קבוצות!#REF!</f>
        <v>#REF!</v>
      </c>
      <c r="E1167" s="4" t="e">
        <f>קבוצות!#REF!</f>
        <v>#REF!</v>
      </c>
      <c r="F1167" s="3" t="e">
        <f>קבוצות!#REF!</f>
        <v>#REF!</v>
      </c>
      <c r="G1167" s="3" t="e">
        <f>קבוצות!#REF!</f>
        <v>#REF!</v>
      </c>
      <c r="H1167" s="3" t="e">
        <f>קבוצות!#REF!</f>
        <v>#REF!</v>
      </c>
      <c r="I1167" s="3" t="e">
        <f>קבוצות!#REF!</f>
        <v>#REF!</v>
      </c>
      <c r="J1167" s="3" t="e">
        <f>קבוצות!#REF!</f>
        <v>#REF!</v>
      </c>
      <c r="K1167" s="3" t="e">
        <f>קבוצות!#REF!</f>
        <v>#REF!</v>
      </c>
      <c r="M1167" s="3" t="e">
        <f>קבוצות!#REF!</f>
        <v>#REF!</v>
      </c>
    </row>
    <row r="1168" spans="1:13" ht="13.8" x14ac:dyDescent="0.25">
      <c r="A1168" s="3" t="e">
        <f>קבוצות!#REF!</f>
        <v>#REF!</v>
      </c>
      <c r="B1168" s="3" t="e">
        <f>קבוצות!#REF!</f>
        <v>#REF!</v>
      </c>
      <c r="C1168" s="3" t="e">
        <f>קבוצות!#REF!</f>
        <v>#REF!</v>
      </c>
      <c r="D1168" s="3" t="e">
        <f>קבוצות!#REF!</f>
        <v>#REF!</v>
      </c>
      <c r="E1168" s="4" t="e">
        <f>קבוצות!#REF!</f>
        <v>#REF!</v>
      </c>
      <c r="F1168" s="3" t="e">
        <f>קבוצות!#REF!</f>
        <v>#REF!</v>
      </c>
      <c r="G1168" s="3" t="e">
        <f>קבוצות!#REF!</f>
        <v>#REF!</v>
      </c>
      <c r="H1168" s="3" t="e">
        <f>קבוצות!#REF!</f>
        <v>#REF!</v>
      </c>
      <c r="I1168" s="3" t="e">
        <f>קבוצות!#REF!</f>
        <v>#REF!</v>
      </c>
      <c r="J1168" s="3" t="e">
        <f>קבוצות!#REF!</f>
        <v>#REF!</v>
      </c>
      <c r="K1168" s="3" t="e">
        <f>קבוצות!#REF!</f>
        <v>#REF!</v>
      </c>
      <c r="M1168" s="3" t="e">
        <f>קבוצות!#REF!</f>
        <v>#REF!</v>
      </c>
    </row>
    <row r="1169" spans="1:13" ht="13.8" x14ac:dyDescent="0.25">
      <c r="A1169" s="3" t="e">
        <f>קבוצות!#REF!</f>
        <v>#REF!</v>
      </c>
      <c r="B1169" s="3" t="e">
        <f>קבוצות!#REF!</f>
        <v>#REF!</v>
      </c>
      <c r="C1169" s="3" t="e">
        <f>קבוצות!#REF!</f>
        <v>#REF!</v>
      </c>
      <c r="D1169" s="3" t="e">
        <f>קבוצות!#REF!</f>
        <v>#REF!</v>
      </c>
      <c r="E1169" s="4" t="e">
        <f>קבוצות!#REF!</f>
        <v>#REF!</v>
      </c>
      <c r="F1169" s="3" t="e">
        <f>קבוצות!#REF!</f>
        <v>#REF!</v>
      </c>
      <c r="G1169" s="3" t="e">
        <f>קבוצות!#REF!</f>
        <v>#REF!</v>
      </c>
      <c r="H1169" s="3" t="e">
        <f>קבוצות!#REF!</f>
        <v>#REF!</v>
      </c>
      <c r="I1169" s="3" t="e">
        <f>קבוצות!#REF!</f>
        <v>#REF!</v>
      </c>
      <c r="J1169" s="3" t="e">
        <f>קבוצות!#REF!</f>
        <v>#REF!</v>
      </c>
      <c r="K1169" s="3" t="e">
        <f>קבוצות!#REF!</f>
        <v>#REF!</v>
      </c>
      <c r="M1169" s="3" t="e">
        <f>קבוצות!#REF!</f>
        <v>#REF!</v>
      </c>
    </row>
    <row r="1170" spans="1:13" ht="13.8" x14ac:dyDescent="0.25">
      <c r="A1170" s="3" t="e">
        <f>קבוצות!#REF!</f>
        <v>#REF!</v>
      </c>
      <c r="B1170" s="3" t="e">
        <f>קבוצות!#REF!</f>
        <v>#REF!</v>
      </c>
      <c r="C1170" s="3" t="e">
        <f>קבוצות!#REF!</f>
        <v>#REF!</v>
      </c>
      <c r="D1170" s="3" t="e">
        <f>קבוצות!#REF!</f>
        <v>#REF!</v>
      </c>
      <c r="E1170" s="4" t="e">
        <f>קבוצות!#REF!</f>
        <v>#REF!</v>
      </c>
      <c r="F1170" s="3" t="e">
        <f>קבוצות!#REF!</f>
        <v>#REF!</v>
      </c>
      <c r="G1170" s="3" t="e">
        <f>קבוצות!#REF!</f>
        <v>#REF!</v>
      </c>
      <c r="H1170" s="3" t="e">
        <f>קבוצות!#REF!</f>
        <v>#REF!</v>
      </c>
      <c r="I1170" s="3" t="e">
        <f>קבוצות!#REF!</f>
        <v>#REF!</v>
      </c>
      <c r="J1170" s="3" t="e">
        <f>קבוצות!#REF!</f>
        <v>#REF!</v>
      </c>
      <c r="K1170" s="3" t="e">
        <f>קבוצות!#REF!</f>
        <v>#REF!</v>
      </c>
      <c r="M1170" s="3" t="e">
        <f>קבוצות!#REF!</f>
        <v>#REF!</v>
      </c>
    </row>
    <row r="1171" spans="1:13" ht="13.8" x14ac:dyDescent="0.25">
      <c r="A1171" s="3" t="e">
        <f>קבוצות!#REF!</f>
        <v>#REF!</v>
      </c>
      <c r="B1171" s="3" t="e">
        <f>קבוצות!#REF!</f>
        <v>#REF!</v>
      </c>
      <c r="C1171" s="3" t="e">
        <f>קבוצות!#REF!</f>
        <v>#REF!</v>
      </c>
      <c r="D1171" s="3" t="e">
        <f>קבוצות!#REF!</f>
        <v>#REF!</v>
      </c>
      <c r="E1171" s="4" t="e">
        <f>קבוצות!#REF!</f>
        <v>#REF!</v>
      </c>
      <c r="F1171" s="3" t="e">
        <f>קבוצות!#REF!</f>
        <v>#REF!</v>
      </c>
      <c r="G1171" s="3" t="e">
        <f>קבוצות!#REF!</f>
        <v>#REF!</v>
      </c>
      <c r="H1171" s="3" t="e">
        <f>קבוצות!#REF!</f>
        <v>#REF!</v>
      </c>
      <c r="I1171" s="3" t="e">
        <f>קבוצות!#REF!</f>
        <v>#REF!</v>
      </c>
      <c r="J1171" s="3" t="e">
        <f>קבוצות!#REF!</f>
        <v>#REF!</v>
      </c>
      <c r="K1171" s="3" t="e">
        <f>קבוצות!#REF!</f>
        <v>#REF!</v>
      </c>
      <c r="M1171" s="3" t="e">
        <f>קבוצות!#REF!</f>
        <v>#REF!</v>
      </c>
    </row>
    <row r="1172" spans="1:13" ht="13.8" x14ac:dyDescent="0.25">
      <c r="A1172" s="3" t="e">
        <f>קבוצות!#REF!</f>
        <v>#REF!</v>
      </c>
      <c r="B1172" s="3" t="e">
        <f>קבוצות!#REF!</f>
        <v>#REF!</v>
      </c>
      <c r="C1172" s="3" t="e">
        <f>קבוצות!#REF!</f>
        <v>#REF!</v>
      </c>
      <c r="D1172" s="3" t="e">
        <f>קבוצות!#REF!</f>
        <v>#REF!</v>
      </c>
      <c r="E1172" s="4" t="e">
        <f>קבוצות!#REF!</f>
        <v>#REF!</v>
      </c>
      <c r="F1172" s="3" t="e">
        <f>קבוצות!#REF!</f>
        <v>#REF!</v>
      </c>
      <c r="G1172" s="3" t="e">
        <f>קבוצות!#REF!</f>
        <v>#REF!</v>
      </c>
      <c r="H1172" s="3" t="e">
        <f>קבוצות!#REF!</f>
        <v>#REF!</v>
      </c>
      <c r="I1172" s="3" t="e">
        <f>קבוצות!#REF!</f>
        <v>#REF!</v>
      </c>
      <c r="J1172" s="3" t="e">
        <f>קבוצות!#REF!</f>
        <v>#REF!</v>
      </c>
      <c r="K1172" s="3" t="e">
        <f>קבוצות!#REF!</f>
        <v>#REF!</v>
      </c>
      <c r="M1172" s="3" t="e">
        <f>קבוצות!#REF!</f>
        <v>#REF!</v>
      </c>
    </row>
    <row r="1173" spans="1:13" ht="13.8" x14ac:dyDescent="0.25">
      <c r="A1173" s="3" t="e">
        <f>קבוצות!#REF!</f>
        <v>#REF!</v>
      </c>
      <c r="B1173" s="3" t="e">
        <f>קבוצות!#REF!</f>
        <v>#REF!</v>
      </c>
      <c r="C1173" s="3" t="e">
        <f>קבוצות!#REF!</f>
        <v>#REF!</v>
      </c>
      <c r="D1173" s="3" t="e">
        <f>קבוצות!#REF!</f>
        <v>#REF!</v>
      </c>
      <c r="E1173" s="4" t="e">
        <f>קבוצות!#REF!</f>
        <v>#REF!</v>
      </c>
      <c r="F1173" s="3" t="e">
        <f>קבוצות!#REF!</f>
        <v>#REF!</v>
      </c>
      <c r="G1173" s="3" t="e">
        <f>קבוצות!#REF!</f>
        <v>#REF!</v>
      </c>
      <c r="H1173" s="3" t="e">
        <f>קבוצות!#REF!</f>
        <v>#REF!</v>
      </c>
      <c r="I1173" s="3" t="e">
        <f>קבוצות!#REF!</f>
        <v>#REF!</v>
      </c>
      <c r="J1173" s="3" t="e">
        <f>קבוצות!#REF!</f>
        <v>#REF!</v>
      </c>
      <c r="K1173" s="3" t="e">
        <f>קבוצות!#REF!</f>
        <v>#REF!</v>
      </c>
      <c r="M1173" s="3" t="e">
        <f>קבוצות!#REF!</f>
        <v>#REF!</v>
      </c>
    </row>
    <row r="1174" spans="1:13" ht="13.8" x14ac:dyDescent="0.25">
      <c r="A1174" s="3" t="e">
        <f>קבוצות!#REF!</f>
        <v>#REF!</v>
      </c>
      <c r="B1174" s="3" t="e">
        <f>קבוצות!#REF!</f>
        <v>#REF!</v>
      </c>
      <c r="C1174" s="3" t="e">
        <f>קבוצות!#REF!</f>
        <v>#REF!</v>
      </c>
      <c r="D1174" s="3" t="e">
        <f>קבוצות!#REF!</f>
        <v>#REF!</v>
      </c>
      <c r="E1174" s="4" t="e">
        <f>קבוצות!#REF!</f>
        <v>#REF!</v>
      </c>
      <c r="F1174" s="3" t="e">
        <f>קבוצות!#REF!</f>
        <v>#REF!</v>
      </c>
      <c r="G1174" s="3" t="e">
        <f>קבוצות!#REF!</f>
        <v>#REF!</v>
      </c>
      <c r="H1174" s="3" t="e">
        <f>קבוצות!#REF!</f>
        <v>#REF!</v>
      </c>
      <c r="I1174" s="3" t="e">
        <f>קבוצות!#REF!</f>
        <v>#REF!</v>
      </c>
      <c r="J1174" s="3" t="e">
        <f>קבוצות!#REF!</f>
        <v>#REF!</v>
      </c>
      <c r="K1174" s="3" t="e">
        <f>קבוצות!#REF!</f>
        <v>#REF!</v>
      </c>
      <c r="M1174" s="3" t="e">
        <f>קבוצות!#REF!</f>
        <v>#REF!</v>
      </c>
    </row>
    <row r="1175" spans="1:13" ht="13.8" x14ac:dyDescent="0.25">
      <c r="A1175" s="3" t="e">
        <f>קבוצות!#REF!</f>
        <v>#REF!</v>
      </c>
      <c r="B1175" s="3" t="e">
        <f>קבוצות!#REF!</f>
        <v>#REF!</v>
      </c>
      <c r="C1175" s="3" t="e">
        <f>קבוצות!#REF!</f>
        <v>#REF!</v>
      </c>
      <c r="D1175" s="3" t="e">
        <f>קבוצות!#REF!</f>
        <v>#REF!</v>
      </c>
      <c r="E1175" s="4" t="e">
        <f>קבוצות!#REF!</f>
        <v>#REF!</v>
      </c>
      <c r="F1175" s="3" t="e">
        <f>קבוצות!#REF!</f>
        <v>#REF!</v>
      </c>
      <c r="G1175" s="3" t="e">
        <f>קבוצות!#REF!</f>
        <v>#REF!</v>
      </c>
      <c r="H1175" s="3" t="e">
        <f>קבוצות!#REF!</f>
        <v>#REF!</v>
      </c>
      <c r="I1175" s="3" t="e">
        <f>קבוצות!#REF!</f>
        <v>#REF!</v>
      </c>
      <c r="J1175" s="3" t="e">
        <f>קבוצות!#REF!</f>
        <v>#REF!</v>
      </c>
      <c r="K1175" s="3" t="e">
        <f>קבוצות!#REF!</f>
        <v>#REF!</v>
      </c>
      <c r="M1175" s="3" t="e">
        <f>קבוצות!#REF!</f>
        <v>#REF!</v>
      </c>
    </row>
    <row r="1176" spans="1:13" ht="13.8" x14ac:dyDescent="0.25">
      <c r="A1176" s="3" t="e">
        <f>קבוצות!#REF!</f>
        <v>#REF!</v>
      </c>
      <c r="B1176" s="3" t="e">
        <f>קבוצות!#REF!</f>
        <v>#REF!</v>
      </c>
      <c r="C1176" s="3" t="e">
        <f>קבוצות!#REF!</f>
        <v>#REF!</v>
      </c>
      <c r="D1176" s="3" t="e">
        <f>קבוצות!#REF!</f>
        <v>#REF!</v>
      </c>
      <c r="E1176" s="4" t="e">
        <f>קבוצות!#REF!</f>
        <v>#REF!</v>
      </c>
      <c r="F1176" s="3" t="e">
        <f>קבוצות!#REF!</f>
        <v>#REF!</v>
      </c>
      <c r="G1176" s="3" t="e">
        <f>קבוצות!#REF!</f>
        <v>#REF!</v>
      </c>
      <c r="H1176" s="3" t="e">
        <f>קבוצות!#REF!</f>
        <v>#REF!</v>
      </c>
      <c r="I1176" s="3" t="e">
        <f>קבוצות!#REF!</f>
        <v>#REF!</v>
      </c>
      <c r="J1176" s="3" t="e">
        <f>קבוצות!#REF!</f>
        <v>#REF!</v>
      </c>
      <c r="K1176" s="3" t="e">
        <f>קבוצות!#REF!</f>
        <v>#REF!</v>
      </c>
      <c r="M1176" s="3" t="e">
        <f>קבוצות!#REF!</f>
        <v>#REF!</v>
      </c>
    </row>
    <row r="1177" spans="1:13" ht="13.8" x14ac:dyDescent="0.25">
      <c r="A1177" s="3" t="e">
        <f>קבוצות!#REF!</f>
        <v>#REF!</v>
      </c>
      <c r="B1177" s="3" t="e">
        <f>קבוצות!#REF!</f>
        <v>#REF!</v>
      </c>
      <c r="C1177" s="3" t="e">
        <f>קבוצות!#REF!</f>
        <v>#REF!</v>
      </c>
      <c r="D1177" s="3" t="e">
        <f>קבוצות!#REF!</f>
        <v>#REF!</v>
      </c>
      <c r="E1177" s="4" t="e">
        <f>קבוצות!#REF!</f>
        <v>#REF!</v>
      </c>
      <c r="F1177" s="3" t="e">
        <f>קבוצות!#REF!</f>
        <v>#REF!</v>
      </c>
      <c r="G1177" s="3" t="e">
        <f>קבוצות!#REF!</f>
        <v>#REF!</v>
      </c>
      <c r="H1177" s="3" t="e">
        <f>קבוצות!#REF!</f>
        <v>#REF!</v>
      </c>
      <c r="I1177" s="3" t="e">
        <f>קבוצות!#REF!</f>
        <v>#REF!</v>
      </c>
      <c r="J1177" s="3" t="e">
        <f>קבוצות!#REF!</f>
        <v>#REF!</v>
      </c>
      <c r="K1177" s="3" t="e">
        <f>קבוצות!#REF!</f>
        <v>#REF!</v>
      </c>
      <c r="M1177" s="3" t="e">
        <f>קבוצות!#REF!</f>
        <v>#REF!</v>
      </c>
    </row>
    <row r="1178" spans="1:13" ht="13.8" x14ac:dyDescent="0.25">
      <c r="A1178" s="3" t="e">
        <f>קבוצות!#REF!</f>
        <v>#REF!</v>
      </c>
      <c r="B1178" s="3" t="e">
        <f>קבוצות!#REF!</f>
        <v>#REF!</v>
      </c>
      <c r="C1178" s="3" t="e">
        <f>קבוצות!#REF!</f>
        <v>#REF!</v>
      </c>
      <c r="D1178" s="3" t="e">
        <f>קבוצות!#REF!</f>
        <v>#REF!</v>
      </c>
      <c r="E1178" s="4" t="e">
        <f>קבוצות!#REF!</f>
        <v>#REF!</v>
      </c>
      <c r="F1178" s="3" t="e">
        <f>קבוצות!#REF!</f>
        <v>#REF!</v>
      </c>
      <c r="G1178" s="3" t="e">
        <f>קבוצות!#REF!</f>
        <v>#REF!</v>
      </c>
      <c r="H1178" s="3" t="e">
        <f>קבוצות!#REF!</f>
        <v>#REF!</v>
      </c>
      <c r="I1178" s="3" t="e">
        <f>קבוצות!#REF!</f>
        <v>#REF!</v>
      </c>
      <c r="J1178" s="3" t="e">
        <f>קבוצות!#REF!</f>
        <v>#REF!</v>
      </c>
      <c r="K1178" s="3" t="e">
        <f>קבוצות!#REF!</f>
        <v>#REF!</v>
      </c>
      <c r="M1178" s="3" t="e">
        <f>קבוצות!#REF!</f>
        <v>#REF!</v>
      </c>
    </row>
    <row r="1179" spans="1:13" ht="13.8" x14ac:dyDescent="0.25">
      <c r="A1179" s="3" t="e">
        <f>קבוצות!#REF!</f>
        <v>#REF!</v>
      </c>
      <c r="B1179" s="3" t="e">
        <f>קבוצות!#REF!</f>
        <v>#REF!</v>
      </c>
      <c r="C1179" s="3" t="e">
        <f>קבוצות!#REF!</f>
        <v>#REF!</v>
      </c>
      <c r="D1179" s="3" t="e">
        <f>קבוצות!#REF!</f>
        <v>#REF!</v>
      </c>
      <c r="E1179" s="4" t="e">
        <f>קבוצות!#REF!</f>
        <v>#REF!</v>
      </c>
      <c r="F1179" s="3" t="e">
        <f>קבוצות!#REF!</f>
        <v>#REF!</v>
      </c>
      <c r="G1179" s="3" t="e">
        <f>קבוצות!#REF!</f>
        <v>#REF!</v>
      </c>
      <c r="H1179" s="3" t="e">
        <f>קבוצות!#REF!</f>
        <v>#REF!</v>
      </c>
      <c r="I1179" s="3" t="e">
        <f>קבוצות!#REF!</f>
        <v>#REF!</v>
      </c>
      <c r="J1179" s="3" t="e">
        <f>קבוצות!#REF!</f>
        <v>#REF!</v>
      </c>
      <c r="K1179" s="3" t="e">
        <f>קבוצות!#REF!</f>
        <v>#REF!</v>
      </c>
      <c r="M1179" s="3" t="e">
        <f>קבוצות!#REF!</f>
        <v>#REF!</v>
      </c>
    </row>
    <row r="1180" spans="1:13" ht="13.8" x14ac:dyDescent="0.25">
      <c r="A1180" s="3" t="e">
        <f>קבוצות!#REF!</f>
        <v>#REF!</v>
      </c>
      <c r="B1180" s="3" t="e">
        <f>קבוצות!#REF!</f>
        <v>#REF!</v>
      </c>
      <c r="C1180" s="3" t="e">
        <f>קבוצות!#REF!</f>
        <v>#REF!</v>
      </c>
      <c r="D1180" s="3" t="e">
        <f>קבוצות!#REF!</f>
        <v>#REF!</v>
      </c>
      <c r="E1180" s="4" t="e">
        <f>קבוצות!#REF!</f>
        <v>#REF!</v>
      </c>
      <c r="F1180" s="3" t="e">
        <f>קבוצות!#REF!</f>
        <v>#REF!</v>
      </c>
      <c r="G1180" s="3" t="e">
        <f>קבוצות!#REF!</f>
        <v>#REF!</v>
      </c>
      <c r="H1180" s="3" t="e">
        <f>קבוצות!#REF!</f>
        <v>#REF!</v>
      </c>
      <c r="I1180" s="3" t="e">
        <f>קבוצות!#REF!</f>
        <v>#REF!</v>
      </c>
      <c r="J1180" s="3" t="e">
        <f>קבוצות!#REF!</f>
        <v>#REF!</v>
      </c>
      <c r="K1180" s="3" t="e">
        <f>קבוצות!#REF!</f>
        <v>#REF!</v>
      </c>
      <c r="M1180" s="3" t="e">
        <f>קבוצות!#REF!</f>
        <v>#REF!</v>
      </c>
    </row>
    <row r="1181" spans="1:13" ht="13.8" x14ac:dyDescent="0.25">
      <c r="A1181" s="3" t="e">
        <f>קבוצות!#REF!</f>
        <v>#REF!</v>
      </c>
      <c r="B1181" s="3" t="e">
        <f>קבוצות!#REF!</f>
        <v>#REF!</v>
      </c>
      <c r="C1181" s="3" t="e">
        <f>קבוצות!#REF!</f>
        <v>#REF!</v>
      </c>
      <c r="D1181" s="3" t="e">
        <f>קבוצות!#REF!</f>
        <v>#REF!</v>
      </c>
      <c r="E1181" s="4" t="e">
        <f>קבוצות!#REF!</f>
        <v>#REF!</v>
      </c>
      <c r="F1181" s="3" t="e">
        <f>קבוצות!#REF!</f>
        <v>#REF!</v>
      </c>
      <c r="G1181" s="3" t="e">
        <f>קבוצות!#REF!</f>
        <v>#REF!</v>
      </c>
      <c r="H1181" s="3" t="e">
        <f>קבוצות!#REF!</f>
        <v>#REF!</v>
      </c>
      <c r="I1181" s="3" t="e">
        <f>קבוצות!#REF!</f>
        <v>#REF!</v>
      </c>
      <c r="J1181" s="3" t="e">
        <f>קבוצות!#REF!</f>
        <v>#REF!</v>
      </c>
      <c r="K1181" s="3" t="e">
        <f>קבוצות!#REF!</f>
        <v>#REF!</v>
      </c>
      <c r="M1181" s="3" t="e">
        <f>קבוצות!#REF!</f>
        <v>#REF!</v>
      </c>
    </row>
    <row r="1182" spans="1:13" ht="13.8" x14ac:dyDescent="0.25">
      <c r="A1182" s="3" t="e">
        <f>קבוצות!#REF!</f>
        <v>#REF!</v>
      </c>
      <c r="B1182" s="3" t="e">
        <f>קבוצות!#REF!</f>
        <v>#REF!</v>
      </c>
      <c r="C1182" s="3" t="e">
        <f>קבוצות!#REF!</f>
        <v>#REF!</v>
      </c>
      <c r="D1182" s="3" t="e">
        <f>קבוצות!#REF!</f>
        <v>#REF!</v>
      </c>
      <c r="E1182" s="4" t="e">
        <f>קבוצות!#REF!</f>
        <v>#REF!</v>
      </c>
      <c r="F1182" s="3" t="e">
        <f>קבוצות!#REF!</f>
        <v>#REF!</v>
      </c>
      <c r="G1182" s="3" t="e">
        <f>קבוצות!#REF!</f>
        <v>#REF!</v>
      </c>
      <c r="H1182" s="3" t="e">
        <f>קבוצות!#REF!</f>
        <v>#REF!</v>
      </c>
      <c r="I1182" s="3" t="e">
        <f>קבוצות!#REF!</f>
        <v>#REF!</v>
      </c>
      <c r="J1182" s="3" t="e">
        <f>קבוצות!#REF!</f>
        <v>#REF!</v>
      </c>
      <c r="K1182" s="3" t="e">
        <f>קבוצות!#REF!</f>
        <v>#REF!</v>
      </c>
      <c r="M1182" s="3" t="e">
        <f>קבוצות!#REF!</f>
        <v>#REF!</v>
      </c>
    </row>
    <row r="1183" spans="1:13" ht="13.8" x14ac:dyDescent="0.25">
      <c r="A1183" s="3" t="e">
        <f>קבוצות!#REF!</f>
        <v>#REF!</v>
      </c>
      <c r="B1183" s="3" t="e">
        <f>קבוצות!#REF!</f>
        <v>#REF!</v>
      </c>
      <c r="C1183" s="3" t="e">
        <f>קבוצות!#REF!</f>
        <v>#REF!</v>
      </c>
      <c r="D1183" s="3" t="e">
        <f>קבוצות!#REF!</f>
        <v>#REF!</v>
      </c>
      <c r="E1183" s="4" t="e">
        <f>קבוצות!#REF!</f>
        <v>#REF!</v>
      </c>
      <c r="F1183" s="3" t="e">
        <f>קבוצות!#REF!</f>
        <v>#REF!</v>
      </c>
      <c r="G1183" s="3" t="e">
        <f>קבוצות!#REF!</f>
        <v>#REF!</v>
      </c>
      <c r="H1183" s="3" t="e">
        <f>קבוצות!#REF!</f>
        <v>#REF!</v>
      </c>
      <c r="I1183" s="3" t="e">
        <f>קבוצות!#REF!</f>
        <v>#REF!</v>
      </c>
      <c r="J1183" s="3" t="e">
        <f>קבוצות!#REF!</f>
        <v>#REF!</v>
      </c>
      <c r="K1183" s="3" t="e">
        <f>קבוצות!#REF!</f>
        <v>#REF!</v>
      </c>
      <c r="M1183" s="3" t="e">
        <f>קבוצות!#REF!</f>
        <v>#REF!</v>
      </c>
    </row>
    <row r="1184" spans="1:13" ht="13.8" x14ac:dyDescent="0.25">
      <c r="A1184" s="3" t="e">
        <f>קבוצות!#REF!</f>
        <v>#REF!</v>
      </c>
      <c r="B1184" s="3" t="e">
        <f>קבוצות!#REF!</f>
        <v>#REF!</v>
      </c>
      <c r="C1184" s="3" t="e">
        <f>קבוצות!#REF!</f>
        <v>#REF!</v>
      </c>
      <c r="D1184" s="3" t="e">
        <f>קבוצות!#REF!</f>
        <v>#REF!</v>
      </c>
      <c r="E1184" s="4" t="e">
        <f>קבוצות!#REF!</f>
        <v>#REF!</v>
      </c>
      <c r="F1184" s="3" t="e">
        <f>קבוצות!#REF!</f>
        <v>#REF!</v>
      </c>
      <c r="G1184" s="3" t="e">
        <f>קבוצות!#REF!</f>
        <v>#REF!</v>
      </c>
      <c r="H1184" s="3" t="e">
        <f>קבוצות!#REF!</f>
        <v>#REF!</v>
      </c>
      <c r="I1184" s="3" t="e">
        <f>קבוצות!#REF!</f>
        <v>#REF!</v>
      </c>
      <c r="J1184" s="3" t="e">
        <f>קבוצות!#REF!</f>
        <v>#REF!</v>
      </c>
      <c r="K1184" s="3" t="e">
        <f>קבוצות!#REF!</f>
        <v>#REF!</v>
      </c>
      <c r="M1184" s="3" t="e">
        <f>קבוצות!#REF!</f>
        <v>#REF!</v>
      </c>
    </row>
    <row r="1185" spans="1:13" ht="13.8" x14ac:dyDescent="0.25">
      <c r="A1185" s="3" t="e">
        <f>קבוצות!#REF!</f>
        <v>#REF!</v>
      </c>
      <c r="B1185" s="3" t="e">
        <f>קבוצות!#REF!</f>
        <v>#REF!</v>
      </c>
      <c r="C1185" s="3" t="e">
        <f>קבוצות!#REF!</f>
        <v>#REF!</v>
      </c>
      <c r="D1185" s="3" t="e">
        <f>קבוצות!#REF!</f>
        <v>#REF!</v>
      </c>
      <c r="E1185" s="4" t="e">
        <f>קבוצות!#REF!</f>
        <v>#REF!</v>
      </c>
      <c r="F1185" s="3" t="e">
        <f>קבוצות!#REF!</f>
        <v>#REF!</v>
      </c>
      <c r="G1185" s="3" t="e">
        <f>קבוצות!#REF!</f>
        <v>#REF!</v>
      </c>
      <c r="H1185" s="3" t="e">
        <f>קבוצות!#REF!</f>
        <v>#REF!</v>
      </c>
      <c r="I1185" s="3" t="e">
        <f>קבוצות!#REF!</f>
        <v>#REF!</v>
      </c>
      <c r="J1185" s="3" t="e">
        <f>קבוצות!#REF!</f>
        <v>#REF!</v>
      </c>
      <c r="K1185" s="3" t="e">
        <f>קבוצות!#REF!</f>
        <v>#REF!</v>
      </c>
      <c r="M1185" s="3" t="e">
        <f>קבוצות!#REF!</f>
        <v>#REF!</v>
      </c>
    </row>
    <row r="1186" spans="1:13" ht="13.8" x14ac:dyDescent="0.25">
      <c r="A1186" s="3" t="e">
        <f>קבוצות!#REF!</f>
        <v>#REF!</v>
      </c>
      <c r="B1186" s="3" t="e">
        <f>קבוצות!#REF!</f>
        <v>#REF!</v>
      </c>
      <c r="C1186" s="3" t="e">
        <f>קבוצות!#REF!</f>
        <v>#REF!</v>
      </c>
      <c r="D1186" s="3" t="e">
        <f>קבוצות!#REF!</f>
        <v>#REF!</v>
      </c>
      <c r="E1186" s="4" t="e">
        <f>קבוצות!#REF!</f>
        <v>#REF!</v>
      </c>
      <c r="F1186" s="3" t="e">
        <f>קבוצות!#REF!</f>
        <v>#REF!</v>
      </c>
      <c r="G1186" s="3" t="e">
        <f>קבוצות!#REF!</f>
        <v>#REF!</v>
      </c>
      <c r="H1186" s="3" t="e">
        <f>קבוצות!#REF!</f>
        <v>#REF!</v>
      </c>
      <c r="I1186" s="3" t="e">
        <f>קבוצות!#REF!</f>
        <v>#REF!</v>
      </c>
      <c r="J1186" s="3" t="e">
        <f>קבוצות!#REF!</f>
        <v>#REF!</v>
      </c>
      <c r="K1186" s="3" t="e">
        <f>קבוצות!#REF!</f>
        <v>#REF!</v>
      </c>
      <c r="M1186" s="3" t="e">
        <f>קבוצות!#REF!</f>
        <v>#REF!</v>
      </c>
    </row>
    <row r="1187" spans="1:13" ht="13.8" x14ac:dyDescent="0.25">
      <c r="A1187" s="3" t="e">
        <f>קבוצות!#REF!</f>
        <v>#REF!</v>
      </c>
      <c r="B1187" s="3" t="e">
        <f>קבוצות!#REF!</f>
        <v>#REF!</v>
      </c>
      <c r="C1187" s="3" t="e">
        <f>קבוצות!#REF!</f>
        <v>#REF!</v>
      </c>
      <c r="D1187" s="3" t="e">
        <f>קבוצות!#REF!</f>
        <v>#REF!</v>
      </c>
      <c r="E1187" s="4" t="e">
        <f>קבוצות!#REF!</f>
        <v>#REF!</v>
      </c>
      <c r="F1187" s="3" t="e">
        <f>קבוצות!#REF!</f>
        <v>#REF!</v>
      </c>
      <c r="G1187" s="3" t="e">
        <f>קבוצות!#REF!</f>
        <v>#REF!</v>
      </c>
      <c r="H1187" s="3" t="e">
        <f>קבוצות!#REF!</f>
        <v>#REF!</v>
      </c>
      <c r="I1187" s="3" t="e">
        <f>קבוצות!#REF!</f>
        <v>#REF!</v>
      </c>
      <c r="J1187" s="3" t="e">
        <f>קבוצות!#REF!</f>
        <v>#REF!</v>
      </c>
      <c r="K1187" s="3" t="e">
        <f>קבוצות!#REF!</f>
        <v>#REF!</v>
      </c>
      <c r="M1187" s="3" t="e">
        <f>קבוצות!#REF!</f>
        <v>#REF!</v>
      </c>
    </row>
    <row r="1188" spans="1:13" ht="13.8" x14ac:dyDescent="0.25">
      <c r="A1188" s="3" t="e">
        <f>קבוצות!#REF!</f>
        <v>#REF!</v>
      </c>
      <c r="B1188" s="3" t="e">
        <f>קבוצות!#REF!</f>
        <v>#REF!</v>
      </c>
      <c r="C1188" s="3" t="e">
        <f>קבוצות!#REF!</f>
        <v>#REF!</v>
      </c>
      <c r="D1188" s="3" t="e">
        <f>קבוצות!#REF!</f>
        <v>#REF!</v>
      </c>
      <c r="E1188" s="4" t="e">
        <f>קבוצות!#REF!</f>
        <v>#REF!</v>
      </c>
      <c r="F1188" s="3" t="e">
        <f>קבוצות!#REF!</f>
        <v>#REF!</v>
      </c>
      <c r="G1188" s="3" t="e">
        <f>קבוצות!#REF!</f>
        <v>#REF!</v>
      </c>
      <c r="H1188" s="3" t="e">
        <f>קבוצות!#REF!</f>
        <v>#REF!</v>
      </c>
      <c r="I1188" s="3" t="e">
        <f>קבוצות!#REF!</f>
        <v>#REF!</v>
      </c>
      <c r="J1188" s="3" t="e">
        <f>קבוצות!#REF!</f>
        <v>#REF!</v>
      </c>
      <c r="K1188" s="3" t="e">
        <f>קבוצות!#REF!</f>
        <v>#REF!</v>
      </c>
      <c r="M1188" s="3" t="e">
        <f>קבוצות!#REF!</f>
        <v>#REF!</v>
      </c>
    </row>
    <row r="1189" spans="1:13" ht="13.8" x14ac:dyDescent="0.25">
      <c r="A1189" s="3" t="e">
        <f>קבוצות!#REF!</f>
        <v>#REF!</v>
      </c>
      <c r="B1189" s="3" t="e">
        <f>קבוצות!#REF!</f>
        <v>#REF!</v>
      </c>
      <c r="C1189" s="3" t="e">
        <f>קבוצות!#REF!</f>
        <v>#REF!</v>
      </c>
      <c r="D1189" s="3" t="e">
        <f>קבוצות!#REF!</f>
        <v>#REF!</v>
      </c>
      <c r="E1189" s="4" t="e">
        <f>קבוצות!#REF!</f>
        <v>#REF!</v>
      </c>
      <c r="F1189" s="3" t="e">
        <f>קבוצות!#REF!</f>
        <v>#REF!</v>
      </c>
      <c r="G1189" s="3" t="e">
        <f>קבוצות!#REF!</f>
        <v>#REF!</v>
      </c>
      <c r="H1189" s="3" t="e">
        <f>קבוצות!#REF!</f>
        <v>#REF!</v>
      </c>
      <c r="I1189" s="3" t="e">
        <f>קבוצות!#REF!</f>
        <v>#REF!</v>
      </c>
      <c r="J1189" s="3" t="e">
        <f>קבוצות!#REF!</f>
        <v>#REF!</v>
      </c>
      <c r="K1189" s="3" t="e">
        <f>קבוצות!#REF!</f>
        <v>#REF!</v>
      </c>
      <c r="M1189" s="3" t="e">
        <f>קבוצות!#REF!</f>
        <v>#REF!</v>
      </c>
    </row>
    <row r="1190" spans="1:13" ht="13.8" x14ac:dyDescent="0.25">
      <c r="A1190" s="3" t="e">
        <f>קבוצות!#REF!</f>
        <v>#REF!</v>
      </c>
      <c r="B1190" s="3" t="e">
        <f>קבוצות!#REF!</f>
        <v>#REF!</v>
      </c>
      <c r="C1190" s="3" t="e">
        <f>קבוצות!#REF!</f>
        <v>#REF!</v>
      </c>
      <c r="D1190" s="3" t="e">
        <f>קבוצות!#REF!</f>
        <v>#REF!</v>
      </c>
      <c r="E1190" s="4" t="e">
        <f>קבוצות!#REF!</f>
        <v>#REF!</v>
      </c>
      <c r="F1190" s="3" t="e">
        <f>קבוצות!#REF!</f>
        <v>#REF!</v>
      </c>
      <c r="G1190" s="3" t="e">
        <f>קבוצות!#REF!</f>
        <v>#REF!</v>
      </c>
      <c r="H1190" s="3" t="e">
        <f>קבוצות!#REF!</f>
        <v>#REF!</v>
      </c>
      <c r="I1190" s="3" t="e">
        <f>קבוצות!#REF!</f>
        <v>#REF!</v>
      </c>
      <c r="J1190" s="3" t="e">
        <f>קבוצות!#REF!</f>
        <v>#REF!</v>
      </c>
      <c r="K1190" s="3" t="e">
        <f>קבוצות!#REF!</f>
        <v>#REF!</v>
      </c>
      <c r="M1190" s="3" t="e">
        <f>קבוצות!#REF!</f>
        <v>#REF!</v>
      </c>
    </row>
    <row r="1191" spans="1:13" ht="13.8" x14ac:dyDescent="0.25">
      <c r="A1191" s="3" t="e">
        <f>קבוצות!#REF!</f>
        <v>#REF!</v>
      </c>
      <c r="B1191" s="3" t="e">
        <f>קבוצות!#REF!</f>
        <v>#REF!</v>
      </c>
      <c r="C1191" s="3" t="e">
        <f>קבוצות!#REF!</f>
        <v>#REF!</v>
      </c>
      <c r="D1191" s="3" t="e">
        <f>קבוצות!#REF!</f>
        <v>#REF!</v>
      </c>
      <c r="E1191" s="4" t="e">
        <f>קבוצות!#REF!</f>
        <v>#REF!</v>
      </c>
      <c r="F1191" s="3" t="e">
        <f>קבוצות!#REF!</f>
        <v>#REF!</v>
      </c>
      <c r="G1191" s="3" t="e">
        <f>קבוצות!#REF!</f>
        <v>#REF!</v>
      </c>
      <c r="H1191" s="3" t="e">
        <f>קבוצות!#REF!</f>
        <v>#REF!</v>
      </c>
      <c r="I1191" s="3" t="e">
        <f>קבוצות!#REF!</f>
        <v>#REF!</v>
      </c>
      <c r="J1191" s="3" t="e">
        <f>קבוצות!#REF!</f>
        <v>#REF!</v>
      </c>
      <c r="K1191" s="3" t="e">
        <f>קבוצות!#REF!</f>
        <v>#REF!</v>
      </c>
      <c r="M1191" s="3" t="e">
        <f>קבוצות!#REF!</f>
        <v>#REF!</v>
      </c>
    </row>
    <row r="1192" spans="1:13" ht="13.8" x14ac:dyDescent="0.25">
      <c r="A1192" s="3" t="e">
        <f>קבוצות!#REF!</f>
        <v>#REF!</v>
      </c>
      <c r="B1192" s="3" t="e">
        <f>קבוצות!#REF!</f>
        <v>#REF!</v>
      </c>
      <c r="C1192" s="3" t="e">
        <f>קבוצות!#REF!</f>
        <v>#REF!</v>
      </c>
      <c r="D1192" s="3" t="e">
        <f>קבוצות!#REF!</f>
        <v>#REF!</v>
      </c>
      <c r="E1192" s="4" t="e">
        <f>קבוצות!#REF!</f>
        <v>#REF!</v>
      </c>
      <c r="F1192" s="3" t="e">
        <f>קבוצות!#REF!</f>
        <v>#REF!</v>
      </c>
      <c r="G1192" s="3" t="e">
        <f>קבוצות!#REF!</f>
        <v>#REF!</v>
      </c>
      <c r="H1192" s="3" t="e">
        <f>קבוצות!#REF!</f>
        <v>#REF!</v>
      </c>
      <c r="I1192" s="3" t="e">
        <f>קבוצות!#REF!</f>
        <v>#REF!</v>
      </c>
      <c r="J1192" s="3" t="e">
        <f>קבוצות!#REF!</f>
        <v>#REF!</v>
      </c>
      <c r="K1192" s="3" t="e">
        <f>קבוצות!#REF!</f>
        <v>#REF!</v>
      </c>
      <c r="M1192" s="3" t="e">
        <f>קבוצות!#REF!</f>
        <v>#REF!</v>
      </c>
    </row>
    <row r="1193" spans="1:13" ht="13.8" x14ac:dyDescent="0.25">
      <c r="A1193" s="3" t="e">
        <f>קבוצות!#REF!</f>
        <v>#REF!</v>
      </c>
      <c r="B1193" s="3" t="e">
        <f>קבוצות!#REF!</f>
        <v>#REF!</v>
      </c>
      <c r="C1193" s="3" t="e">
        <f>קבוצות!#REF!</f>
        <v>#REF!</v>
      </c>
      <c r="D1193" s="3" t="e">
        <f>קבוצות!#REF!</f>
        <v>#REF!</v>
      </c>
      <c r="E1193" s="4" t="e">
        <f>קבוצות!#REF!</f>
        <v>#REF!</v>
      </c>
      <c r="F1193" s="3" t="e">
        <f>קבוצות!#REF!</f>
        <v>#REF!</v>
      </c>
      <c r="G1193" s="3" t="e">
        <f>קבוצות!#REF!</f>
        <v>#REF!</v>
      </c>
      <c r="H1193" s="3" t="e">
        <f>קבוצות!#REF!</f>
        <v>#REF!</v>
      </c>
      <c r="I1193" s="3" t="e">
        <f>קבוצות!#REF!</f>
        <v>#REF!</v>
      </c>
      <c r="J1193" s="3" t="e">
        <f>קבוצות!#REF!</f>
        <v>#REF!</v>
      </c>
      <c r="K1193" s="3" t="e">
        <f>קבוצות!#REF!</f>
        <v>#REF!</v>
      </c>
      <c r="M1193" s="3" t="e">
        <f>קבוצות!#REF!</f>
        <v>#REF!</v>
      </c>
    </row>
    <row r="1194" spans="1:13" ht="13.8" x14ac:dyDescent="0.25">
      <c r="A1194" s="3" t="e">
        <f>קבוצות!#REF!</f>
        <v>#REF!</v>
      </c>
      <c r="B1194" s="3" t="e">
        <f>קבוצות!#REF!</f>
        <v>#REF!</v>
      </c>
      <c r="C1194" s="3" t="e">
        <f>קבוצות!#REF!</f>
        <v>#REF!</v>
      </c>
      <c r="D1194" s="3" t="e">
        <f>קבוצות!#REF!</f>
        <v>#REF!</v>
      </c>
      <c r="E1194" s="4" t="e">
        <f>קבוצות!#REF!</f>
        <v>#REF!</v>
      </c>
      <c r="F1194" s="3" t="e">
        <f>קבוצות!#REF!</f>
        <v>#REF!</v>
      </c>
      <c r="G1194" s="3" t="e">
        <f>קבוצות!#REF!</f>
        <v>#REF!</v>
      </c>
      <c r="H1194" s="3" t="e">
        <f>קבוצות!#REF!</f>
        <v>#REF!</v>
      </c>
      <c r="I1194" s="3" t="e">
        <f>קבוצות!#REF!</f>
        <v>#REF!</v>
      </c>
      <c r="J1194" s="3" t="e">
        <f>קבוצות!#REF!</f>
        <v>#REF!</v>
      </c>
      <c r="K1194" s="3" t="e">
        <f>קבוצות!#REF!</f>
        <v>#REF!</v>
      </c>
      <c r="M1194" s="3" t="e">
        <f>קבוצות!#REF!</f>
        <v>#REF!</v>
      </c>
    </row>
    <row r="1195" spans="1:13" ht="13.8" x14ac:dyDescent="0.25">
      <c r="A1195" s="3" t="e">
        <f>קבוצות!#REF!</f>
        <v>#REF!</v>
      </c>
      <c r="B1195" s="3" t="e">
        <f>קבוצות!#REF!</f>
        <v>#REF!</v>
      </c>
      <c r="C1195" s="3" t="e">
        <f>קבוצות!#REF!</f>
        <v>#REF!</v>
      </c>
      <c r="D1195" s="3" t="e">
        <f>קבוצות!#REF!</f>
        <v>#REF!</v>
      </c>
      <c r="E1195" s="4" t="e">
        <f>קבוצות!#REF!</f>
        <v>#REF!</v>
      </c>
      <c r="F1195" s="3" t="e">
        <f>קבוצות!#REF!</f>
        <v>#REF!</v>
      </c>
      <c r="G1195" s="3" t="e">
        <f>קבוצות!#REF!</f>
        <v>#REF!</v>
      </c>
      <c r="H1195" s="3" t="e">
        <f>קבוצות!#REF!</f>
        <v>#REF!</v>
      </c>
      <c r="I1195" s="3" t="e">
        <f>קבוצות!#REF!</f>
        <v>#REF!</v>
      </c>
      <c r="J1195" s="3" t="e">
        <f>קבוצות!#REF!</f>
        <v>#REF!</v>
      </c>
      <c r="K1195" s="3" t="e">
        <f>קבוצות!#REF!</f>
        <v>#REF!</v>
      </c>
      <c r="M1195" s="3" t="e">
        <f>קבוצות!#REF!</f>
        <v>#REF!</v>
      </c>
    </row>
    <row r="1196" spans="1:13" ht="13.8" x14ac:dyDescent="0.25">
      <c r="A1196" s="3" t="e">
        <f>קבוצות!#REF!</f>
        <v>#REF!</v>
      </c>
      <c r="B1196" s="3" t="e">
        <f>קבוצות!#REF!</f>
        <v>#REF!</v>
      </c>
      <c r="C1196" s="3" t="e">
        <f>קבוצות!#REF!</f>
        <v>#REF!</v>
      </c>
      <c r="D1196" s="3" t="e">
        <f>קבוצות!#REF!</f>
        <v>#REF!</v>
      </c>
      <c r="E1196" s="4" t="e">
        <f>קבוצות!#REF!</f>
        <v>#REF!</v>
      </c>
      <c r="F1196" s="3" t="e">
        <f>קבוצות!#REF!</f>
        <v>#REF!</v>
      </c>
      <c r="G1196" s="3" t="e">
        <f>קבוצות!#REF!</f>
        <v>#REF!</v>
      </c>
      <c r="H1196" s="3" t="e">
        <f>קבוצות!#REF!</f>
        <v>#REF!</v>
      </c>
      <c r="I1196" s="3" t="e">
        <f>קבוצות!#REF!</f>
        <v>#REF!</v>
      </c>
      <c r="J1196" s="3" t="e">
        <f>קבוצות!#REF!</f>
        <v>#REF!</v>
      </c>
      <c r="K1196" s="3" t="e">
        <f>קבוצות!#REF!</f>
        <v>#REF!</v>
      </c>
      <c r="M1196" s="3" t="e">
        <f>קבוצות!#REF!</f>
        <v>#REF!</v>
      </c>
    </row>
    <row r="1197" spans="1:13" ht="13.8" x14ac:dyDescent="0.25">
      <c r="A1197" s="3" t="e">
        <f>קבוצות!#REF!</f>
        <v>#REF!</v>
      </c>
      <c r="B1197" s="3" t="e">
        <f>קבוצות!#REF!</f>
        <v>#REF!</v>
      </c>
      <c r="C1197" s="3" t="e">
        <f>קבוצות!#REF!</f>
        <v>#REF!</v>
      </c>
      <c r="D1197" s="3" t="e">
        <f>קבוצות!#REF!</f>
        <v>#REF!</v>
      </c>
      <c r="E1197" s="4" t="e">
        <f>קבוצות!#REF!</f>
        <v>#REF!</v>
      </c>
      <c r="F1197" s="3" t="e">
        <f>קבוצות!#REF!</f>
        <v>#REF!</v>
      </c>
      <c r="G1197" s="3" t="e">
        <f>קבוצות!#REF!</f>
        <v>#REF!</v>
      </c>
      <c r="H1197" s="3" t="e">
        <f>קבוצות!#REF!</f>
        <v>#REF!</v>
      </c>
      <c r="I1197" s="3" t="e">
        <f>קבוצות!#REF!</f>
        <v>#REF!</v>
      </c>
      <c r="J1197" s="3" t="e">
        <f>קבוצות!#REF!</f>
        <v>#REF!</v>
      </c>
      <c r="K1197" s="3" t="e">
        <f>קבוצות!#REF!</f>
        <v>#REF!</v>
      </c>
      <c r="M1197" s="3" t="e">
        <f>קבוצות!#REF!</f>
        <v>#REF!</v>
      </c>
    </row>
    <row r="1198" spans="1:13" ht="13.8" x14ac:dyDescent="0.25">
      <c r="A1198" s="3" t="e">
        <f>קבוצות!#REF!</f>
        <v>#REF!</v>
      </c>
      <c r="B1198" s="3" t="e">
        <f>קבוצות!#REF!</f>
        <v>#REF!</v>
      </c>
      <c r="C1198" s="3" t="e">
        <f>קבוצות!#REF!</f>
        <v>#REF!</v>
      </c>
      <c r="D1198" s="3" t="e">
        <f>קבוצות!#REF!</f>
        <v>#REF!</v>
      </c>
      <c r="E1198" s="4" t="e">
        <f>קבוצות!#REF!</f>
        <v>#REF!</v>
      </c>
      <c r="F1198" s="3" t="e">
        <f>קבוצות!#REF!</f>
        <v>#REF!</v>
      </c>
      <c r="G1198" s="3" t="e">
        <f>קבוצות!#REF!</f>
        <v>#REF!</v>
      </c>
      <c r="H1198" s="3" t="e">
        <f>קבוצות!#REF!</f>
        <v>#REF!</v>
      </c>
      <c r="I1198" s="3" t="e">
        <f>קבוצות!#REF!</f>
        <v>#REF!</v>
      </c>
      <c r="J1198" s="3" t="e">
        <f>קבוצות!#REF!</f>
        <v>#REF!</v>
      </c>
      <c r="K1198" s="3" t="e">
        <f>קבוצות!#REF!</f>
        <v>#REF!</v>
      </c>
      <c r="M1198" s="3" t="e">
        <f>קבוצות!#REF!</f>
        <v>#REF!</v>
      </c>
    </row>
    <row r="1199" spans="1:13" ht="13.8" x14ac:dyDescent="0.25">
      <c r="A1199" s="3" t="e">
        <f>קבוצות!#REF!</f>
        <v>#REF!</v>
      </c>
      <c r="B1199" s="3" t="e">
        <f>קבוצות!#REF!</f>
        <v>#REF!</v>
      </c>
      <c r="C1199" s="3" t="e">
        <f>קבוצות!#REF!</f>
        <v>#REF!</v>
      </c>
      <c r="D1199" s="3" t="e">
        <f>קבוצות!#REF!</f>
        <v>#REF!</v>
      </c>
      <c r="E1199" s="4" t="e">
        <f>קבוצות!#REF!</f>
        <v>#REF!</v>
      </c>
      <c r="F1199" s="3" t="e">
        <f>קבוצות!#REF!</f>
        <v>#REF!</v>
      </c>
      <c r="G1199" s="3" t="e">
        <f>קבוצות!#REF!</f>
        <v>#REF!</v>
      </c>
      <c r="H1199" s="3" t="e">
        <f>קבוצות!#REF!</f>
        <v>#REF!</v>
      </c>
      <c r="I1199" s="3" t="e">
        <f>קבוצות!#REF!</f>
        <v>#REF!</v>
      </c>
      <c r="J1199" s="3" t="e">
        <f>קבוצות!#REF!</f>
        <v>#REF!</v>
      </c>
      <c r="K1199" s="3" t="e">
        <f>קבוצות!#REF!</f>
        <v>#REF!</v>
      </c>
      <c r="M1199" s="3" t="e">
        <f>קבוצות!#REF!</f>
        <v>#REF!</v>
      </c>
    </row>
    <row r="1200" spans="1:13" ht="13.8" x14ac:dyDescent="0.25">
      <c r="A1200" s="3" t="e">
        <f>קבוצות!#REF!</f>
        <v>#REF!</v>
      </c>
      <c r="B1200" s="3" t="e">
        <f>קבוצות!#REF!</f>
        <v>#REF!</v>
      </c>
      <c r="C1200" s="3" t="e">
        <f>קבוצות!#REF!</f>
        <v>#REF!</v>
      </c>
      <c r="D1200" s="3" t="e">
        <f>קבוצות!#REF!</f>
        <v>#REF!</v>
      </c>
      <c r="E1200" s="4" t="e">
        <f>קבוצות!#REF!</f>
        <v>#REF!</v>
      </c>
      <c r="F1200" s="3" t="e">
        <f>קבוצות!#REF!</f>
        <v>#REF!</v>
      </c>
      <c r="G1200" s="3" t="e">
        <f>קבוצות!#REF!</f>
        <v>#REF!</v>
      </c>
      <c r="H1200" s="3" t="e">
        <f>קבוצות!#REF!</f>
        <v>#REF!</v>
      </c>
      <c r="I1200" s="3" t="e">
        <f>קבוצות!#REF!</f>
        <v>#REF!</v>
      </c>
      <c r="J1200" s="3" t="e">
        <f>קבוצות!#REF!</f>
        <v>#REF!</v>
      </c>
      <c r="K1200" s="3" t="e">
        <f>קבוצות!#REF!</f>
        <v>#REF!</v>
      </c>
      <c r="M1200" s="3" t="e">
        <f>קבוצות!#REF!</f>
        <v>#REF!</v>
      </c>
    </row>
    <row r="1201" spans="1:13" ht="13.8" x14ac:dyDescent="0.25">
      <c r="A1201" s="3" t="e">
        <f>קבוצות!#REF!</f>
        <v>#REF!</v>
      </c>
      <c r="B1201" s="3" t="e">
        <f>קבוצות!#REF!</f>
        <v>#REF!</v>
      </c>
      <c r="C1201" s="3" t="e">
        <f>קבוצות!#REF!</f>
        <v>#REF!</v>
      </c>
      <c r="D1201" s="3" t="e">
        <f>קבוצות!#REF!</f>
        <v>#REF!</v>
      </c>
      <c r="E1201" s="4" t="e">
        <f>קבוצות!#REF!</f>
        <v>#REF!</v>
      </c>
      <c r="F1201" s="3" t="e">
        <f>קבוצות!#REF!</f>
        <v>#REF!</v>
      </c>
      <c r="G1201" s="3" t="e">
        <f>קבוצות!#REF!</f>
        <v>#REF!</v>
      </c>
      <c r="H1201" s="3" t="e">
        <f>קבוצות!#REF!</f>
        <v>#REF!</v>
      </c>
      <c r="I1201" s="3" t="e">
        <f>קבוצות!#REF!</f>
        <v>#REF!</v>
      </c>
      <c r="J1201" s="3" t="e">
        <f>קבוצות!#REF!</f>
        <v>#REF!</v>
      </c>
      <c r="K1201" s="3" t="e">
        <f>קבוצות!#REF!</f>
        <v>#REF!</v>
      </c>
      <c r="M1201" s="3" t="e">
        <f>קבוצות!#REF!</f>
        <v>#REF!</v>
      </c>
    </row>
    <row r="1202" spans="1:13" ht="13.8" x14ac:dyDescent="0.25">
      <c r="A1202" s="3" t="e">
        <f>קבוצות!#REF!</f>
        <v>#REF!</v>
      </c>
      <c r="B1202" s="3" t="e">
        <f>קבוצות!#REF!</f>
        <v>#REF!</v>
      </c>
      <c r="C1202" s="3" t="e">
        <f>קבוצות!#REF!</f>
        <v>#REF!</v>
      </c>
      <c r="D1202" s="3" t="e">
        <f>קבוצות!#REF!</f>
        <v>#REF!</v>
      </c>
      <c r="E1202" s="4" t="e">
        <f>קבוצות!#REF!</f>
        <v>#REF!</v>
      </c>
      <c r="F1202" s="3" t="e">
        <f>קבוצות!#REF!</f>
        <v>#REF!</v>
      </c>
      <c r="G1202" s="3" t="e">
        <f>קבוצות!#REF!</f>
        <v>#REF!</v>
      </c>
      <c r="H1202" s="3" t="e">
        <f>קבוצות!#REF!</f>
        <v>#REF!</v>
      </c>
      <c r="I1202" s="3" t="e">
        <f>קבוצות!#REF!</f>
        <v>#REF!</v>
      </c>
      <c r="J1202" s="3" t="e">
        <f>קבוצות!#REF!</f>
        <v>#REF!</v>
      </c>
      <c r="K1202" s="3" t="e">
        <f>קבוצות!#REF!</f>
        <v>#REF!</v>
      </c>
      <c r="M1202" s="3" t="e">
        <f>קבוצות!#REF!</f>
        <v>#REF!</v>
      </c>
    </row>
    <row r="1203" spans="1:13" ht="13.8" x14ac:dyDescent="0.25">
      <c r="A1203" s="3" t="e">
        <f>קבוצות!#REF!</f>
        <v>#REF!</v>
      </c>
      <c r="B1203" s="3" t="e">
        <f>קבוצות!#REF!</f>
        <v>#REF!</v>
      </c>
      <c r="C1203" s="3" t="e">
        <f>קבוצות!#REF!</f>
        <v>#REF!</v>
      </c>
      <c r="D1203" s="3" t="e">
        <f>קבוצות!#REF!</f>
        <v>#REF!</v>
      </c>
      <c r="E1203" s="4" t="e">
        <f>קבוצות!#REF!</f>
        <v>#REF!</v>
      </c>
      <c r="F1203" s="3" t="e">
        <f>קבוצות!#REF!</f>
        <v>#REF!</v>
      </c>
      <c r="G1203" s="3" t="e">
        <f>קבוצות!#REF!</f>
        <v>#REF!</v>
      </c>
      <c r="H1203" s="3" t="e">
        <f>קבוצות!#REF!</f>
        <v>#REF!</v>
      </c>
      <c r="I1203" s="3" t="e">
        <f>קבוצות!#REF!</f>
        <v>#REF!</v>
      </c>
      <c r="J1203" s="3" t="e">
        <f>קבוצות!#REF!</f>
        <v>#REF!</v>
      </c>
      <c r="K1203" s="3" t="e">
        <f>קבוצות!#REF!</f>
        <v>#REF!</v>
      </c>
      <c r="M1203" s="3" t="e">
        <f>קבוצות!#REF!</f>
        <v>#REF!</v>
      </c>
    </row>
    <row r="1204" spans="1:13" ht="13.8" x14ac:dyDescent="0.25">
      <c r="A1204" s="3" t="e">
        <f>קבוצות!#REF!</f>
        <v>#REF!</v>
      </c>
      <c r="B1204" s="3" t="e">
        <f>קבוצות!#REF!</f>
        <v>#REF!</v>
      </c>
      <c r="C1204" s="3" t="e">
        <f>קבוצות!#REF!</f>
        <v>#REF!</v>
      </c>
      <c r="D1204" s="3" t="e">
        <f>קבוצות!#REF!</f>
        <v>#REF!</v>
      </c>
      <c r="E1204" s="4" t="e">
        <f>קבוצות!#REF!</f>
        <v>#REF!</v>
      </c>
      <c r="F1204" s="3" t="e">
        <f>קבוצות!#REF!</f>
        <v>#REF!</v>
      </c>
      <c r="G1204" s="3" t="e">
        <f>קבוצות!#REF!</f>
        <v>#REF!</v>
      </c>
      <c r="H1204" s="3" t="e">
        <f>קבוצות!#REF!</f>
        <v>#REF!</v>
      </c>
      <c r="I1204" s="3" t="e">
        <f>קבוצות!#REF!</f>
        <v>#REF!</v>
      </c>
      <c r="J1204" s="3" t="e">
        <f>קבוצות!#REF!</f>
        <v>#REF!</v>
      </c>
      <c r="K1204" s="3" t="e">
        <f>קבוצות!#REF!</f>
        <v>#REF!</v>
      </c>
      <c r="M1204" s="3" t="e">
        <f>קבוצות!#REF!</f>
        <v>#REF!</v>
      </c>
    </row>
    <row r="1205" spans="1:13" ht="13.8" x14ac:dyDescent="0.25">
      <c r="A1205" s="3" t="e">
        <f>קבוצות!#REF!</f>
        <v>#REF!</v>
      </c>
      <c r="B1205" s="3" t="e">
        <f>קבוצות!#REF!</f>
        <v>#REF!</v>
      </c>
      <c r="C1205" s="3" t="e">
        <f>קבוצות!#REF!</f>
        <v>#REF!</v>
      </c>
      <c r="D1205" s="3" t="e">
        <f>קבוצות!#REF!</f>
        <v>#REF!</v>
      </c>
      <c r="E1205" s="4" t="e">
        <f>קבוצות!#REF!</f>
        <v>#REF!</v>
      </c>
      <c r="F1205" s="3" t="e">
        <f>קבוצות!#REF!</f>
        <v>#REF!</v>
      </c>
      <c r="G1205" s="3" t="e">
        <f>קבוצות!#REF!</f>
        <v>#REF!</v>
      </c>
      <c r="H1205" s="3" t="e">
        <f>קבוצות!#REF!</f>
        <v>#REF!</v>
      </c>
      <c r="I1205" s="3" t="e">
        <f>קבוצות!#REF!</f>
        <v>#REF!</v>
      </c>
      <c r="J1205" s="3" t="e">
        <f>קבוצות!#REF!</f>
        <v>#REF!</v>
      </c>
      <c r="K1205" s="3" t="e">
        <f>קבוצות!#REF!</f>
        <v>#REF!</v>
      </c>
      <c r="M1205" s="3" t="e">
        <f>קבוצות!#REF!</f>
        <v>#REF!</v>
      </c>
    </row>
    <row r="1206" spans="1:13" ht="13.8" x14ac:dyDescent="0.25">
      <c r="A1206" s="3" t="e">
        <f>קבוצות!#REF!</f>
        <v>#REF!</v>
      </c>
      <c r="B1206" s="3" t="e">
        <f>קבוצות!#REF!</f>
        <v>#REF!</v>
      </c>
      <c r="C1206" s="3" t="e">
        <f>קבוצות!#REF!</f>
        <v>#REF!</v>
      </c>
      <c r="D1206" s="3" t="e">
        <f>קבוצות!#REF!</f>
        <v>#REF!</v>
      </c>
      <c r="E1206" s="4" t="e">
        <f>קבוצות!#REF!</f>
        <v>#REF!</v>
      </c>
      <c r="F1206" s="3" t="e">
        <f>קבוצות!#REF!</f>
        <v>#REF!</v>
      </c>
      <c r="G1206" s="3" t="e">
        <f>קבוצות!#REF!</f>
        <v>#REF!</v>
      </c>
      <c r="H1206" s="3" t="e">
        <f>קבוצות!#REF!</f>
        <v>#REF!</v>
      </c>
      <c r="I1206" s="3" t="e">
        <f>קבוצות!#REF!</f>
        <v>#REF!</v>
      </c>
      <c r="J1206" s="3" t="e">
        <f>קבוצות!#REF!</f>
        <v>#REF!</v>
      </c>
      <c r="K1206" s="3" t="e">
        <f>קבוצות!#REF!</f>
        <v>#REF!</v>
      </c>
      <c r="M1206" s="3" t="e">
        <f>קבוצות!#REF!</f>
        <v>#REF!</v>
      </c>
    </row>
    <row r="1207" spans="1:13" ht="13.8" x14ac:dyDescent="0.25">
      <c r="A1207" s="3" t="e">
        <f>קבוצות!#REF!</f>
        <v>#REF!</v>
      </c>
      <c r="B1207" s="3" t="e">
        <f>קבוצות!#REF!</f>
        <v>#REF!</v>
      </c>
      <c r="C1207" s="3" t="e">
        <f>קבוצות!#REF!</f>
        <v>#REF!</v>
      </c>
      <c r="D1207" s="3" t="e">
        <f>קבוצות!#REF!</f>
        <v>#REF!</v>
      </c>
      <c r="E1207" s="4" t="e">
        <f>קבוצות!#REF!</f>
        <v>#REF!</v>
      </c>
      <c r="F1207" s="3" t="e">
        <f>קבוצות!#REF!</f>
        <v>#REF!</v>
      </c>
      <c r="G1207" s="3" t="e">
        <f>קבוצות!#REF!</f>
        <v>#REF!</v>
      </c>
      <c r="H1207" s="3" t="e">
        <f>קבוצות!#REF!</f>
        <v>#REF!</v>
      </c>
      <c r="I1207" s="3" t="e">
        <f>קבוצות!#REF!</f>
        <v>#REF!</v>
      </c>
      <c r="J1207" s="3" t="e">
        <f>קבוצות!#REF!</f>
        <v>#REF!</v>
      </c>
      <c r="K1207" s="3" t="e">
        <f>קבוצות!#REF!</f>
        <v>#REF!</v>
      </c>
      <c r="M1207" s="3" t="e">
        <f>קבוצות!#REF!</f>
        <v>#REF!</v>
      </c>
    </row>
    <row r="1208" spans="1:13" ht="13.8" x14ac:dyDescent="0.25">
      <c r="A1208" s="3" t="e">
        <f>קבוצות!#REF!</f>
        <v>#REF!</v>
      </c>
      <c r="B1208" s="3" t="e">
        <f>קבוצות!#REF!</f>
        <v>#REF!</v>
      </c>
      <c r="C1208" s="3" t="e">
        <f>קבוצות!#REF!</f>
        <v>#REF!</v>
      </c>
      <c r="D1208" s="3" t="e">
        <f>קבוצות!#REF!</f>
        <v>#REF!</v>
      </c>
      <c r="E1208" s="4" t="e">
        <f>קבוצות!#REF!</f>
        <v>#REF!</v>
      </c>
      <c r="F1208" s="3" t="e">
        <f>קבוצות!#REF!</f>
        <v>#REF!</v>
      </c>
      <c r="G1208" s="3" t="e">
        <f>קבוצות!#REF!</f>
        <v>#REF!</v>
      </c>
      <c r="H1208" s="3" t="e">
        <f>קבוצות!#REF!</f>
        <v>#REF!</v>
      </c>
      <c r="I1208" s="3" t="e">
        <f>קבוצות!#REF!</f>
        <v>#REF!</v>
      </c>
      <c r="J1208" s="3" t="e">
        <f>קבוצות!#REF!</f>
        <v>#REF!</v>
      </c>
      <c r="K1208" s="3" t="e">
        <f>קבוצות!#REF!</f>
        <v>#REF!</v>
      </c>
      <c r="M1208" s="3" t="e">
        <f>קבוצות!#REF!</f>
        <v>#REF!</v>
      </c>
    </row>
    <row r="1209" spans="1:13" ht="13.8" x14ac:dyDescent="0.25">
      <c r="A1209" s="3" t="e">
        <f>קבוצות!#REF!</f>
        <v>#REF!</v>
      </c>
      <c r="B1209" s="3" t="e">
        <f>קבוצות!#REF!</f>
        <v>#REF!</v>
      </c>
      <c r="C1209" s="3" t="e">
        <f>קבוצות!#REF!</f>
        <v>#REF!</v>
      </c>
      <c r="D1209" s="3" t="e">
        <f>קבוצות!#REF!</f>
        <v>#REF!</v>
      </c>
      <c r="E1209" s="4" t="e">
        <f>קבוצות!#REF!</f>
        <v>#REF!</v>
      </c>
      <c r="F1209" s="3" t="e">
        <f>קבוצות!#REF!</f>
        <v>#REF!</v>
      </c>
      <c r="G1209" s="3" t="e">
        <f>קבוצות!#REF!</f>
        <v>#REF!</v>
      </c>
      <c r="H1209" s="3" t="e">
        <f>קבוצות!#REF!</f>
        <v>#REF!</v>
      </c>
      <c r="I1209" s="3" t="e">
        <f>קבוצות!#REF!</f>
        <v>#REF!</v>
      </c>
      <c r="J1209" s="3" t="e">
        <f>קבוצות!#REF!</f>
        <v>#REF!</v>
      </c>
      <c r="K1209" s="3" t="e">
        <f>קבוצות!#REF!</f>
        <v>#REF!</v>
      </c>
      <c r="M1209" s="3" t="e">
        <f>קבוצות!#REF!</f>
        <v>#REF!</v>
      </c>
    </row>
    <row r="1210" spans="1:13" ht="13.8" x14ac:dyDescent="0.25">
      <c r="A1210" s="3" t="e">
        <f>קבוצות!#REF!</f>
        <v>#REF!</v>
      </c>
      <c r="B1210" s="3" t="e">
        <f>קבוצות!#REF!</f>
        <v>#REF!</v>
      </c>
      <c r="C1210" s="3" t="e">
        <f>קבוצות!#REF!</f>
        <v>#REF!</v>
      </c>
      <c r="D1210" s="3" t="e">
        <f>קבוצות!#REF!</f>
        <v>#REF!</v>
      </c>
      <c r="E1210" s="4" t="e">
        <f>קבוצות!#REF!</f>
        <v>#REF!</v>
      </c>
      <c r="F1210" s="3" t="e">
        <f>קבוצות!#REF!</f>
        <v>#REF!</v>
      </c>
      <c r="G1210" s="3" t="e">
        <f>קבוצות!#REF!</f>
        <v>#REF!</v>
      </c>
      <c r="H1210" s="3" t="e">
        <f>קבוצות!#REF!</f>
        <v>#REF!</v>
      </c>
      <c r="I1210" s="3" t="e">
        <f>קבוצות!#REF!</f>
        <v>#REF!</v>
      </c>
      <c r="J1210" s="3" t="e">
        <f>קבוצות!#REF!</f>
        <v>#REF!</v>
      </c>
      <c r="K1210" s="3" t="e">
        <f>קבוצות!#REF!</f>
        <v>#REF!</v>
      </c>
      <c r="M1210" s="3" t="e">
        <f>קבוצות!#REF!</f>
        <v>#REF!</v>
      </c>
    </row>
    <row r="1211" spans="1:13" ht="13.8" x14ac:dyDescent="0.25">
      <c r="A1211" s="3" t="e">
        <f>קבוצות!#REF!</f>
        <v>#REF!</v>
      </c>
      <c r="B1211" s="3" t="e">
        <f>קבוצות!#REF!</f>
        <v>#REF!</v>
      </c>
      <c r="C1211" s="3" t="e">
        <f>קבוצות!#REF!</f>
        <v>#REF!</v>
      </c>
      <c r="D1211" s="3" t="e">
        <f>קבוצות!#REF!</f>
        <v>#REF!</v>
      </c>
      <c r="E1211" s="4" t="e">
        <f>קבוצות!#REF!</f>
        <v>#REF!</v>
      </c>
      <c r="F1211" s="3" t="e">
        <f>קבוצות!#REF!</f>
        <v>#REF!</v>
      </c>
      <c r="G1211" s="3" t="e">
        <f>קבוצות!#REF!</f>
        <v>#REF!</v>
      </c>
      <c r="H1211" s="3" t="e">
        <f>קבוצות!#REF!</f>
        <v>#REF!</v>
      </c>
      <c r="I1211" s="3" t="e">
        <f>קבוצות!#REF!</f>
        <v>#REF!</v>
      </c>
      <c r="J1211" s="3" t="e">
        <f>קבוצות!#REF!</f>
        <v>#REF!</v>
      </c>
      <c r="K1211" s="3" t="e">
        <f>קבוצות!#REF!</f>
        <v>#REF!</v>
      </c>
      <c r="M1211" s="3" t="e">
        <f>קבוצות!#REF!</f>
        <v>#REF!</v>
      </c>
    </row>
    <row r="1212" spans="1:13" ht="13.8" x14ac:dyDescent="0.25">
      <c r="A1212" s="3" t="e">
        <f>קבוצות!#REF!</f>
        <v>#REF!</v>
      </c>
      <c r="B1212" s="3" t="e">
        <f>קבוצות!#REF!</f>
        <v>#REF!</v>
      </c>
      <c r="C1212" s="3" t="e">
        <f>קבוצות!#REF!</f>
        <v>#REF!</v>
      </c>
      <c r="D1212" s="3" t="e">
        <f>קבוצות!#REF!</f>
        <v>#REF!</v>
      </c>
      <c r="E1212" s="4" t="e">
        <f>קבוצות!#REF!</f>
        <v>#REF!</v>
      </c>
      <c r="F1212" s="3" t="e">
        <f>קבוצות!#REF!</f>
        <v>#REF!</v>
      </c>
      <c r="G1212" s="3" t="e">
        <f>קבוצות!#REF!</f>
        <v>#REF!</v>
      </c>
      <c r="H1212" s="3" t="e">
        <f>קבוצות!#REF!</f>
        <v>#REF!</v>
      </c>
      <c r="I1212" s="3" t="e">
        <f>קבוצות!#REF!</f>
        <v>#REF!</v>
      </c>
      <c r="J1212" s="3" t="e">
        <f>קבוצות!#REF!</f>
        <v>#REF!</v>
      </c>
      <c r="K1212" s="3" t="e">
        <f>קבוצות!#REF!</f>
        <v>#REF!</v>
      </c>
      <c r="M1212" s="3" t="e">
        <f>קבוצות!#REF!</f>
        <v>#REF!</v>
      </c>
    </row>
    <row r="1213" spans="1:13" ht="13.8" x14ac:dyDescent="0.25">
      <c r="A1213" s="3" t="e">
        <f>קבוצות!#REF!</f>
        <v>#REF!</v>
      </c>
      <c r="B1213" s="3" t="e">
        <f>קבוצות!#REF!</f>
        <v>#REF!</v>
      </c>
      <c r="C1213" s="3" t="e">
        <f>קבוצות!#REF!</f>
        <v>#REF!</v>
      </c>
      <c r="D1213" s="3" t="e">
        <f>קבוצות!#REF!</f>
        <v>#REF!</v>
      </c>
      <c r="E1213" s="4" t="e">
        <f>קבוצות!#REF!</f>
        <v>#REF!</v>
      </c>
      <c r="F1213" s="3" t="e">
        <f>קבוצות!#REF!</f>
        <v>#REF!</v>
      </c>
      <c r="G1213" s="3" t="e">
        <f>קבוצות!#REF!</f>
        <v>#REF!</v>
      </c>
      <c r="H1213" s="3" t="e">
        <f>קבוצות!#REF!</f>
        <v>#REF!</v>
      </c>
      <c r="I1213" s="3" t="e">
        <f>קבוצות!#REF!</f>
        <v>#REF!</v>
      </c>
      <c r="J1213" s="3" t="e">
        <f>קבוצות!#REF!</f>
        <v>#REF!</v>
      </c>
      <c r="K1213" s="3" t="e">
        <f>קבוצות!#REF!</f>
        <v>#REF!</v>
      </c>
      <c r="M1213" s="3" t="e">
        <f>קבוצות!#REF!</f>
        <v>#REF!</v>
      </c>
    </row>
    <row r="1214" spans="1:13" ht="13.8" x14ac:dyDescent="0.25">
      <c r="A1214" s="3" t="e">
        <f>קבוצות!#REF!</f>
        <v>#REF!</v>
      </c>
      <c r="B1214" s="3" t="e">
        <f>קבוצות!#REF!</f>
        <v>#REF!</v>
      </c>
      <c r="C1214" s="3" t="e">
        <f>קבוצות!#REF!</f>
        <v>#REF!</v>
      </c>
      <c r="D1214" s="3" t="e">
        <f>קבוצות!#REF!</f>
        <v>#REF!</v>
      </c>
      <c r="E1214" s="4" t="e">
        <f>קבוצות!#REF!</f>
        <v>#REF!</v>
      </c>
      <c r="F1214" s="3" t="e">
        <f>קבוצות!#REF!</f>
        <v>#REF!</v>
      </c>
      <c r="G1214" s="3" t="e">
        <f>קבוצות!#REF!</f>
        <v>#REF!</v>
      </c>
      <c r="H1214" s="3" t="e">
        <f>קבוצות!#REF!</f>
        <v>#REF!</v>
      </c>
      <c r="I1214" s="3" t="e">
        <f>קבוצות!#REF!</f>
        <v>#REF!</v>
      </c>
      <c r="J1214" s="3" t="e">
        <f>קבוצות!#REF!</f>
        <v>#REF!</v>
      </c>
      <c r="K1214" s="3" t="e">
        <f>קבוצות!#REF!</f>
        <v>#REF!</v>
      </c>
      <c r="M1214" s="3" t="e">
        <f>קבוצות!#REF!</f>
        <v>#REF!</v>
      </c>
    </row>
    <row r="1215" spans="1:13" ht="13.8" x14ac:dyDescent="0.25">
      <c r="A1215" s="3" t="e">
        <f>קבוצות!#REF!</f>
        <v>#REF!</v>
      </c>
      <c r="B1215" s="3" t="e">
        <f>קבוצות!#REF!</f>
        <v>#REF!</v>
      </c>
      <c r="C1215" s="3" t="e">
        <f>קבוצות!#REF!</f>
        <v>#REF!</v>
      </c>
      <c r="D1215" s="3" t="e">
        <f>קבוצות!#REF!</f>
        <v>#REF!</v>
      </c>
      <c r="E1215" s="4" t="e">
        <f>קבוצות!#REF!</f>
        <v>#REF!</v>
      </c>
      <c r="F1215" s="3" t="e">
        <f>קבוצות!#REF!</f>
        <v>#REF!</v>
      </c>
      <c r="G1215" s="3" t="e">
        <f>קבוצות!#REF!</f>
        <v>#REF!</v>
      </c>
      <c r="H1215" s="3" t="e">
        <f>קבוצות!#REF!</f>
        <v>#REF!</v>
      </c>
      <c r="I1215" s="3" t="e">
        <f>קבוצות!#REF!</f>
        <v>#REF!</v>
      </c>
      <c r="J1215" s="3" t="e">
        <f>קבוצות!#REF!</f>
        <v>#REF!</v>
      </c>
      <c r="K1215" s="3" t="e">
        <f>קבוצות!#REF!</f>
        <v>#REF!</v>
      </c>
      <c r="M1215" s="3" t="e">
        <f>קבוצות!#REF!</f>
        <v>#REF!</v>
      </c>
    </row>
    <row r="1216" spans="1:13" ht="13.8" x14ac:dyDescent="0.25">
      <c r="A1216" s="3" t="e">
        <f>קבוצות!#REF!</f>
        <v>#REF!</v>
      </c>
      <c r="B1216" s="3" t="e">
        <f>קבוצות!#REF!</f>
        <v>#REF!</v>
      </c>
      <c r="C1216" s="3" t="e">
        <f>קבוצות!#REF!</f>
        <v>#REF!</v>
      </c>
      <c r="D1216" s="3" t="e">
        <f>קבוצות!#REF!</f>
        <v>#REF!</v>
      </c>
      <c r="E1216" s="4" t="e">
        <f>קבוצות!#REF!</f>
        <v>#REF!</v>
      </c>
      <c r="F1216" s="3" t="e">
        <f>קבוצות!#REF!</f>
        <v>#REF!</v>
      </c>
      <c r="G1216" s="3" t="e">
        <f>קבוצות!#REF!</f>
        <v>#REF!</v>
      </c>
      <c r="H1216" s="3" t="e">
        <f>קבוצות!#REF!</f>
        <v>#REF!</v>
      </c>
      <c r="I1216" s="3" t="e">
        <f>קבוצות!#REF!</f>
        <v>#REF!</v>
      </c>
      <c r="J1216" s="3" t="e">
        <f>קבוצות!#REF!</f>
        <v>#REF!</v>
      </c>
      <c r="K1216" s="3" t="e">
        <f>קבוצות!#REF!</f>
        <v>#REF!</v>
      </c>
      <c r="M1216" s="3" t="e">
        <f>קבוצות!#REF!</f>
        <v>#REF!</v>
      </c>
    </row>
    <row r="1217" spans="1:13" ht="13.8" x14ac:dyDescent="0.25">
      <c r="A1217" s="3" t="e">
        <f>קבוצות!#REF!</f>
        <v>#REF!</v>
      </c>
      <c r="B1217" s="3" t="e">
        <f>קבוצות!#REF!</f>
        <v>#REF!</v>
      </c>
      <c r="C1217" s="3" t="e">
        <f>קבוצות!#REF!</f>
        <v>#REF!</v>
      </c>
      <c r="D1217" s="3" t="e">
        <f>קבוצות!#REF!</f>
        <v>#REF!</v>
      </c>
      <c r="E1217" s="4" t="e">
        <f>קבוצות!#REF!</f>
        <v>#REF!</v>
      </c>
      <c r="F1217" s="3" t="e">
        <f>קבוצות!#REF!</f>
        <v>#REF!</v>
      </c>
      <c r="G1217" s="3" t="e">
        <f>קבוצות!#REF!</f>
        <v>#REF!</v>
      </c>
      <c r="H1217" s="3" t="e">
        <f>קבוצות!#REF!</f>
        <v>#REF!</v>
      </c>
      <c r="I1217" s="3" t="e">
        <f>קבוצות!#REF!</f>
        <v>#REF!</v>
      </c>
      <c r="J1217" s="3" t="e">
        <f>קבוצות!#REF!</f>
        <v>#REF!</v>
      </c>
      <c r="K1217" s="3" t="e">
        <f>קבוצות!#REF!</f>
        <v>#REF!</v>
      </c>
      <c r="M1217" s="3" t="e">
        <f>קבוצות!#REF!</f>
        <v>#REF!</v>
      </c>
    </row>
    <row r="1218" spans="1:13" ht="13.8" x14ac:dyDescent="0.25">
      <c r="A1218" s="3" t="e">
        <f>קבוצות!#REF!</f>
        <v>#REF!</v>
      </c>
      <c r="B1218" s="3" t="e">
        <f>קבוצות!#REF!</f>
        <v>#REF!</v>
      </c>
      <c r="C1218" s="3" t="e">
        <f>קבוצות!#REF!</f>
        <v>#REF!</v>
      </c>
      <c r="D1218" s="3" t="e">
        <f>קבוצות!#REF!</f>
        <v>#REF!</v>
      </c>
      <c r="E1218" s="4" t="e">
        <f>קבוצות!#REF!</f>
        <v>#REF!</v>
      </c>
      <c r="F1218" s="3" t="e">
        <f>קבוצות!#REF!</f>
        <v>#REF!</v>
      </c>
      <c r="G1218" s="3" t="e">
        <f>קבוצות!#REF!</f>
        <v>#REF!</v>
      </c>
      <c r="H1218" s="3" t="e">
        <f>קבוצות!#REF!</f>
        <v>#REF!</v>
      </c>
      <c r="I1218" s="3" t="e">
        <f>קבוצות!#REF!</f>
        <v>#REF!</v>
      </c>
      <c r="J1218" s="3" t="e">
        <f>קבוצות!#REF!</f>
        <v>#REF!</v>
      </c>
      <c r="K1218" s="3" t="e">
        <f>קבוצות!#REF!</f>
        <v>#REF!</v>
      </c>
      <c r="M1218" s="3" t="e">
        <f>קבוצות!#REF!</f>
        <v>#REF!</v>
      </c>
    </row>
    <row r="1219" spans="1:13" ht="13.8" x14ac:dyDescent="0.25">
      <c r="A1219" s="3" t="e">
        <f>קבוצות!#REF!</f>
        <v>#REF!</v>
      </c>
      <c r="B1219" s="3" t="e">
        <f>קבוצות!#REF!</f>
        <v>#REF!</v>
      </c>
      <c r="C1219" s="3" t="e">
        <f>קבוצות!#REF!</f>
        <v>#REF!</v>
      </c>
      <c r="D1219" s="3" t="e">
        <f>קבוצות!#REF!</f>
        <v>#REF!</v>
      </c>
      <c r="E1219" s="4" t="e">
        <f>קבוצות!#REF!</f>
        <v>#REF!</v>
      </c>
      <c r="F1219" s="3" t="e">
        <f>קבוצות!#REF!</f>
        <v>#REF!</v>
      </c>
      <c r="G1219" s="3" t="e">
        <f>קבוצות!#REF!</f>
        <v>#REF!</v>
      </c>
      <c r="H1219" s="3" t="e">
        <f>קבוצות!#REF!</f>
        <v>#REF!</v>
      </c>
      <c r="I1219" s="3" t="e">
        <f>קבוצות!#REF!</f>
        <v>#REF!</v>
      </c>
      <c r="J1219" s="3" t="e">
        <f>קבוצות!#REF!</f>
        <v>#REF!</v>
      </c>
      <c r="K1219" s="3" t="e">
        <f>קבוצות!#REF!</f>
        <v>#REF!</v>
      </c>
      <c r="M1219" s="3" t="e">
        <f>קבוצות!#REF!</f>
        <v>#REF!</v>
      </c>
    </row>
    <row r="1220" spans="1:13" ht="13.8" x14ac:dyDescent="0.25">
      <c r="A1220" s="3" t="e">
        <f>קבוצות!#REF!</f>
        <v>#REF!</v>
      </c>
      <c r="B1220" s="3" t="e">
        <f>קבוצות!#REF!</f>
        <v>#REF!</v>
      </c>
      <c r="C1220" s="3" t="e">
        <f>קבוצות!#REF!</f>
        <v>#REF!</v>
      </c>
      <c r="D1220" s="3" t="e">
        <f>קבוצות!#REF!</f>
        <v>#REF!</v>
      </c>
      <c r="E1220" s="4" t="e">
        <f>קבוצות!#REF!</f>
        <v>#REF!</v>
      </c>
      <c r="F1220" s="3" t="e">
        <f>קבוצות!#REF!</f>
        <v>#REF!</v>
      </c>
      <c r="G1220" s="3" t="e">
        <f>קבוצות!#REF!</f>
        <v>#REF!</v>
      </c>
      <c r="H1220" s="3" t="e">
        <f>קבוצות!#REF!</f>
        <v>#REF!</v>
      </c>
      <c r="I1220" s="3" t="e">
        <f>קבוצות!#REF!</f>
        <v>#REF!</v>
      </c>
      <c r="J1220" s="3" t="e">
        <f>קבוצות!#REF!</f>
        <v>#REF!</v>
      </c>
      <c r="K1220" s="3" t="e">
        <f>קבוצות!#REF!</f>
        <v>#REF!</v>
      </c>
      <c r="M1220" s="3" t="e">
        <f>קבוצות!#REF!</f>
        <v>#REF!</v>
      </c>
    </row>
    <row r="1221" spans="1:13" ht="13.8" x14ac:dyDescent="0.25">
      <c r="A1221" s="3" t="e">
        <f>קבוצות!#REF!</f>
        <v>#REF!</v>
      </c>
      <c r="B1221" s="3" t="e">
        <f>קבוצות!#REF!</f>
        <v>#REF!</v>
      </c>
      <c r="C1221" s="3" t="e">
        <f>קבוצות!#REF!</f>
        <v>#REF!</v>
      </c>
      <c r="D1221" s="3" t="e">
        <f>קבוצות!#REF!</f>
        <v>#REF!</v>
      </c>
      <c r="E1221" s="4" t="e">
        <f>קבוצות!#REF!</f>
        <v>#REF!</v>
      </c>
      <c r="F1221" s="3" t="e">
        <f>קבוצות!#REF!</f>
        <v>#REF!</v>
      </c>
      <c r="G1221" s="3" t="e">
        <f>קבוצות!#REF!</f>
        <v>#REF!</v>
      </c>
      <c r="H1221" s="3" t="e">
        <f>קבוצות!#REF!</f>
        <v>#REF!</v>
      </c>
      <c r="I1221" s="3" t="e">
        <f>קבוצות!#REF!</f>
        <v>#REF!</v>
      </c>
      <c r="J1221" s="3" t="e">
        <f>קבוצות!#REF!</f>
        <v>#REF!</v>
      </c>
      <c r="K1221" s="3" t="e">
        <f>קבוצות!#REF!</f>
        <v>#REF!</v>
      </c>
      <c r="M1221" s="3" t="e">
        <f>קבוצות!#REF!</f>
        <v>#REF!</v>
      </c>
    </row>
    <row r="1222" spans="1:13" ht="13.8" x14ac:dyDescent="0.25">
      <c r="A1222" s="3" t="e">
        <f>קבוצות!#REF!</f>
        <v>#REF!</v>
      </c>
      <c r="B1222" s="3" t="e">
        <f>קבוצות!#REF!</f>
        <v>#REF!</v>
      </c>
      <c r="C1222" s="3" t="e">
        <f>קבוצות!#REF!</f>
        <v>#REF!</v>
      </c>
      <c r="D1222" s="3" t="e">
        <f>קבוצות!#REF!</f>
        <v>#REF!</v>
      </c>
      <c r="E1222" s="4" t="e">
        <f>קבוצות!#REF!</f>
        <v>#REF!</v>
      </c>
      <c r="F1222" s="3" t="e">
        <f>קבוצות!#REF!</f>
        <v>#REF!</v>
      </c>
      <c r="G1222" s="3" t="e">
        <f>קבוצות!#REF!</f>
        <v>#REF!</v>
      </c>
      <c r="H1222" s="3" t="e">
        <f>קבוצות!#REF!</f>
        <v>#REF!</v>
      </c>
      <c r="I1222" s="3" t="e">
        <f>קבוצות!#REF!</f>
        <v>#REF!</v>
      </c>
      <c r="J1222" s="3" t="e">
        <f>קבוצות!#REF!</f>
        <v>#REF!</v>
      </c>
      <c r="K1222" s="3" t="e">
        <f>קבוצות!#REF!</f>
        <v>#REF!</v>
      </c>
      <c r="M1222" s="3" t="e">
        <f>קבוצות!#REF!</f>
        <v>#REF!</v>
      </c>
    </row>
    <row r="1223" spans="1:13" ht="13.8" x14ac:dyDescent="0.25">
      <c r="A1223" s="3" t="e">
        <f>קבוצות!#REF!</f>
        <v>#REF!</v>
      </c>
      <c r="B1223" s="3" t="e">
        <f>קבוצות!#REF!</f>
        <v>#REF!</v>
      </c>
      <c r="C1223" s="3" t="e">
        <f>קבוצות!#REF!</f>
        <v>#REF!</v>
      </c>
      <c r="D1223" s="3" t="e">
        <f>קבוצות!#REF!</f>
        <v>#REF!</v>
      </c>
      <c r="E1223" s="4" t="e">
        <f>קבוצות!#REF!</f>
        <v>#REF!</v>
      </c>
      <c r="F1223" s="3" t="e">
        <f>קבוצות!#REF!</f>
        <v>#REF!</v>
      </c>
      <c r="G1223" s="3" t="e">
        <f>קבוצות!#REF!</f>
        <v>#REF!</v>
      </c>
      <c r="H1223" s="3" t="e">
        <f>קבוצות!#REF!</f>
        <v>#REF!</v>
      </c>
      <c r="I1223" s="3" t="e">
        <f>קבוצות!#REF!</f>
        <v>#REF!</v>
      </c>
      <c r="J1223" s="3" t="e">
        <f>קבוצות!#REF!</f>
        <v>#REF!</v>
      </c>
      <c r="K1223" s="3" t="e">
        <f>קבוצות!#REF!</f>
        <v>#REF!</v>
      </c>
      <c r="M1223" s="3" t="e">
        <f>קבוצות!#REF!</f>
        <v>#REF!</v>
      </c>
    </row>
    <row r="1224" spans="1:13" ht="13.8" x14ac:dyDescent="0.25">
      <c r="A1224" s="3" t="e">
        <f>קבוצות!#REF!</f>
        <v>#REF!</v>
      </c>
      <c r="B1224" s="3" t="e">
        <f>קבוצות!#REF!</f>
        <v>#REF!</v>
      </c>
      <c r="C1224" s="3" t="e">
        <f>קבוצות!#REF!</f>
        <v>#REF!</v>
      </c>
      <c r="D1224" s="3" t="e">
        <f>קבוצות!#REF!</f>
        <v>#REF!</v>
      </c>
      <c r="E1224" s="4" t="e">
        <f>קבוצות!#REF!</f>
        <v>#REF!</v>
      </c>
      <c r="F1224" s="3" t="e">
        <f>קבוצות!#REF!</f>
        <v>#REF!</v>
      </c>
      <c r="G1224" s="3" t="e">
        <f>קבוצות!#REF!</f>
        <v>#REF!</v>
      </c>
      <c r="H1224" s="3" t="e">
        <f>קבוצות!#REF!</f>
        <v>#REF!</v>
      </c>
      <c r="I1224" s="3" t="e">
        <f>קבוצות!#REF!</f>
        <v>#REF!</v>
      </c>
      <c r="J1224" s="3" t="e">
        <f>קבוצות!#REF!</f>
        <v>#REF!</v>
      </c>
      <c r="K1224" s="3" t="e">
        <f>קבוצות!#REF!</f>
        <v>#REF!</v>
      </c>
      <c r="M1224" s="3" t="e">
        <f>קבוצות!#REF!</f>
        <v>#REF!</v>
      </c>
    </row>
    <row r="1225" spans="1:13" ht="13.8" x14ac:dyDescent="0.25">
      <c r="A1225" s="3" t="e">
        <f>קבוצות!#REF!</f>
        <v>#REF!</v>
      </c>
      <c r="B1225" s="3" t="e">
        <f>קבוצות!#REF!</f>
        <v>#REF!</v>
      </c>
      <c r="C1225" s="3" t="e">
        <f>קבוצות!#REF!</f>
        <v>#REF!</v>
      </c>
      <c r="D1225" s="3" t="e">
        <f>קבוצות!#REF!</f>
        <v>#REF!</v>
      </c>
      <c r="E1225" s="4" t="e">
        <f>קבוצות!#REF!</f>
        <v>#REF!</v>
      </c>
      <c r="F1225" s="3" t="e">
        <f>קבוצות!#REF!</f>
        <v>#REF!</v>
      </c>
      <c r="G1225" s="3" t="e">
        <f>קבוצות!#REF!</f>
        <v>#REF!</v>
      </c>
      <c r="H1225" s="3" t="e">
        <f>קבוצות!#REF!</f>
        <v>#REF!</v>
      </c>
      <c r="I1225" s="3" t="e">
        <f>קבוצות!#REF!</f>
        <v>#REF!</v>
      </c>
      <c r="J1225" s="3" t="e">
        <f>קבוצות!#REF!</f>
        <v>#REF!</v>
      </c>
      <c r="K1225" s="3" t="e">
        <f>קבוצות!#REF!</f>
        <v>#REF!</v>
      </c>
      <c r="M1225" s="3" t="e">
        <f>קבוצות!#REF!</f>
        <v>#REF!</v>
      </c>
    </row>
    <row r="1226" spans="1:13" ht="13.8" x14ac:dyDescent="0.25">
      <c r="A1226" s="3" t="e">
        <f>קבוצות!#REF!</f>
        <v>#REF!</v>
      </c>
      <c r="B1226" s="3" t="e">
        <f>קבוצות!#REF!</f>
        <v>#REF!</v>
      </c>
      <c r="C1226" s="3" t="e">
        <f>קבוצות!#REF!</f>
        <v>#REF!</v>
      </c>
      <c r="D1226" s="3" t="e">
        <f>קבוצות!#REF!</f>
        <v>#REF!</v>
      </c>
      <c r="E1226" s="4" t="e">
        <f>קבוצות!#REF!</f>
        <v>#REF!</v>
      </c>
      <c r="F1226" s="3" t="e">
        <f>קבוצות!#REF!</f>
        <v>#REF!</v>
      </c>
      <c r="G1226" s="3" t="e">
        <f>קבוצות!#REF!</f>
        <v>#REF!</v>
      </c>
      <c r="H1226" s="3" t="e">
        <f>קבוצות!#REF!</f>
        <v>#REF!</v>
      </c>
      <c r="I1226" s="3" t="e">
        <f>קבוצות!#REF!</f>
        <v>#REF!</v>
      </c>
      <c r="J1226" s="3" t="e">
        <f>קבוצות!#REF!</f>
        <v>#REF!</v>
      </c>
      <c r="K1226" s="3" t="e">
        <f>קבוצות!#REF!</f>
        <v>#REF!</v>
      </c>
      <c r="M1226" s="3" t="e">
        <f>קבוצות!#REF!</f>
        <v>#REF!</v>
      </c>
    </row>
    <row r="1227" spans="1:13" ht="13.8" x14ac:dyDescent="0.25">
      <c r="A1227" s="3" t="e">
        <f>קבוצות!#REF!</f>
        <v>#REF!</v>
      </c>
      <c r="B1227" s="3" t="e">
        <f>קבוצות!#REF!</f>
        <v>#REF!</v>
      </c>
      <c r="C1227" s="3" t="e">
        <f>קבוצות!#REF!</f>
        <v>#REF!</v>
      </c>
      <c r="D1227" s="3" t="e">
        <f>קבוצות!#REF!</f>
        <v>#REF!</v>
      </c>
      <c r="E1227" s="4" t="e">
        <f>קבוצות!#REF!</f>
        <v>#REF!</v>
      </c>
      <c r="F1227" s="3" t="e">
        <f>קבוצות!#REF!</f>
        <v>#REF!</v>
      </c>
      <c r="G1227" s="3" t="e">
        <f>קבוצות!#REF!</f>
        <v>#REF!</v>
      </c>
      <c r="H1227" s="3" t="e">
        <f>קבוצות!#REF!</f>
        <v>#REF!</v>
      </c>
      <c r="I1227" s="3" t="e">
        <f>קבוצות!#REF!</f>
        <v>#REF!</v>
      </c>
      <c r="J1227" s="3" t="e">
        <f>קבוצות!#REF!</f>
        <v>#REF!</v>
      </c>
      <c r="K1227" s="3" t="e">
        <f>קבוצות!#REF!</f>
        <v>#REF!</v>
      </c>
      <c r="M1227" s="3" t="e">
        <f>קבוצות!#REF!</f>
        <v>#REF!</v>
      </c>
    </row>
    <row r="1228" spans="1:13" ht="13.8" x14ac:dyDescent="0.25">
      <c r="A1228" s="3" t="e">
        <f>קבוצות!#REF!</f>
        <v>#REF!</v>
      </c>
      <c r="B1228" s="3" t="e">
        <f>קבוצות!#REF!</f>
        <v>#REF!</v>
      </c>
      <c r="C1228" s="3" t="e">
        <f>קבוצות!#REF!</f>
        <v>#REF!</v>
      </c>
      <c r="D1228" s="3" t="e">
        <f>קבוצות!#REF!</f>
        <v>#REF!</v>
      </c>
      <c r="E1228" s="4" t="e">
        <f>קבוצות!#REF!</f>
        <v>#REF!</v>
      </c>
      <c r="F1228" s="3" t="e">
        <f>קבוצות!#REF!</f>
        <v>#REF!</v>
      </c>
      <c r="G1228" s="3" t="e">
        <f>קבוצות!#REF!</f>
        <v>#REF!</v>
      </c>
      <c r="H1228" s="3" t="e">
        <f>קבוצות!#REF!</f>
        <v>#REF!</v>
      </c>
      <c r="I1228" s="3" t="e">
        <f>קבוצות!#REF!</f>
        <v>#REF!</v>
      </c>
      <c r="J1228" s="3" t="e">
        <f>קבוצות!#REF!</f>
        <v>#REF!</v>
      </c>
      <c r="K1228" s="3" t="e">
        <f>קבוצות!#REF!</f>
        <v>#REF!</v>
      </c>
      <c r="M1228" s="3" t="e">
        <f>קבוצות!#REF!</f>
        <v>#REF!</v>
      </c>
    </row>
    <row r="1229" spans="1:13" ht="13.8" x14ac:dyDescent="0.25">
      <c r="A1229" s="3" t="e">
        <f>קבוצות!#REF!</f>
        <v>#REF!</v>
      </c>
      <c r="B1229" s="3" t="e">
        <f>קבוצות!#REF!</f>
        <v>#REF!</v>
      </c>
      <c r="C1229" s="3" t="e">
        <f>קבוצות!#REF!</f>
        <v>#REF!</v>
      </c>
      <c r="D1229" s="3" t="e">
        <f>קבוצות!#REF!</f>
        <v>#REF!</v>
      </c>
      <c r="E1229" s="4" t="e">
        <f>קבוצות!#REF!</f>
        <v>#REF!</v>
      </c>
      <c r="F1229" s="3" t="e">
        <f>קבוצות!#REF!</f>
        <v>#REF!</v>
      </c>
      <c r="G1229" s="3" t="e">
        <f>קבוצות!#REF!</f>
        <v>#REF!</v>
      </c>
      <c r="H1229" s="3" t="e">
        <f>קבוצות!#REF!</f>
        <v>#REF!</v>
      </c>
      <c r="I1229" s="3" t="e">
        <f>קבוצות!#REF!</f>
        <v>#REF!</v>
      </c>
      <c r="J1229" s="3" t="e">
        <f>קבוצות!#REF!</f>
        <v>#REF!</v>
      </c>
      <c r="K1229" s="3" t="e">
        <f>קבוצות!#REF!</f>
        <v>#REF!</v>
      </c>
      <c r="M1229" s="3" t="e">
        <f>קבוצות!#REF!</f>
        <v>#REF!</v>
      </c>
    </row>
    <row r="1230" spans="1:13" ht="13.8" x14ac:dyDescent="0.25">
      <c r="A1230" s="3" t="e">
        <f>קבוצות!#REF!</f>
        <v>#REF!</v>
      </c>
      <c r="B1230" s="3" t="e">
        <f>קבוצות!#REF!</f>
        <v>#REF!</v>
      </c>
      <c r="C1230" s="3" t="e">
        <f>קבוצות!#REF!</f>
        <v>#REF!</v>
      </c>
      <c r="D1230" s="3" t="e">
        <f>קבוצות!#REF!</f>
        <v>#REF!</v>
      </c>
      <c r="E1230" s="4" t="e">
        <f>קבוצות!#REF!</f>
        <v>#REF!</v>
      </c>
      <c r="F1230" s="3" t="e">
        <f>קבוצות!#REF!</f>
        <v>#REF!</v>
      </c>
      <c r="G1230" s="3" t="e">
        <f>קבוצות!#REF!</f>
        <v>#REF!</v>
      </c>
      <c r="H1230" s="3" t="e">
        <f>קבוצות!#REF!</f>
        <v>#REF!</v>
      </c>
      <c r="I1230" s="3" t="e">
        <f>קבוצות!#REF!</f>
        <v>#REF!</v>
      </c>
      <c r="J1230" s="3" t="e">
        <f>קבוצות!#REF!</f>
        <v>#REF!</v>
      </c>
      <c r="K1230" s="3" t="e">
        <f>קבוצות!#REF!</f>
        <v>#REF!</v>
      </c>
      <c r="M1230" s="3" t="e">
        <f>קבוצות!#REF!</f>
        <v>#REF!</v>
      </c>
    </row>
    <row r="1231" spans="1:13" ht="13.8" x14ac:dyDescent="0.25">
      <c r="A1231" s="3" t="e">
        <f>קבוצות!#REF!</f>
        <v>#REF!</v>
      </c>
      <c r="B1231" s="3" t="e">
        <f>קבוצות!#REF!</f>
        <v>#REF!</v>
      </c>
      <c r="C1231" s="3" t="e">
        <f>קבוצות!#REF!</f>
        <v>#REF!</v>
      </c>
      <c r="D1231" s="3" t="e">
        <f>קבוצות!#REF!</f>
        <v>#REF!</v>
      </c>
      <c r="E1231" s="4" t="e">
        <f>קבוצות!#REF!</f>
        <v>#REF!</v>
      </c>
      <c r="F1231" s="3" t="e">
        <f>קבוצות!#REF!</f>
        <v>#REF!</v>
      </c>
      <c r="G1231" s="3" t="e">
        <f>קבוצות!#REF!</f>
        <v>#REF!</v>
      </c>
      <c r="H1231" s="3" t="e">
        <f>קבוצות!#REF!</f>
        <v>#REF!</v>
      </c>
      <c r="I1231" s="3" t="e">
        <f>קבוצות!#REF!</f>
        <v>#REF!</v>
      </c>
      <c r="J1231" s="3" t="e">
        <f>קבוצות!#REF!</f>
        <v>#REF!</v>
      </c>
      <c r="K1231" s="3" t="e">
        <f>קבוצות!#REF!</f>
        <v>#REF!</v>
      </c>
      <c r="M1231" s="3" t="e">
        <f>קבוצות!#REF!</f>
        <v>#REF!</v>
      </c>
    </row>
    <row r="1232" spans="1:13" ht="13.8" x14ac:dyDescent="0.25">
      <c r="A1232" s="3" t="e">
        <f>קבוצות!#REF!</f>
        <v>#REF!</v>
      </c>
      <c r="B1232" s="3" t="e">
        <f>קבוצות!#REF!</f>
        <v>#REF!</v>
      </c>
      <c r="C1232" s="3" t="e">
        <f>קבוצות!#REF!</f>
        <v>#REF!</v>
      </c>
      <c r="D1232" s="3" t="e">
        <f>קבוצות!#REF!</f>
        <v>#REF!</v>
      </c>
      <c r="E1232" s="4" t="e">
        <f>קבוצות!#REF!</f>
        <v>#REF!</v>
      </c>
      <c r="F1232" s="3" t="e">
        <f>קבוצות!#REF!</f>
        <v>#REF!</v>
      </c>
      <c r="G1232" s="3" t="e">
        <f>קבוצות!#REF!</f>
        <v>#REF!</v>
      </c>
      <c r="H1232" s="3" t="e">
        <f>קבוצות!#REF!</f>
        <v>#REF!</v>
      </c>
      <c r="I1232" s="3" t="e">
        <f>קבוצות!#REF!</f>
        <v>#REF!</v>
      </c>
      <c r="J1232" s="3" t="e">
        <f>קבוצות!#REF!</f>
        <v>#REF!</v>
      </c>
      <c r="K1232" s="3" t="e">
        <f>קבוצות!#REF!</f>
        <v>#REF!</v>
      </c>
      <c r="M1232" s="3" t="e">
        <f>קבוצות!#REF!</f>
        <v>#REF!</v>
      </c>
    </row>
    <row r="1233" spans="1:13" ht="13.8" x14ac:dyDescent="0.25">
      <c r="A1233" s="3" t="e">
        <f>קבוצות!#REF!</f>
        <v>#REF!</v>
      </c>
      <c r="B1233" s="3" t="e">
        <f>קבוצות!#REF!</f>
        <v>#REF!</v>
      </c>
      <c r="C1233" s="3" t="e">
        <f>קבוצות!#REF!</f>
        <v>#REF!</v>
      </c>
      <c r="D1233" s="3" t="e">
        <f>קבוצות!#REF!</f>
        <v>#REF!</v>
      </c>
      <c r="E1233" s="4" t="e">
        <f>קבוצות!#REF!</f>
        <v>#REF!</v>
      </c>
      <c r="F1233" s="3" t="e">
        <f>קבוצות!#REF!</f>
        <v>#REF!</v>
      </c>
      <c r="G1233" s="3" t="e">
        <f>קבוצות!#REF!</f>
        <v>#REF!</v>
      </c>
      <c r="H1233" s="3" t="e">
        <f>קבוצות!#REF!</f>
        <v>#REF!</v>
      </c>
      <c r="I1233" s="3" t="e">
        <f>קבוצות!#REF!</f>
        <v>#REF!</v>
      </c>
      <c r="J1233" s="3" t="e">
        <f>קבוצות!#REF!</f>
        <v>#REF!</v>
      </c>
      <c r="K1233" s="3" t="e">
        <f>קבוצות!#REF!</f>
        <v>#REF!</v>
      </c>
      <c r="M1233" s="3" t="e">
        <f>קבוצות!#REF!</f>
        <v>#REF!</v>
      </c>
    </row>
    <row r="1234" spans="1:13" ht="13.8" x14ac:dyDescent="0.25">
      <c r="A1234" s="3" t="e">
        <f>קבוצות!#REF!</f>
        <v>#REF!</v>
      </c>
      <c r="B1234" s="3" t="e">
        <f>קבוצות!#REF!</f>
        <v>#REF!</v>
      </c>
      <c r="C1234" s="3" t="e">
        <f>קבוצות!#REF!</f>
        <v>#REF!</v>
      </c>
      <c r="D1234" s="3" t="e">
        <f>קבוצות!#REF!</f>
        <v>#REF!</v>
      </c>
      <c r="E1234" s="4" t="e">
        <f>קבוצות!#REF!</f>
        <v>#REF!</v>
      </c>
      <c r="F1234" s="3" t="e">
        <f>קבוצות!#REF!</f>
        <v>#REF!</v>
      </c>
      <c r="G1234" s="3" t="e">
        <f>קבוצות!#REF!</f>
        <v>#REF!</v>
      </c>
      <c r="H1234" s="3" t="e">
        <f>קבוצות!#REF!</f>
        <v>#REF!</v>
      </c>
      <c r="I1234" s="3" t="e">
        <f>קבוצות!#REF!</f>
        <v>#REF!</v>
      </c>
      <c r="J1234" s="3" t="e">
        <f>קבוצות!#REF!</f>
        <v>#REF!</v>
      </c>
      <c r="K1234" s="3" t="e">
        <f>קבוצות!#REF!</f>
        <v>#REF!</v>
      </c>
      <c r="M1234" s="3" t="e">
        <f>קבוצות!#REF!</f>
        <v>#REF!</v>
      </c>
    </row>
    <row r="1235" spans="1:13" ht="13.8" x14ac:dyDescent="0.25">
      <c r="A1235" s="3" t="e">
        <f>קבוצות!#REF!</f>
        <v>#REF!</v>
      </c>
      <c r="B1235" s="3" t="e">
        <f>קבוצות!#REF!</f>
        <v>#REF!</v>
      </c>
      <c r="C1235" s="3" t="e">
        <f>קבוצות!#REF!</f>
        <v>#REF!</v>
      </c>
      <c r="D1235" s="3" t="e">
        <f>קבוצות!#REF!</f>
        <v>#REF!</v>
      </c>
      <c r="E1235" s="4" t="e">
        <f>קבוצות!#REF!</f>
        <v>#REF!</v>
      </c>
      <c r="F1235" s="3" t="e">
        <f>קבוצות!#REF!</f>
        <v>#REF!</v>
      </c>
      <c r="G1235" s="3" t="e">
        <f>קבוצות!#REF!</f>
        <v>#REF!</v>
      </c>
      <c r="H1235" s="3" t="e">
        <f>קבוצות!#REF!</f>
        <v>#REF!</v>
      </c>
      <c r="I1235" s="3" t="e">
        <f>קבוצות!#REF!</f>
        <v>#REF!</v>
      </c>
      <c r="J1235" s="3" t="e">
        <f>קבוצות!#REF!</f>
        <v>#REF!</v>
      </c>
      <c r="K1235" s="3" t="e">
        <f>קבוצות!#REF!</f>
        <v>#REF!</v>
      </c>
      <c r="M1235" s="3" t="e">
        <f>קבוצות!#REF!</f>
        <v>#REF!</v>
      </c>
    </row>
    <row r="1236" spans="1:13" ht="13.8" x14ac:dyDescent="0.25">
      <c r="A1236" s="3" t="e">
        <f>קבוצות!#REF!</f>
        <v>#REF!</v>
      </c>
      <c r="B1236" s="3" t="e">
        <f>קבוצות!#REF!</f>
        <v>#REF!</v>
      </c>
      <c r="C1236" s="3" t="e">
        <f>קבוצות!#REF!</f>
        <v>#REF!</v>
      </c>
      <c r="D1236" s="3" t="e">
        <f>קבוצות!#REF!</f>
        <v>#REF!</v>
      </c>
      <c r="E1236" s="4" t="e">
        <f>קבוצות!#REF!</f>
        <v>#REF!</v>
      </c>
      <c r="F1236" s="3" t="e">
        <f>קבוצות!#REF!</f>
        <v>#REF!</v>
      </c>
      <c r="G1236" s="3" t="e">
        <f>קבוצות!#REF!</f>
        <v>#REF!</v>
      </c>
      <c r="H1236" s="3" t="e">
        <f>קבוצות!#REF!</f>
        <v>#REF!</v>
      </c>
      <c r="I1236" s="3" t="e">
        <f>קבוצות!#REF!</f>
        <v>#REF!</v>
      </c>
      <c r="J1236" s="3" t="e">
        <f>קבוצות!#REF!</f>
        <v>#REF!</v>
      </c>
      <c r="K1236" s="3" t="e">
        <f>קבוצות!#REF!</f>
        <v>#REF!</v>
      </c>
      <c r="M1236" s="3" t="e">
        <f>קבוצות!#REF!</f>
        <v>#REF!</v>
      </c>
    </row>
    <row r="1237" spans="1:13" ht="13.8" x14ac:dyDescent="0.25">
      <c r="A1237" s="3" t="e">
        <f>קבוצות!#REF!</f>
        <v>#REF!</v>
      </c>
      <c r="B1237" s="3" t="e">
        <f>קבוצות!#REF!</f>
        <v>#REF!</v>
      </c>
      <c r="C1237" s="3" t="e">
        <f>קבוצות!#REF!</f>
        <v>#REF!</v>
      </c>
      <c r="D1237" s="3" t="e">
        <f>קבוצות!#REF!</f>
        <v>#REF!</v>
      </c>
      <c r="E1237" s="4" t="e">
        <f>קבוצות!#REF!</f>
        <v>#REF!</v>
      </c>
      <c r="F1237" s="3" t="e">
        <f>קבוצות!#REF!</f>
        <v>#REF!</v>
      </c>
      <c r="G1237" s="3" t="e">
        <f>קבוצות!#REF!</f>
        <v>#REF!</v>
      </c>
      <c r="H1237" s="3" t="e">
        <f>קבוצות!#REF!</f>
        <v>#REF!</v>
      </c>
      <c r="I1237" s="3" t="e">
        <f>קבוצות!#REF!</f>
        <v>#REF!</v>
      </c>
      <c r="J1237" s="3" t="e">
        <f>קבוצות!#REF!</f>
        <v>#REF!</v>
      </c>
      <c r="K1237" s="3" t="e">
        <f>קבוצות!#REF!</f>
        <v>#REF!</v>
      </c>
      <c r="M1237" s="3" t="e">
        <f>קבוצות!#REF!</f>
        <v>#REF!</v>
      </c>
    </row>
    <row r="1238" spans="1:13" ht="13.8" x14ac:dyDescent="0.25">
      <c r="A1238" s="3" t="e">
        <f>קבוצות!#REF!</f>
        <v>#REF!</v>
      </c>
      <c r="B1238" s="3" t="e">
        <f>קבוצות!#REF!</f>
        <v>#REF!</v>
      </c>
      <c r="C1238" s="3" t="e">
        <f>קבוצות!#REF!</f>
        <v>#REF!</v>
      </c>
      <c r="D1238" s="3" t="e">
        <f>קבוצות!#REF!</f>
        <v>#REF!</v>
      </c>
      <c r="E1238" s="4" t="e">
        <f>קבוצות!#REF!</f>
        <v>#REF!</v>
      </c>
      <c r="F1238" s="3" t="e">
        <f>קבוצות!#REF!</f>
        <v>#REF!</v>
      </c>
      <c r="G1238" s="3" t="e">
        <f>קבוצות!#REF!</f>
        <v>#REF!</v>
      </c>
      <c r="H1238" s="3" t="e">
        <f>קבוצות!#REF!</f>
        <v>#REF!</v>
      </c>
      <c r="I1238" s="3" t="e">
        <f>קבוצות!#REF!</f>
        <v>#REF!</v>
      </c>
      <c r="J1238" s="3" t="e">
        <f>קבוצות!#REF!</f>
        <v>#REF!</v>
      </c>
      <c r="K1238" s="3" t="e">
        <f>קבוצות!#REF!</f>
        <v>#REF!</v>
      </c>
      <c r="M1238" s="3" t="e">
        <f>קבוצות!#REF!</f>
        <v>#REF!</v>
      </c>
    </row>
    <row r="1239" spans="1:13" ht="13.8" x14ac:dyDescent="0.25">
      <c r="A1239" s="3" t="e">
        <f>קבוצות!#REF!</f>
        <v>#REF!</v>
      </c>
      <c r="B1239" s="3" t="e">
        <f>קבוצות!#REF!</f>
        <v>#REF!</v>
      </c>
      <c r="C1239" s="3" t="e">
        <f>קבוצות!#REF!</f>
        <v>#REF!</v>
      </c>
      <c r="D1239" s="3" t="e">
        <f>קבוצות!#REF!</f>
        <v>#REF!</v>
      </c>
      <c r="E1239" s="4" t="e">
        <f>קבוצות!#REF!</f>
        <v>#REF!</v>
      </c>
      <c r="F1239" s="3" t="e">
        <f>קבוצות!#REF!</f>
        <v>#REF!</v>
      </c>
      <c r="G1239" s="3" t="e">
        <f>קבוצות!#REF!</f>
        <v>#REF!</v>
      </c>
      <c r="H1239" s="3" t="e">
        <f>קבוצות!#REF!</f>
        <v>#REF!</v>
      </c>
      <c r="I1239" s="3" t="e">
        <f>קבוצות!#REF!</f>
        <v>#REF!</v>
      </c>
      <c r="J1239" s="3" t="e">
        <f>קבוצות!#REF!</f>
        <v>#REF!</v>
      </c>
      <c r="K1239" s="3" t="e">
        <f>קבוצות!#REF!</f>
        <v>#REF!</v>
      </c>
      <c r="M1239" s="3" t="e">
        <f>קבוצות!#REF!</f>
        <v>#REF!</v>
      </c>
    </row>
    <row r="1240" spans="1:13" ht="13.8" x14ac:dyDescent="0.25">
      <c r="A1240" s="3" t="e">
        <f>קבוצות!#REF!</f>
        <v>#REF!</v>
      </c>
      <c r="B1240" s="3" t="e">
        <f>קבוצות!#REF!</f>
        <v>#REF!</v>
      </c>
      <c r="C1240" s="3" t="e">
        <f>קבוצות!#REF!</f>
        <v>#REF!</v>
      </c>
      <c r="D1240" s="3" t="e">
        <f>קבוצות!#REF!</f>
        <v>#REF!</v>
      </c>
      <c r="E1240" s="4" t="e">
        <f>קבוצות!#REF!</f>
        <v>#REF!</v>
      </c>
      <c r="F1240" s="3" t="e">
        <f>קבוצות!#REF!</f>
        <v>#REF!</v>
      </c>
      <c r="G1240" s="3" t="e">
        <f>קבוצות!#REF!</f>
        <v>#REF!</v>
      </c>
      <c r="H1240" s="3" t="e">
        <f>קבוצות!#REF!</f>
        <v>#REF!</v>
      </c>
      <c r="I1240" s="3" t="e">
        <f>קבוצות!#REF!</f>
        <v>#REF!</v>
      </c>
      <c r="J1240" s="3" t="e">
        <f>קבוצות!#REF!</f>
        <v>#REF!</v>
      </c>
      <c r="K1240" s="3" t="e">
        <f>קבוצות!#REF!</f>
        <v>#REF!</v>
      </c>
      <c r="M1240" s="3" t="e">
        <f>קבוצות!#REF!</f>
        <v>#REF!</v>
      </c>
    </row>
    <row r="1241" spans="1:13" ht="13.8" x14ac:dyDescent="0.25">
      <c r="A1241" s="3" t="e">
        <f>קבוצות!#REF!</f>
        <v>#REF!</v>
      </c>
      <c r="B1241" s="3" t="e">
        <f>קבוצות!#REF!</f>
        <v>#REF!</v>
      </c>
      <c r="C1241" s="3" t="e">
        <f>קבוצות!#REF!</f>
        <v>#REF!</v>
      </c>
      <c r="D1241" s="3" t="e">
        <f>קבוצות!#REF!</f>
        <v>#REF!</v>
      </c>
      <c r="E1241" s="4" t="e">
        <f>קבוצות!#REF!</f>
        <v>#REF!</v>
      </c>
      <c r="F1241" s="3" t="e">
        <f>קבוצות!#REF!</f>
        <v>#REF!</v>
      </c>
      <c r="G1241" s="3" t="e">
        <f>קבוצות!#REF!</f>
        <v>#REF!</v>
      </c>
      <c r="H1241" s="3" t="e">
        <f>קבוצות!#REF!</f>
        <v>#REF!</v>
      </c>
      <c r="I1241" s="3" t="e">
        <f>קבוצות!#REF!</f>
        <v>#REF!</v>
      </c>
      <c r="J1241" s="3" t="e">
        <f>קבוצות!#REF!</f>
        <v>#REF!</v>
      </c>
      <c r="K1241" s="3" t="e">
        <f>קבוצות!#REF!</f>
        <v>#REF!</v>
      </c>
      <c r="M1241" s="3" t="e">
        <f>קבוצות!#REF!</f>
        <v>#REF!</v>
      </c>
    </row>
    <row r="1242" spans="1:13" ht="13.8" x14ac:dyDescent="0.25">
      <c r="A1242" s="3" t="e">
        <f>קבוצות!#REF!</f>
        <v>#REF!</v>
      </c>
      <c r="B1242" s="3" t="e">
        <f>קבוצות!#REF!</f>
        <v>#REF!</v>
      </c>
      <c r="C1242" s="3" t="e">
        <f>קבוצות!#REF!</f>
        <v>#REF!</v>
      </c>
      <c r="D1242" s="3" t="e">
        <f>קבוצות!#REF!</f>
        <v>#REF!</v>
      </c>
      <c r="E1242" s="4" t="e">
        <f>קבוצות!#REF!</f>
        <v>#REF!</v>
      </c>
      <c r="F1242" s="3" t="e">
        <f>קבוצות!#REF!</f>
        <v>#REF!</v>
      </c>
      <c r="G1242" s="3" t="e">
        <f>קבוצות!#REF!</f>
        <v>#REF!</v>
      </c>
      <c r="H1242" s="3" t="e">
        <f>קבוצות!#REF!</f>
        <v>#REF!</v>
      </c>
      <c r="I1242" s="3" t="e">
        <f>קבוצות!#REF!</f>
        <v>#REF!</v>
      </c>
      <c r="J1242" s="3" t="e">
        <f>קבוצות!#REF!</f>
        <v>#REF!</v>
      </c>
      <c r="K1242" s="3" t="e">
        <f>קבוצות!#REF!</f>
        <v>#REF!</v>
      </c>
      <c r="M1242" s="3" t="e">
        <f>קבוצות!#REF!</f>
        <v>#REF!</v>
      </c>
    </row>
    <row r="1243" spans="1:13" ht="13.8" x14ac:dyDescent="0.25">
      <c r="A1243" s="3" t="e">
        <f>קבוצות!#REF!</f>
        <v>#REF!</v>
      </c>
      <c r="B1243" s="3" t="e">
        <f>קבוצות!#REF!</f>
        <v>#REF!</v>
      </c>
      <c r="C1243" s="3" t="e">
        <f>קבוצות!#REF!</f>
        <v>#REF!</v>
      </c>
      <c r="D1243" s="3" t="e">
        <f>קבוצות!#REF!</f>
        <v>#REF!</v>
      </c>
      <c r="E1243" s="4" t="e">
        <f>קבוצות!#REF!</f>
        <v>#REF!</v>
      </c>
      <c r="F1243" s="3" t="e">
        <f>קבוצות!#REF!</f>
        <v>#REF!</v>
      </c>
      <c r="G1243" s="3" t="e">
        <f>קבוצות!#REF!</f>
        <v>#REF!</v>
      </c>
      <c r="H1243" s="3" t="e">
        <f>קבוצות!#REF!</f>
        <v>#REF!</v>
      </c>
      <c r="I1243" s="3" t="e">
        <f>קבוצות!#REF!</f>
        <v>#REF!</v>
      </c>
      <c r="J1243" s="3" t="e">
        <f>קבוצות!#REF!</f>
        <v>#REF!</v>
      </c>
      <c r="K1243" s="3" t="e">
        <f>קבוצות!#REF!</f>
        <v>#REF!</v>
      </c>
      <c r="M1243" s="3" t="e">
        <f>קבוצות!#REF!</f>
        <v>#REF!</v>
      </c>
    </row>
    <row r="1244" spans="1:13" ht="13.8" x14ac:dyDescent="0.25">
      <c r="A1244" s="3" t="e">
        <f>קבוצות!#REF!</f>
        <v>#REF!</v>
      </c>
      <c r="B1244" s="3" t="e">
        <f>קבוצות!#REF!</f>
        <v>#REF!</v>
      </c>
      <c r="C1244" s="3" t="e">
        <f>קבוצות!#REF!</f>
        <v>#REF!</v>
      </c>
      <c r="D1244" s="3" t="e">
        <f>קבוצות!#REF!</f>
        <v>#REF!</v>
      </c>
      <c r="E1244" s="4" t="e">
        <f>קבוצות!#REF!</f>
        <v>#REF!</v>
      </c>
      <c r="F1244" s="3" t="e">
        <f>קבוצות!#REF!</f>
        <v>#REF!</v>
      </c>
      <c r="G1244" s="3" t="e">
        <f>קבוצות!#REF!</f>
        <v>#REF!</v>
      </c>
      <c r="H1244" s="3" t="e">
        <f>קבוצות!#REF!</f>
        <v>#REF!</v>
      </c>
      <c r="I1244" s="3" t="e">
        <f>קבוצות!#REF!</f>
        <v>#REF!</v>
      </c>
      <c r="J1244" s="3" t="e">
        <f>קבוצות!#REF!</f>
        <v>#REF!</v>
      </c>
      <c r="K1244" s="3" t="e">
        <f>קבוצות!#REF!</f>
        <v>#REF!</v>
      </c>
      <c r="M1244" s="3" t="e">
        <f>קבוצות!#REF!</f>
        <v>#REF!</v>
      </c>
    </row>
    <row r="1245" spans="1:13" ht="13.8" x14ac:dyDescent="0.25">
      <c r="A1245" s="3" t="e">
        <f>קבוצות!#REF!</f>
        <v>#REF!</v>
      </c>
      <c r="B1245" s="3" t="e">
        <f>קבוצות!#REF!</f>
        <v>#REF!</v>
      </c>
      <c r="C1245" s="3" t="e">
        <f>קבוצות!#REF!</f>
        <v>#REF!</v>
      </c>
      <c r="D1245" s="3" t="e">
        <f>קבוצות!#REF!</f>
        <v>#REF!</v>
      </c>
      <c r="E1245" s="4" t="e">
        <f>קבוצות!#REF!</f>
        <v>#REF!</v>
      </c>
      <c r="F1245" s="3" t="e">
        <f>קבוצות!#REF!</f>
        <v>#REF!</v>
      </c>
      <c r="G1245" s="3" t="e">
        <f>קבוצות!#REF!</f>
        <v>#REF!</v>
      </c>
      <c r="H1245" s="3" t="e">
        <f>קבוצות!#REF!</f>
        <v>#REF!</v>
      </c>
      <c r="I1245" s="3" t="e">
        <f>קבוצות!#REF!</f>
        <v>#REF!</v>
      </c>
      <c r="J1245" s="3" t="e">
        <f>קבוצות!#REF!</f>
        <v>#REF!</v>
      </c>
      <c r="K1245" s="3" t="e">
        <f>קבוצות!#REF!</f>
        <v>#REF!</v>
      </c>
      <c r="M1245" s="3" t="e">
        <f>קבוצות!#REF!</f>
        <v>#REF!</v>
      </c>
    </row>
    <row r="1246" spans="1:13" ht="13.8" x14ac:dyDescent="0.25">
      <c r="A1246" s="3" t="e">
        <f>קבוצות!#REF!</f>
        <v>#REF!</v>
      </c>
      <c r="B1246" s="3" t="e">
        <f>קבוצות!#REF!</f>
        <v>#REF!</v>
      </c>
      <c r="C1246" s="3" t="e">
        <f>קבוצות!#REF!</f>
        <v>#REF!</v>
      </c>
      <c r="D1246" s="3" t="e">
        <f>קבוצות!#REF!</f>
        <v>#REF!</v>
      </c>
      <c r="E1246" s="4" t="e">
        <f>קבוצות!#REF!</f>
        <v>#REF!</v>
      </c>
      <c r="F1246" s="3" t="e">
        <f>קבוצות!#REF!</f>
        <v>#REF!</v>
      </c>
      <c r="G1246" s="3" t="e">
        <f>קבוצות!#REF!</f>
        <v>#REF!</v>
      </c>
      <c r="H1246" s="3" t="e">
        <f>קבוצות!#REF!</f>
        <v>#REF!</v>
      </c>
      <c r="I1246" s="3" t="e">
        <f>קבוצות!#REF!</f>
        <v>#REF!</v>
      </c>
      <c r="J1246" s="3" t="e">
        <f>קבוצות!#REF!</f>
        <v>#REF!</v>
      </c>
      <c r="K1246" s="3" t="e">
        <f>קבוצות!#REF!</f>
        <v>#REF!</v>
      </c>
      <c r="M1246" s="3" t="e">
        <f>קבוצות!#REF!</f>
        <v>#REF!</v>
      </c>
    </row>
    <row r="1247" spans="1:13" ht="13.8" x14ac:dyDescent="0.25">
      <c r="A1247" s="3" t="e">
        <f>קבוצות!#REF!</f>
        <v>#REF!</v>
      </c>
      <c r="B1247" s="3" t="e">
        <f>קבוצות!#REF!</f>
        <v>#REF!</v>
      </c>
      <c r="C1247" s="3" t="e">
        <f>קבוצות!#REF!</f>
        <v>#REF!</v>
      </c>
      <c r="D1247" s="3" t="e">
        <f>קבוצות!#REF!</f>
        <v>#REF!</v>
      </c>
      <c r="E1247" s="4" t="e">
        <f>קבוצות!#REF!</f>
        <v>#REF!</v>
      </c>
      <c r="F1247" s="3" t="e">
        <f>קבוצות!#REF!</f>
        <v>#REF!</v>
      </c>
      <c r="G1247" s="3" t="e">
        <f>קבוצות!#REF!</f>
        <v>#REF!</v>
      </c>
      <c r="H1247" s="3" t="e">
        <f>קבוצות!#REF!</f>
        <v>#REF!</v>
      </c>
      <c r="I1247" s="3" t="e">
        <f>קבוצות!#REF!</f>
        <v>#REF!</v>
      </c>
      <c r="J1247" s="3" t="e">
        <f>קבוצות!#REF!</f>
        <v>#REF!</v>
      </c>
      <c r="K1247" s="3" t="e">
        <f>קבוצות!#REF!</f>
        <v>#REF!</v>
      </c>
      <c r="M1247" s="3" t="e">
        <f>קבוצות!#REF!</f>
        <v>#REF!</v>
      </c>
    </row>
    <row r="1248" spans="1:13" ht="13.8" x14ac:dyDescent="0.25">
      <c r="A1248" s="3" t="e">
        <f>קבוצות!#REF!</f>
        <v>#REF!</v>
      </c>
      <c r="B1248" s="3" t="e">
        <f>קבוצות!#REF!</f>
        <v>#REF!</v>
      </c>
      <c r="C1248" s="3" t="e">
        <f>קבוצות!#REF!</f>
        <v>#REF!</v>
      </c>
      <c r="D1248" s="3" t="e">
        <f>קבוצות!#REF!</f>
        <v>#REF!</v>
      </c>
      <c r="E1248" s="4" t="e">
        <f>קבוצות!#REF!</f>
        <v>#REF!</v>
      </c>
      <c r="F1248" s="3" t="e">
        <f>קבוצות!#REF!</f>
        <v>#REF!</v>
      </c>
      <c r="G1248" s="3" t="e">
        <f>קבוצות!#REF!</f>
        <v>#REF!</v>
      </c>
      <c r="H1248" s="3" t="e">
        <f>קבוצות!#REF!</f>
        <v>#REF!</v>
      </c>
      <c r="I1248" s="3" t="e">
        <f>קבוצות!#REF!</f>
        <v>#REF!</v>
      </c>
      <c r="J1248" s="3" t="e">
        <f>קבוצות!#REF!</f>
        <v>#REF!</v>
      </c>
      <c r="K1248" s="3" t="e">
        <f>קבוצות!#REF!</f>
        <v>#REF!</v>
      </c>
      <c r="M1248" s="3" t="e">
        <f>קבוצות!#REF!</f>
        <v>#REF!</v>
      </c>
    </row>
    <row r="1249" spans="1:13" ht="13.8" x14ac:dyDescent="0.25">
      <c r="A1249" s="3" t="e">
        <f>קבוצות!#REF!</f>
        <v>#REF!</v>
      </c>
      <c r="B1249" s="3" t="e">
        <f>קבוצות!#REF!</f>
        <v>#REF!</v>
      </c>
      <c r="C1249" s="3" t="e">
        <f>קבוצות!#REF!</f>
        <v>#REF!</v>
      </c>
      <c r="D1249" s="3" t="e">
        <f>קבוצות!#REF!</f>
        <v>#REF!</v>
      </c>
      <c r="E1249" s="4" t="e">
        <f>קבוצות!#REF!</f>
        <v>#REF!</v>
      </c>
      <c r="F1249" s="3" t="e">
        <f>קבוצות!#REF!</f>
        <v>#REF!</v>
      </c>
      <c r="G1249" s="3" t="e">
        <f>קבוצות!#REF!</f>
        <v>#REF!</v>
      </c>
      <c r="H1249" s="3" t="e">
        <f>קבוצות!#REF!</f>
        <v>#REF!</v>
      </c>
      <c r="I1249" s="3" t="e">
        <f>קבוצות!#REF!</f>
        <v>#REF!</v>
      </c>
      <c r="J1249" s="3" t="e">
        <f>קבוצות!#REF!</f>
        <v>#REF!</v>
      </c>
      <c r="K1249" s="3" t="e">
        <f>קבוצות!#REF!</f>
        <v>#REF!</v>
      </c>
      <c r="M1249" s="3" t="e">
        <f>קבוצות!#REF!</f>
        <v>#REF!</v>
      </c>
    </row>
    <row r="1250" spans="1:13" ht="13.8" x14ac:dyDescent="0.25">
      <c r="A1250" s="3" t="e">
        <f>קבוצות!#REF!</f>
        <v>#REF!</v>
      </c>
      <c r="B1250" s="3" t="e">
        <f>קבוצות!#REF!</f>
        <v>#REF!</v>
      </c>
      <c r="C1250" s="3" t="e">
        <f>קבוצות!#REF!</f>
        <v>#REF!</v>
      </c>
      <c r="D1250" s="3" t="e">
        <f>קבוצות!#REF!</f>
        <v>#REF!</v>
      </c>
      <c r="E1250" s="4" t="e">
        <f>קבוצות!#REF!</f>
        <v>#REF!</v>
      </c>
      <c r="F1250" s="3" t="e">
        <f>קבוצות!#REF!</f>
        <v>#REF!</v>
      </c>
      <c r="G1250" s="3" t="e">
        <f>קבוצות!#REF!</f>
        <v>#REF!</v>
      </c>
      <c r="H1250" s="3" t="e">
        <f>קבוצות!#REF!</f>
        <v>#REF!</v>
      </c>
      <c r="I1250" s="3" t="e">
        <f>קבוצות!#REF!</f>
        <v>#REF!</v>
      </c>
      <c r="J1250" s="3" t="e">
        <f>קבוצות!#REF!</f>
        <v>#REF!</v>
      </c>
      <c r="K1250" s="3" t="e">
        <f>קבוצות!#REF!</f>
        <v>#REF!</v>
      </c>
      <c r="M1250" s="3" t="e">
        <f>קבוצות!#REF!</f>
        <v>#REF!</v>
      </c>
    </row>
    <row r="1251" spans="1:13" ht="13.8" x14ac:dyDescent="0.25">
      <c r="A1251" s="3" t="e">
        <f>קבוצות!#REF!</f>
        <v>#REF!</v>
      </c>
      <c r="B1251" s="3" t="e">
        <f>קבוצות!#REF!</f>
        <v>#REF!</v>
      </c>
      <c r="C1251" s="3" t="e">
        <f>קבוצות!#REF!</f>
        <v>#REF!</v>
      </c>
      <c r="D1251" s="3" t="e">
        <f>קבוצות!#REF!</f>
        <v>#REF!</v>
      </c>
      <c r="E1251" s="4" t="e">
        <f>קבוצות!#REF!</f>
        <v>#REF!</v>
      </c>
      <c r="F1251" s="3" t="e">
        <f>קבוצות!#REF!</f>
        <v>#REF!</v>
      </c>
      <c r="G1251" s="3" t="e">
        <f>קבוצות!#REF!</f>
        <v>#REF!</v>
      </c>
      <c r="H1251" s="3" t="e">
        <f>קבוצות!#REF!</f>
        <v>#REF!</v>
      </c>
      <c r="I1251" s="3" t="e">
        <f>קבוצות!#REF!</f>
        <v>#REF!</v>
      </c>
      <c r="J1251" s="3" t="e">
        <f>קבוצות!#REF!</f>
        <v>#REF!</v>
      </c>
      <c r="K1251" s="3" t="e">
        <f>קבוצות!#REF!</f>
        <v>#REF!</v>
      </c>
      <c r="M1251" s="3" t="e">
        <f>קבוצות!#REF!</f>
        <v>#REF!</v>
      </c>
    </row>
    <row r="1252" spans="1:13" ht="13.8" x14ac:dyDescent="0.25">
      <c r="A1252" s="3" t="e">
        <f>קבוצות!#REF!</f>
        <v>#REF!</v>
      </c>
      <c r="B1252" s="3" t="e">
        <f>קבוצות!#REF!</f>
        <v>#REF!</v>
      </c>
      <c r="C1252" s="3" t="e">
        <f>קבוצות!#REF!</f>
        <v>#REF!</v>
      </c>
      <c r="D1252" s="3" t="e">
        <f>קבוצות!#REF!</f>
        <v>#REF!</v>
      </c>
      <c r="E1252" s="4" t="e">
        <f>קבוצות!#REF!</f>
        <v>#REF!</v>
      </c>
      <c r="F1252" s="3" t="e">
        <f>קבוצות!#REF!</f>
        <v>#REF!</v>
      </c>
      <c r="G1252" s="3" t="e">
        <f>קבוצות!#REF!</f>
        <v>#REF!</v>
      </c>
      <c r="H1252" s="3" t="e">
        <f>קבוצות!#REF!</f>
        <v>#REF!</v>
      </c>
      <c r="I1252" s="3" t="e">
        <f>קבוצות!#REF!</f>
        <v>#REF!</v>
      </c>
      <c r="J1252" s="3" t="e">
        <f>קבוצות!#REF!</f>
        <v>#REF!</v>
      </c>
      <c r="K1252" s="3" t="e">
        <f>קבוצות!#REF!</f>
        <v>#REF!</v>
      </c>
      <c r="M1252" s="3" t="e">
        <f>קבוצות!#REF!</f>
        <v>#REF!</v>
      </c>
    </row>
    <row r="1253" spans="1:13" ht="13.8" x14ac:dyDescent="0.25">
      <c r="A1253" s="3" t="e">
        <f>קבוצות!#REF!</f>
        <v>#REF!</v>
      </c>
      <c r="B1253" s="3" t="e">
        <f>קבוצות!#REF!</f>
        <v>#REF!</v>
      </c>
      <c r="C1253" s="3" t="e">
        <f>קבוצות!#REF!</f>
        <v>#REF!</v>
      </c>
      <c r="D1253" s="3" t="e">
        <f>קבוצות!#REF!</f>
        <v>#REF!</v>
      </c>
      <c r="E1253" s="4" t="e">
        <f>קבוצות!#REF!</f>
        <v>#REF!</v>
      </c>
      <c r="F1253" s="3" t="e">
        <f>קבוצות!#REF!</f>
        <v>#REF!</v>
      </c>
      <c r="G1253" s="3" t="e">
        <f>קבוצות!#REF!</f>
        <v>#REF!</v>
      </c>
      <c r="H1253" s="3" t="e">
        <f>קבוצות!#REF!</f>
        <v>#REF!</v>
      </c>
      <c r="I1253" s="3" t="e">
        <f>קבוצות!#REF!</f>
        <v>#REF!</v>
      </c>
      <c r="J1253" s="3" t="e">
        <f>קבוצות!#REF!</f>
        <v>#REF!</v>
      </c>
      <c r="K1253" s="3" t="e">
        <f>קבוצות!#REF!</f>
        <v>#REF!</v>
      </c>
      <c r="M1253" s="3" t="e">
        <f>קבוצות!#REF!</f>
        <v>#REF!</v>
      </c>
    </row>
    <row r="1254" spans="1:13" ht="13.8" x14ac:dyDescent="0.25">
      <c r="A1254" s="3" t="e">
        <f>קבוצות!#REF!</f>
        <v>#REF!</v>
      </c>
      <c r="B1254" s="3" t="e">
        <f>קבוצות!#REF!</f>
        <v>#REF!</v>
      </c>
      <c r="C1254" s="3" t="e">
        <f>קבוצות!#REF!</f>
        <v>#REF!</v>
      </c>
      <c r="D1254" s="3" t="e">
        <f>קבוצות!#REF!</f>
        <v>#REF!</v>
      </c>
      <c r="E1254" s="4" t="e">
        <f>קבוצות!#REF!</f>
        <v>#REF!</v>
      </c>
      <c r="F1254" s="3" t="e">
        <f>קבוצות!#REF!</f>
        <v>#REF!</v>
      </c>
      <c r="G1254" s="3" t="e">
        <f>קבוצות!#REF!</f>
        <v>#REF!</v>
      </c>
      <c r="H1254" s="3" t="e">
        <f>קבוצות!#REF!</f>
        <v>#REF!</v>
      </c>
      <c r="I1254" s="3" t="e">
        <f>קבוצות!#REF!</f>
        <v>#REF!</v>
      </c>
      <c r="J1254" s="3" t="e">
        <f>קבוצות!#REF!</f>
        <v>#REF!</v>
      </c>
      <c r="K1254" s="3" t="e">
        <f>קבוצות!#REF!</f>
        <v>#REF!</v>
      </c>
      <c r="M1254" s="3" t="e">
        <f>קבוצות!#REF!</f>
        <v>#REF!</v>
      </c>
    </row>
    <row r="1255" spans="1:13" ht="13.8" x14ac:dyDescent="0.25">
      <c r="A1255" s="3" t="e">
        <f>קבוצות!#REF!</f>
        <v>#REF!</v>
      </c>
      <c r="B1255" s="3" t="e">
        <f>קבוצות!#REF!</f>
        <v>#REF!</v>
      </c>
      <c r="C1255" s="3" t="e">
        <f>קבוצות!#REF!</f>
        <v>#REF!</v>
      </c>
      <c r="D1255" s="3" t="e">
        <f>קבוצות!#REF!</f>
        <v>#REF!</v>
      </c>
      <c r="E1255" s="4" t="e">
        <f>קבוצות!#REF!</f>
        <v>#REF!</v>
      </c>
      <c r="F1255" s="3" t="e">
        <f>קבוצות!#REF!</f>
        <v>#REF!</v>
      </c>
      <c r="G1255" s="3" t="e">
        <f>קבוצות!#REF!</f>
        <v>#REF!</v>
      </c>
      <c r="H1255" s="3" t="e">
        <f>קבוצות!#REF!</f>
        <v>#REF!</v>
      </c>
      <c r="I1255" s="3" t="e">
        <f>קבוצות!#REF!</f>
        <v>#REF!</v>
      </c>
      <c r="J1255" s="3" t="e">
        <f>קבוצות!#REF!</f>
        <v>#REF!</v>
      </c>
      <c r="K1255" s="3" t="e">
        <f>קבוצות!#REF!</f>
        <v>#REF!</v>
      </c>
      <c r="M1255" s="3" t="e">
        <f>קבוצות!#REF!</f>
        <v>#REF!</v>
      </c>
    </row>
    <row r="1256" spans="1:13" ht="13.8" x14ac:dyDescent="0.25">
      <c r="A1256" s="3" t="e">
        <f>קבוצות!#REF!</f>
        <v>#REF!</v>
      </c>
      <c r="B1256" s="3" t="e">
        <f>קבוצות!#REF!</f>
        <v>#REF!</v>
      </c>
      <c r="C1256" s="3" t="e">
        <f>קבוצות!#REF!</f>
        <v>#REF!</v>
      </c>
      <c r="D1256" s="3" t="e">
        <f>קבוצות!#REF!</f>
        <v>#REF!</v>
      </c>
      <c r="E1256" s="4" t="e">
        <f>קבוצות!#REF!</f>
        <v>#REF!</v>
      </c>
      <c r="F1256" s="3" t="e">
        <f>קבוצות!#REF!</f>
        <v>#REF!</v>
      </c>
      <c r="G1256" s="3" t="e">
        <f>קבוצות!#REF!</f>
        <v>#REF!</v>
      </c>
      <c r="H1256" s="3" t="e">
        <f>קבוצות!#REF!</f>
        <v>#REF!</v>
      </c>
      <c r="I1256" s="3" t="e">
        <f>קבוצות!#REF!</f>
        <v>#REF!</v>
      </c>
      <c r="J1256" s="3" t="e">
        <f>קבוצות!#REF!</f>
        <v>#REF!</v>
      </c>
      <c r="K1256" s="3" t="e">
        <f>קבוצות!#REF!</f>
        <v>#REF!</v>
      </c>
      <c r="M1256" s="3" t="e">
        <f>קבוצות!#REF!</f>
        <v>#REF!</v>
      </c>
    </row>
    <row r="1257" spans="1:13" ht="13.8" x14ac:dyDescent="0.25">
      <c r="A1257" s="3" t="e">
        <f>קבוצות!#REF!</f>
        <v>#REF!</v>
      </c>
      <c r="B1257" s="3" t="e">
        <f>קבוצות!#REF!</f>
        <v>#REF!</v>
      </c>
      <c r="C1257" s="3" t="e">
        <f>קבוצות!#REF!</f>
        <v>#REF!</v>
      </c>
      <c r="D1257" s="3" t="e">
        <f>קבוצות!#REF!</f>
        <v>#REF!</v>
      </c>
      <c r="E1257" s="4" t="e">
        <f>קבוצות!#REF!</f>
        <v>#REF!</v>
      </c>
      <c r="F1257" s="3" t="e">
        <f>קבוצות!#REF!</f>
        <v>#REF!</v>
      </c>
      <c r="G1257" s="3" t="e">
        <f>קבוצות!#REF!</f>
        <v>#REF!</v>
      </c>
      <c r="H1257" s="3" t="e">
        <f>קבוצות!#REF!</f>
        <v>#REF!</v>
      </c>
      <c r="I1257" s="3" t="e">
        <f>קבוצות!#REF!</f>
        <v>#REF!</v>
      </c>
      <c r="J1257" s="3" t="e">
        <f>קבוצות!#REF!</f>
        <v>#REF!</v>
      </c>
      <c r="K1257" s="3" t="e">
        <f>קבוצות!#REF!</f>
        <v>#REF!</v>
      </c>
      <c r="M1257" s="3" t="e">
        <f>קבוצות!#REF!</f>
        <v>#REF!</v>
      </c>
    </row>
    <row r="1258" spans="1:13" ht="13.8" x14ac:dyDescent="0.25">
      <c r="A1258" s="3" t="e">
        <f>קבוצות!#REF!</f>
        <v>#REF!</v>
      </c>
      <c r="B1258" s="3" t="e">
        <f>קבוצות!#REF!</f>
        <v>#REF!</v>
      </c>
      <c r="C1258" s="3" t="e">
        <f>קבוצות!#REF!</f>
        <v>#REF!</v>
      </c>
      <c r="D1258" s="3" t="e">
        <f>קבוצות!#REF!</f>
        <v>#REF!</v>
      </c>
      <c r="E1258" s="4" t="e">
        <f>קבוצות!#REF!</f>
        <v>#REF!</v>
      </c>
      <c r="F1258" s="3" t="e">
        <f>קבוצות!#REF!</f>
        <v>#REF!</v>
      </c>
      <c r="G1258" s="3" t="e">
        <f>קבוצות!#REF!</f>
        <v>#REF!</v>
      </c>
      <c r="H1258" s="3" t="e">
        <f>קבוצות!#REF!</f>
        <v>#REF!</v>
      </c>
      <c r="I1258" s="3" t="e">
        <f>קבוצות!#REF!</f>
        <v>#REF!</v>
      </c>
      <c r="J1258" s="3" t="e">
        <f>קבוצות!#REF!</f>
        <v>#REF!</v>
      </c>
      <c r="K1258" s="3" t="e">
        <f>קבוצות!#REF!</f>
        <v>#REF!</v>
      </c>
      <c r="M1258" s="3" t="e">
        <f>קבוצות!#REF!</f>
        <v>#REF!</v>
      </c>
    </row>
    <row r="1259" spans="1:13" ht="13.8" x14ac:dyDescent="0.25">
      <c r="A1259" s="3" t="e">
        <f>קבוצות!#REF!</f>
        <v>#REF!</v>
      </c>
      <c r="B1259" s="3" t="e">
        <f>קבוצות!#REF!</f>
        <v>#REF!</v>
      </c>
      <c r="C1259" s="3" t="e">
        <f>קבוצות!#REF!</f>
        <v>#REF!</v>
      </c>
      <c r="D1259" s="3" t="e">
        <f>קבוצות!#REF!</f>
        <v>#REF!</v>
      </c>
      <c r="E1259" s="4" t="e">
        <f>קבוצות!#REF!</f>
        <v>#REF!</v>
      </c>
      <c r="F1259" s="3" t="e">
        <f>קבוצות!#REF!</f>
        <v>#REF!</v>
      </c>
      <c r="G1259" s="3" t="e">
        <f>קבוצות!#REF!</f>
        <v>#REF!</v>
      </c>
      <c r="H1259" s="3" t="e">
        <f>קבוצות!#REF!</f>
        <v>#REF!</v>
      </c>
      <c r="I1259" s="3" t="e">
        <f>קבוצות!#REF!</f>
        <v>#REF!</v>
      </c>
      <c r="J1259" s="3" t="e">
        <f>קבוצות!#REF!</f>
        <v>#REF!</v>
      </c>
      <c r="K1259" s="3" t="e">
        <f>קבוצות!#REF!</f>
        <v>#REF!</v>
      </c>
      <c r="M1259" s="3" t="e">
        <f>קבוצות!#REF!</f>
        <v>#REF!</v>
      </c>
    </row>
    <row r="1260" spans="1:13" ht="13.8" x14ac:dyDescent="0.25">
      <c r="A1260" s="3" t="e">
        <f>קבוצות!#REF!</f>
        <v>#REF!</v>
      </c>
      <c r="B1260" s="3" t="e">
        <f>קבוצות!#REF!</f>
        <v>#REF!</v>
      </c>
      <c r="C1260" s="3" t="e">
        <f>קבוצות!#REF!</f>
        <v>#REF!</v>
      </c>
      <c r="D1260" s="3" t="e">
        <f>קבוצות!#REF!</f>
        <v>#REF!</v>
      </c>
      <c r="E1260" s="4" t="e">
        <f>קבוצות!#REF!</f>
        <v>#REF!</v>
      </c>
      <c r="F1260" s="3" t="e">
        <f>קבוצות!#REF!</f>
        <v>#REF!</v>
      </c>
      <c r="G1260" s="3" t="e">
        <f>קבוצות!#REF!</f>
        <v>#REF!</v>
      </c>
      <c r="H1260" s="3" t="e">
        <f>קבוצות!#REF!</f>
        <v>#REF!</v>
      </c>
      <c r="I1260" s="3" t="e">
        <f>קבוצות!#REF!</f>
        <v>#REF!</v>
      </c>
      <c r="J1260" s="3" t="e">
        <f>קבוצות!#REF!</f>
        <v>#REF!</v>
      </c>
      <c r="K1260" s="3" t="e">
        <f>קבוצות!#REF!</f>
        <v>#REF!</v>
      </c>
      <c r="M1260" s="3" t="e">
        <f>קבוצות!#REF!</f>
        <v>#REF!</v>
      </c>
    </row>
    <row r="1261" spans="1:13" ht="13.8" x14ac:dyDescent="0.25">
      <c r="A1261" s="3" t="e">
        <f>קבוצות!#REF!</f>
        <v>#REF!</v>
      </c>
      <c r="B1261" s="3" t="e">
        <f>קבוצות!#REF!</f>
        <v>#REF!</v>
      </c>
      <c r="C1261" s="3" t="e">
        <f>קבוצות!#REF!</f>
        <v>#REF!</v>
      </c>
      <c r="D1261" s="3" t="e">
        <f>קבוצות!#REF!</f>
        <v>#REF!</v>
      </c>
      <c r="E1261" s="4" t="e">
        <f>קבוצות!#REF!</f>
        <v>#REF!</v>
      </c>
      <c r="F1261" s="3" t="e">
        <f>קבוצות!#REF!</f>
        <v>#REF!</v>
      </c>
      <c r="G1261" s="3" t="e">
        <f>קבוצות!#REF!</f>
        <v>#REF!</v>
      </c>
      <c r="H1261" s="3" t="e">
        <f>קבוצות!#REF!</f>
        <v>#REF!</v>
      </c>
      <c r="I1261" s="3" t="e">
        <f>קבוצות!#REF!</f>
        <v>#REF!</v>
      </c>
      <c r="J1261" s="3" t="e">
        <f>קבוצות!#REF!</f>
        <v>#REF!</v>
      </c>
      <c r="K1261" s="3" t="e">
        <f>קבוצות!#REF!</f>
        <v>#REF!</v>
      </c>
      <c r="M1261" s="3" t="e">
        <f>קבוצות!#REF!</f>
        <v>#REF!</v>
      </c>
    </row>
    <row r="1262" spans="1:13" ht="13.8" x14ac:dyDescent="0.25">
      <c r="A1262" s="3" t="e">
        <f>קבוצות!#REF!</f>
        <v>#REF!</v>
      </c>
      <c r="B1262" s="3" t="e">
        <f>קבוצות!#REF!</f>
        <v>#REF!</v>
      </c>
      <c r="C1262" s="3" t="e">
        <f>קבוצות!#REF!</f>
        <v>#REF!</v>
      </c>
      <c r="D1262" s="3" t="e">
        <f>קבוצות!#REF!</f>
        <v>#REF!</v>
      </c>
      <c r="E1262" s="4" t="e">
        <f>קבוצות!#REF!</f>
        <v>#REF!</v>
      </c>
      <c r="F1262" s="3" t="e">
        <f>קבוצות!#REF!</f>
        <v>#REF!</v>
      </c>
      <c r="G1262" s="3" t="e">
        <f>קבוצות!#REF!</f>
        <v>#REF!</v>
      </c>
      <c r="H1262" s="3" t="e">
        <f>קבוצות!#REF!</f>
        <v>#REF!</v>
      </c>
      <c r="I1262" s="3" t="e">
        <f>קבוצות!#REF!</f>
        <v>#REF!</v>
      </c>
      <c r="J1262" s="3" t="e">
        <f>קבוצות!#REF!</f>
        <v>#REF!</v>
      </c>
      <c r="K1262" s="3" t="e">
        <f>קבוצות!#REF!</f>
        <v>#REF!</v>
      </c>
      <c r="M1262" s="3" t="e">
        <f>קבוצות!#REF!</f>
        <v>#REF!</v>
      </c>
    </row>
    <row r="1263" spans="1:13" ht="13.8" x14ac:dyDescent="0.25">
      <c r="A1263" s="3" t="e">
        <f>קבוצות!#REF!</f>
        <v>#REF!</v>
      </c>
      <c r="B1263" s="3" t="e">
        <f>קבוצות!#REF!</f>
        <v>#REF!</v>
      </c>
      <c r="C1263" s="3" t="e">
        <f>קבוצות!#REF!</f>
        <v>#REF!</v>
      </c>
      <c r="D1263" s="3" t="e">
        <f>קבוצות!#REF!</f>
        <v>#REF!</v>
      </c>
      <c r="E1263" s="4" t="e">
        <f>קבוצות!#REF!</f>
        <v>#REF!</v>
      </c>
      <c r="F1263" s="3" t="e">
        <f>קבוצות!#REF!</f>
        <v>#REF!</v>
      </c>
      <c r="G1263" s="3" t="e">
        <f>קבוצות!#REF!</f>
        <v>#REF!</v>
      </c>
      <c r="H1263" s="3" t="e">
        <f>קבוצות!#REF!</f>
        <v>#REF!</v>
      </c>
      <c r="I1263" s="3" t="e">
        <f>קבוצות!#REF!</f>
        <v>#REF!</v>
      </c>
      <c r="J1263" s="3" t="e">
        <f>קבוצות!#REF!</f>
        <v>#REF!</v>
      </c>
      <c r="K1263" s="3" t="e">
        <f>קבוצות!#REF!</f>
        <v>#REF!</v>
      </c>
      <c r="M1263" s="3" t="e">
        <f>קבוצות!#REF!</f>
        <v>#REF!</v>
      </c>
    </row>
    <row r="1264" spans="1:13" ht="13.8" x14ac:dyDescent="0.25">
      <c r="A1264" s="3" t="e">
        <f>קבוצות!#REF!</f>
        <v>#REF!</v>
      </c>
      <c r="B1264" s="3" t="e">
        <f>קבוצות!#REF!</f>
        <v>#REF!</v>
      </c>
      <c r="C1264" s="3" t="e">
        <f>קבוצות!#REF!</f>
        <v>#REF!</v>
      </c>
      <c r="D1264" s="3" t="e">
        <f>קבוצות!#REF!</f>
        <v>#REF!</v>
      </c>
      <c r="E1264" s="4" t="e">
        <f>קבוצות!#REF!</f>
        <v>#REF!</v>
      </c>
      <c r="F1264" s="3" t="e">
        <f>קבוצות!#REF!</f>
        <v>#REF!</v>
      </c>
      <c r="G1264" s="3" t="e">
        <f>קבוצות!#REF!</f>
        <v>#REF!</v>
      </c>
      <c r="H1264" s="3" t="e">
        <f>קבוצות!#REF!</f>
        <v>#REF!</v>
      </c>
      <c r="I1264" s="3" t="e">
        <f>קבוצות!#REF!</f>
        <v>#REF!</v>
      </c>
      <c r="J1264" s="3" t="e">
        <f>קבוצות!#REF!</f>
        <v>#REF!</v>
      </c>
      <c r="K1264" s="3" t="e">
        <f>קבוצות!#REF!</f>
        <v>#REF!</v>
      </c>
      <c r="M1264" s="3" t="e">
        <f>קבוצות!#REF!</f>
        <v>#REF!</v>
      </c>
    </row>
    <row r="1265" spans="1:13" ht="13.8" x14ac:dyDescent="0.25">
      <c r="A1265" s="3" t="e">
        <f>קבוצות!#REF!</f>
        <v>#REF!</v>
      </c>
      <c r="B1265" s="3" t="e">
        <f>קבוצות!#REF!</f>
        <v>#REF!</v>
      </c>
      <c r="C1265" s="3" t="e">
        <f>קבוצות!#REF!</f>
        <v>#REF!</v>
      </c>
      <c r="D1265" s="3" t="e">
        <f>קבוצות!#REF!</f>
        <v>#REF!</v>
      </c>
      <c r="E1265" s="4" t="e">
        <f>קבוצות!#REF!</f>
        <v>#REF!</v>
      </c>
      <c r="F1265" s="3" t="e">
        <f>קבוצות!#REF!</f>
        <v>#REF!</v>
      </c>
      <c r="G1265" s="3" t="e">
        <f>קבוצות!#REF!</f>
        <v>#REF!</v>
      </c>
      <c r="H1265" s="3" t="e">
        <f>קבוצות!#REF!</f>
        <v>#REF!</v>
      </c>
      <c r="I1265" s="3" t="e">
        <f>קבוצות!#REF!</f>
        <v>#REF!</v>
      </c>
      <c r="J1265" s="3" t="e">
        <f>קבוצות!#REF!</f>
        <v>#REF!</v>
      </c>
      <c r="K1265" s="3" t="e">
        <f>קבוצות!#REF!</f>
        <v>#REF!</v>
      </c>
      <c r="M1265" s="3" t="e">
        <f>קבוצות!#REF!</f>
        <v>#REF!</v>
      </c>
    </row>
    <row r="1266" spans="1:13" ht="13.8" x14ac:dyDescent="0.25">
      <c r="A1266" s="3" t="e">
        <f>קבוצות!#REF!</f>
        <v>#REF!</v>
      </c>
      <c r="B1266" s="3" t="e">
        <f>קבוצות!#REF!</f>
        <v>#REF!</v>
      </c>
      <c r="C1266" s="3" t="e">
        <f>קבוצות!#REF!</f>
        <v>#REF!</v>
      </c>
      <c r="D1266" s="3" t="e">
        <f>קבוצות!#REF!</f>
        <v>#REF!</v>
      </c>
      <c r="E1266" s="4" t="e">
        <f>קבוצות!#REF!</f>
        <v>#REF!</v>
      </c>
      <c r="F1266" s="3" t="e">
        <f>קבוצות!#REF!</f>
        <v>#REF!</v>
      </c>
      <c r="G1266" s="3" t="e">
        <f>קבוצות!#REF!</f>
        <v>#REF!</v>
      </c>
      <c r="H1266" s="3" t="e">
        <f>קבוצות!#REF!</f>
        <v>#REF!</v>
      </c>
      <c r="I1266" s="3" t="e">
        <f>קבוצות!#REF!</f>
        <v>#REF!</v>
      </c>
      <c r="J1266" s="3" t="e">
        <f>קבוצות!#REF!</f>
        <v>#REF!</v>
      </c>
      <c r="K1266" s="3" t="e">
        <f>קבוצות!#REF!</f>
        <v>#REF!</v>
      </c>
      <c r="M1266" s="3" t="e">
        <f>קבוצות!#REF!</f>
        <v>#REF!</v>
      </c>
    </row>
    <row r="1267" spans="1:13" ht="13.8" x14ac:dyDescent="0.25">
      <c r="A1267" s="3" t="e">
        <f>קבוצות!#REF!</f>
        <v>#REF!</v>
      </c>
      <c r="B1267" s="3" t="e">
        <f>קבוצות!#REF!</f>
        <v>#REF!</v>
      </c>
      <c r="C1267" s="3" t="e">
        <f>קבוצות!#REF!</f>
        <v>#REF!</v>
      </c>
      <c r="D1267" s="3" t="e">
        <f>קבוצות!#REF!</f>
        <v>#REF!</v>
      </c>
      <c r="E1267" s="4" t="e">
        <f>קבוצות!#REF!</f>
        <v>#REF!</v>
      </c>
      <c r="F1267" s="3" t="e">
        <f>קבוצות!#REF!</f>
        <v>#REF!</v>
      </c>
      <c r="G1267" s="3" t="e">
        <f>קבוצות!#REF!</f>
        <v>#REF!</v>
      </c>
      <c r="H1267" s="3" t="e">
        <f>קבוצות!#REF!</f>
        <v>#REF!</v>
      </c>
      <c r="I1267" s="3" t="e">
        <f>קבוצות!#REF!</f>
        <v>#REF!</v>
      </c>
      <c r="J1267" s="3" t="e">
        <f>קבוצות!#REF!</f>
        <v>#REF!</v>
      </c>
      <c r="K1267" s="3" t="e">
        <f>קבוצות!#REF!</f>
        <v>#REF!</v>
      </c>
      <c r="M1267" s="3" t="e">
        <f>קבוצות!#REF!</f>
        <v>#REF!</v>
      </c>
    </row>
    <row r="1268" spans="1:13" ht="13.8" x14ac:dyDescent="0.25">
      <c r="A1268" s="3" t="e">
        <f>קבוצות!#REF!</f>
        <v>#REF!</v>
      </c>
      <c r="B1268" s="3" t="e">
        <f>קבוצות!#REF!</f>
        <v>#REF!</v>
      </c>
      <c r="C1268" s="3" t="e">
        <f>קבוצות!#REF!</f>
        <v>#REF!</v>
      </c>
      <c r="D1268" s="3" t="e">
        <f>קבוצות!#REF!</f>
        <v>#REF!</v>
      </c>
      <c r="E1268" s="4" t="e">
        <f>קבוצות!#REF!</f>
        <v>#REF!</v>
      </c>
      <c r="F1268" s="3" t="e">
        <f>קבוצות!#REF!</f>
        <v>#REF!</v>
      </c>
      <c r="G1268" s="3" t="e">
        <f>קבוצות!#REF!</f>
        <v>#REF!</v>
      </c>
      <c r="H1268" s="3" t="e">
        <f>קבוצות!#REF!</f>
        <v>#REF!</v>
      </c>
      <c r="I1268" s="3" t="e">
        <f>קבוצות!#REF!</f>
        <v>#REF!</v>
      </c>
      <c r="J1268" s="3" t="e">
        <f>קבוצות!#REF!</f>
        <v>#REF!</v>
      </c>
      <c r="K1268" s="3" t="e">
        <f>קבוצות!#REF!</f>
        <v>#REF!</v>
      </c>
      <c r="M1268" s="3" t="e">
        <f>קבוצות!#REF!</f>
        <v>#REF!</v>
      </c>
    </row>
    <row r="1269" spans="1:13" ht="13.8" x14ac:dyDescent="0.25">
      <c r="A1269" s="3" t="e">
        <f>קבוצות!#REF!</f>
        <v>#REF!</v>
      </c>
      <c r="B1269" s="3" t="e">
        <f>קבוצות!#REF!</f>
        <v>#REF!</v>
      </c>
      <c r="C1269" s="3" t="e">
        <f>קבוצות!#REF!</f>
        <v>#REF!</v>
      </c>
      <c r="D1269" s="3" t="e">
        <f>קבוצות!#REF!</f>
        <v>#REF!</v>
      </c>
      <c r="E1269" s="4" t="e">
        <f>קבוצות!#REF!</f>
        <v>#REF!</v>
      </c>
      <c r="F1269" s="3" t="e">
        <f>קבוצות!#REF!</f>
        <v>#REF!</v>
      </c>
      <c r="G1269" s="3" t="e">
        <f>קבוצות!#REF!</f>
        <v>#REF!</v>
      </c>
      <c r="H1269" s="3" t="e">
        <f>קבוצות!#REF!</f>
        <v>#REF!</v>
      </c>
      <c r="I1269" s="3" t="e">
        <f>קבוצות!#REF!</f>
        <v>#REF!</v>
      </c>
      <c r="J1269" s="3" t="e">
        <f>קבוצות!#REF!</f>
        <v>#REF!</v>
      </c>
      <c r="K1269" s="3" t="e">
        <f>קבוצות!#REF!</f>
        <v>#REF!</v>
      </c>
      <c r="M1269" s="3" t="e">
        <f>קבוצות!#REF!</f>
        <v>#REF!</v>
      </c>
    </row>
    <row r="1270" spans="1:13" ht="13.8" x14ac:dyDescent="0.25">
      <c r="A1270" s="3" t="e">
        <f>קבוצות!#REF!</f>
        <v>#REF!</v>
      </c>
      <c r="B1270" s="3" t="e">
        <f>קבוצות!#REF!</f>
        <v>#REF!</v>
      </c>
      <c r="C1270" s="3" t="e">
        <f>קבוצות!#REF!</f>
        <v>#REF!</v>
      </c>
      <c r="D1270" s="3" t="e">
        <f>קבוצות!#REF!</f>
        <v>#REF!</v>
      </c>
      <c r="E1270" s="4" t="e">
        <f>קבוצות!#REF!</f>
        <v>#REF!</v>
      </c>
      <c r="F1270" s="3" t="e">
        <f>קבוצות!#REF!</f>
        <v>#REF!</v>
      </c>
      <c r="G1270" s="3" t="e">
        <f>קבוצות!#REF!</f>
        <v>#REF!</v>
      </c>
      <c r="H1270" s="3" t="e">
        <f>קבוצות!#REF!</f>
        <v>#REF!</v>
      </c>
      <c r="I1270" s="3" t="e">
        <f>קבוצות!#REF!</f>
        <v>#REF!</v>
      </c>
      <c r="J1270" s="3" t="e">
        <f>קבוצות!#REF!</f>
        <v>#REF!</v>
      </c>
      <c r="K1270" s="3" t="e">
        <f>קבוצות!#REF!</f>
        <v>#REF!</v>
      </c>
      <c r="M1270" s="3" t="e">
        <f>קבוצות!#REF!</f>
        <v>#REF!</v>
      </c>
    </row>
    <row r="1271" spans="1:13" ht="13.8" x14ac:dyDescent="0.25">
      <c r="A1271" s="3" t="e">
        <f>קבוצות!#REF!</f>
        <v>#REF!</v>
      </c>
      <c r="B1271" s="3" t="e">
        <f>קבוצות!#REF!</f>
        <v>#REF!</v>
      </c>
      <c r="C1271" s="3" t="e">
        <f>קבוצות!#REF!</f>
        <v>#REF!</v>
      </c>
      <c r="D1271" s="3" t="e">
        <f>קבוצות!#REF!</f>
        <v>#REF!</v>
      </c>
      <c r="E1271" s="4" t="e">
        <f>קבוצות!#REF!</f>
        <v>#REF!</v>
      </c>
      <c r="F1271" s="3" t="e">
        <f>קבוצות!#REF!</f>
        <v>#REF!</v>
      </c>
      <c r="G1271" s="3" t="e">
        <f>קבוצות!#REF!</f>
        <v>#REF!</v>
      </c>
      <c r="H1271" s="3" t="e">
        <f>קבוצות!#REF!</f>
        <v>#REF!</v>
      </c>
      <c r="I1271" s="3" t="e">
        <f>קבוצות!#REF!</f>
        <v>#REF!</v>
      </c>
      <c r="J1271" s="3" t="e">
        <f>קבוצות!#REF!</f>
        <v>#REF!</v>
      </c>
      <c r="K1271" s="3" t="e">
        <f>קבוצות!#REF!</f>
        <v>#REF!</v>
      </c>
      <c r="M1271" s="3" t="e">
        <f>קבוצות!#REF!</f>
        <v>#REF!</v>
      </c>
    </row>
    <row r="1272" spans="1:13" ht="13.8" x14ac:dyDescent="0.25">
      <c r="A1272" s="3" t="e">
        <f>קבוצות!#REF!</f>
        <v>#REF!</v>
      </c>
      <c r="B1272" s="3" t="e">
        <f>קבוצות!#REF!</f>
        <v>#REF!</v>
      </c>
      <c r="C1272" s="3" t="e">
        <f>קבוצות!#REF!</f>
        <v>#REF!</v>
      </c>
      <c r="D1272" s="3" t="e">
        <f>קבוצות!#REF!</f>
        <v>#REF!</v>
      </c>
      <c r="E1272" s="4" t="e">
        <f>קבוצות!#REF!</f>
        <v>#REF!</v>
      </c>
      <c r="F1272" s="3" t="e">
        <f>קבוצות!#REF!</f>
        <v>#REF!</v>
      </c>
      <c r="G1272" s="3" t="e">
        <f>קבוצות!#REF!</f>
        <v>#REF!</v>
      </c>
      <c r="H1272" s="3" t="e">
        <f>קבוצות!#REF!</f>
        <v>#REF!</v>
      </c>
      <c r="I1272" s="3" t="e">
        <f>קבוצות!#REF!</f>
        <v>#REF!</v>
      </c>
      <c r="J1272" s="3" t="e">
        <f>קבוצות!#REF!</f>
        <v>#REF!</v>
      </c>
      <c r="K1272" s="3" t="e">
        <f>קבוצות!#REF!</f>
        <v>#REF!</v>
      </c>
      <c r="M1272" s="3" t="e">
        <f>קבוצות!#REF!</f>
        <v>#REF!</v>
      </c>
    </row>
    <row r="1273" spans="1:13" ht="13.8" x14ac:dyDescent="0.25">
      <c r="A1273" s="3" t="e">
        <f>קבוצות!#REF!</f>
        <v>#REF!</v>
      </c>
      <c r="B1273" s="3" t="e">
        <f>קבוצות!#REF!</f>
        <v>#REF!</v>
      </c>
      <c r="C1273" s="3" t="e">
        <f>קבוצות!#REF!</f>
        <v>#REF!</v>
      </c>
      <c r="D1273" s="3" t="e">
        <f>קבוצות!#REF!</f>
        <v>#REF!</v>
      </c>
      <c r="E1273" s="4" t="e">
        <f>קבוצות!#REF!</f>
        <v>#REF!</v>
      </c>
      <c r="F1273" s="3" t="e">
        <f>קבוצות!#REF!</f>
        <v>#REF!</v>
      </c>
      <c r="G1273" s="3" t="e">
        <f>קבוצות!#REF!</f>
        <v>#REF!</v>
      </c>
      <c r="H1273" s="3" t="e">
        <f>קבוצות!#REF!</f>
        <v>#REF!</v>
      </c>
      <c r="I1273" s="3" t="e">
        <f>קבוצות!#REF!</f>
        <v>#REF!</v>
      </c>
      <c r="J1273" s="3" t="e">
        <f>קבוצות!#REF!</f>
        <v>#REF!</v>
      </c>
      <c r="K1273" s="3" t="e">
        <f>קבוצות!#REF!</f>
        <v>#REF!</v>
      </c>
      <c r="M1273" s="3" t="e">
        <f>קבוצות!#REF!</f>
        <v>#REF!</v>
      </c>
    </row>
    <row r="1274" spans="1:13" ht="13.8" x14ac:dyDescent="0.25">
      <c r="A1274" s="3" t="e">
        <f>קבוצות!#REF!</f>
        <v>#REF!</v>
      </c>
      <c r="B1274" s="3" t="e">
        <f>קבוצות!#REF!</f>
        <v>#REF!</v>
      </c>
      <c r="C1274" s="3" t="e">
        <f>קבוצות!#REF!</f>
        <v>#REF!</v>
      </c>
      <c r="D1274" s="3" t="e">
        <f>קבוצות!#REF!</f>
        <v>#REF!</v>
      </c>
      <c r="E1274" s="4" t="e">
        <f>קבוצות!#REF!</f>
        <v>#REF!</v>
      </c>
      <c r="F1274" s="3" t="e">
        <f>קבוצות!#REF!</f>
        <v>#REF!</v>
      </c>
      <c r="G1274" s="3" t="e">
        <f>קבוצות!#REF!</f>
        <v>#REF!</v>
      </c>
      <c r="H1274" s="3" t="e">
        <f>קבוצות!#REF!</f>
        <v>#REF!</v>
      </c>
      <c r="I1274" s="3" t="e">
        <f>קבוצות!#REF!</f>
        <v>#REF!</v>
      </c>
      <c r="J1274" s="3" t="e">
        <f>קבוצות!#REF!</f>
        <v>#REF!</v>
      </c>
      <c r="K1274" s="3" t="e">
        <f>קבוצות!#REF!</f>
        <v>#REF!</v>
      </c>
      <c r="M1274" s="3" t="e">
        <f>קבוצות!#REF!</f>
        <v>#REF!</v>
      </c>
    </row>
    <row r="1275" spans="1:13" ht="13.8" x14ac:dyDescent="0.25">
      <c r="A1275" s="3" t="e">
        <f>קבוצות!#REF!</f>
        <v>#REF!</v>
      </c>
      <c r="B1275" s="3" t="e">
        <f>קבוצות!#REF!</f>
        <v>#REF!</v>
      </c>
      <c r="C1275" s="3" t="e">
        <f>קבוצות!#REF!</f>
        <v>#REF!</v>
      </c>
      <c r="D1275" s="3" t="e">
        <f>קבוצות!#REF!</f>
        <v>#REF!</v>
      </c>
      <c r="E1275" s="4" t="e">
        <f>קבוצות!#REF!</f>
        <v>#REF!</v>
      </c>
      <c r="F1275" s="3" t="e">
        <f>קבוצות!#REF!</f>
        <v>#REF!</v>
      </c>
      <c r="G1275" s="3" t="e">
        <f>קבוצות!#REF!</f>
        <v>#REF!</v>
      </c>
      <c r="H1275" s="3" t="e">
        <f>קבוצות!#REF!</f>
        <v>#REF!</v>
      </c>
      <c r="I1275" s="3" t="e">
        <f>קבוצות!#REF!</f>
        <v>#REF!</v>
      </c>
      <c r="J1275" s="3" t="e">
        <f>קבוצות!#REF!</f>
        <v>#REF!</v>
      </c>
      <c r="K1275" s="3" t="e">
        <f>קבוצות!#REF!</f>
        <v>#REF!</v>
      </c>
      <c r="M1275" s="3" t="e">
        <f>קבוצות!#REF!</f>
        <v>#REF!</v>
      </c>
    </row>
    <row r="1276" spans="1:13" ht="13.8" x14ac:dyDescent="0.25">
      <c r="A1276" s="3" t="e">
        <f>קבוצות!#REF!</f>
        <v>#REF!</v>
      </c>
      <c r="B1276" s="3" t="e">
        <f>קבוצות!#REF!</f>
        <v>#REF!</v>
      </c>
      <c r="C1276" s="3" t="e">
        <f>קבוצות!#REF!</f>
        <v>#REF!</v>
      </c>
      <c r="D1276" s="3" t="e">
        <f>קבוצות!#REF!</f>
        <v>#REF!</v>
      </c>
      <c r="E1276" s="4" t="e">
        <f>קבוצות!#REF!</f>
        <v>#REF!</v>
      </c>
      <c r="F1276" s="3" t="e">
        <f>קבוצות!#REF!</f>
        <v>#REF!</v>
      </c>
      <c r="G1276" s="3" t="e">
        <f>קבוצות!#REF!</f>
        <v>#REF!</v>
      </c>
      <c r="H1276" s="3" t="e">
        <f>קבוצות!#REF!</f>
        <v>#REF!</v>
      </c>
      <c r="I1276" s="3" t="e">
        <f>קבוצות!#REF!</f>
        <v>#REF!</v>
      </c>
      <c r="J1276" s="3" t="e">
        <f>קבוצות!#REF!</f>
        <v>#REF!</v>
      </c>
      <c r="K1276" s="3" t="e">
        <f>קבוצות!#REF!</f>
        <v>#REF!</v>
      </c>
      <c r="M1276" s="3" t="e">
        <f>קבוצות!#REF!</f>
        <v>#REF!</v>
      </c>
    </row>
    <row r="1277" spans="1:13" ht="13.8" x14ac:dyDescent="0.25">
      <c r="A1277" s="3" t="e">
        <f>קבוצות!#REF!</f>
        <v>#REF!</v>
      </c>
      <c r="B1277" s="3" t="e">
        <f>קבוצות!#REF!</f>
        <v>#REF!</v>
      </c>
      <c r="C1277" s="3" t="e">
        <f>קבוצות!#REF!</f>
        <v>#REF!</v>
      </c>
      <c r="D1277" s="3" t="e">
        <f>קבוצות!#REF!</f>
        <v>#REF!</v>
      </c>
      <c r="E1277" s="4" t="e">
        <f>קבוצות!#REF!</f>
        <v>#REF!</v>
      </c>
      <c r="F1277" s="3" t="e">
        <f>קבוצות!#REF!</f>
        <v>#REF!</v>
      </c>
      <c r="G1277" s="3" t="e">
        <f>קבוצות!#REF!</f>
        <v>#REF!</v>
      </c>
      <c r="H1277" s="3" t="e">
        <f>קבוצות!#REF!</f>
        <v>#REF!</v>
      </c>
      <c r="I1277" s="3" t="e">
        <f>קבוצות!#REF!</f>
        <v>#REF!</v>
      </c>
      <c r="J1277" s="3" t="e">
        <f>קבוצות!#REF!</f>
        <v>#REF!</v>
      </c>
      <c r="K1277" s="3" t="e">
        <f>קבוצות!#REF!</f>
        <v>#REF!</v>
      </c>
      <c r="M1277" s="3" t="e">
        <f>קבוצות!#REF!</f>
        <v>#REF!</v>
      </c>
    </row>
    <row r="1278" spans="1:13" ht="13.8" x14ac:dyDescent="0.25">
      <c r="A1278" s="3" t="e">
        <f>קבוצות!#REF!</f>
        <v>#REF!</v>
      </c>
      <c r="B1278" s="3" t="e">
        <f>קבוצות!#REF!</f>
        <v>#REF!</v>
      </c>
      <c r="C1278" s="3" t="e">
        <f>קבוצות!#REF!</f>
        <v>#REF!</v>
      </c>
      <c r="D1278" s="3" t="e">
        <f>קבוצות!#REF!</f>
        <v>#REF!</v>
      </c>
      <c r="E1278" s="4" t="e">
        <f>קבוצות!#REF!</f>
        <v>#REF!</v>
      </c>
      <c r="F1278" s="3" t="e">
        <f>קבוצות!#REF!</f>
        <v>#REF!</v>
      </c>
      <c r="G1278" s="3" t="e">
        <f>קבוצות!#REF!</f>
        <v>#REF!</v>
      </c>
      <c r="H1278" s="3" t="e">
        <f>קבוצות!#REF!</f>
        <v>#REF!</v>
      </c>
      <c r="I1278" s="3" t="e">
        <f>קבוצות!#REF!</f>
        <v>#REF!</v>
      </c>
      <c r="J1278" s="3" t="e">
        <f>קבוצות!#REF!</f>
        <v>#REF!</v>
      </c>
      <c r="K1278" s="3" t="e">
        <f>קבוצות!#REF!</f>
        <v>#REF!</v>
      </c>
      <c r="M1278" s="3" t="e">
        <f>קבוצות!#REF!</f>
        <v>#REF!</v>
      </c>
    </row>
    <row r="1279" spans="1:13" ht="13.8" x14ac:dyDescent="0.25">
      <c r="A1279" s="3" t="e">
        <f>קבוצות!#REF!</f>
        <v>#REF!</v>
      </c>
      <c r="B1279" s="3" t="e">
        <f>קבוצות!#REF!</f>
        <v>#REF!</v>
      </c>
      <c r="C1279" s="3" t="e">
        <f>קבוצות!#REF!</f>
        <v>#REF!</v>
      </c>
      <c r="D1279" s="3" t="e">
        <f>קבוצות!#REF!</f>
        <v>#REF!</v>
      </c>
      <c r="E1279" s="4" t="e">
        <f>קבוצות!#REF!</f>
        <v>#REF!</v>
      </c>
      <c r="F1279" s="3" t="e">
        <f>קבוצות!#REF!</f>
        <v>#REF!</v>
      </c>
      <c r="G1279" s="3" t="e">
        <f>קבוצות!#REF!</f>
        <v>#REF!</v>
      </c>
      <c r="H1279" s="3" t="e">
        <f>קבוצות!#REF!</f>
        <v>#REF!</v>
      </c>
      <c r="I1279" s="3" t="e">
        <f>קבוצות!#REF!</f>
        <v>#REF!</v>
      </c>
      <c r="J1279" s="3" t="e">
        <f>קבוצות!#REF!</f>
        <v>#REF!</v>
      </c>
      <c r="K1279" s="3" t="e">
        <f>קבוצות!#REF!</f>
        <v>#REF!</v>
      </c>
      <c r="M1279" s="3" t="e">
        <f>קבוצות!#REF!</f>
        <v>#REF!</v>
      </c>
    </row>
    <row r="1280" spans="1:13" ht="13.8" x14ac:dyDescent="0.25">
      <c r="A1280" s="3" t="e">
        <f>קבוצות!#REF!</f>
        <v>#REF!</v>
      </c>
      <c r="B1280" s="3" t="e">
        <f>קבוצות!#REF!</f>
        <v>#REF!</v>
      </c>
      <c r="C1280" s="3" t="e">
        <f>קבוצות!#REF!</f>
        <v>#REF!</v>
      </c>
      <c r="D1280" s="3" t="e">
        <f>קבוצות!#REF!</f>
        <v>#REF!</v>
      </c>
      <c r="E1280" s="4" t="e">
        <f>קבוצות!#REF!</f>
        <v>#REF!</v>
      </c>
      <c r="F1280" s="3" t="e">
        <f>קבוצות!#REF!</f>
        <v>#REF!</v>
      </c>
      <c r="G1280" s="3" t="e">
        <f>קבוצות!#REF!</f>
        <v>#REF!</v>
      </c>
      <c r="H1280" s="3" t="e">
        <f>קבוצות!#REF!</f>
        <v>#REF!</v>
      </c>
      <c r="I1280" s="3" t="e">
        <f>קבוצות!#REF!</f>
        <v>#REF!</v>
      </c>
      <c r="J1280" s="3" t="e">
        <f>קבוצות!#REF!</f>
        <v>#REF!</v>
      </c>
      <c r="K1280" s="3" t="e">
        <f>קבוצות!#REF!</f>
        <v>#REF!</v>
      </c>
      <c r="M1280" s="3" t="e">
        <f>קבוצות!#REF!</f>
        <v>#REF!</v>
      </c>
    </row>
    <row r="1281" spans="1:13" ht="13.8" x14ac:dyDescent="0.25">
      <c r="A1281" s="3" t="e">
        <f>קבוצות!#REF!</f>
        <v>#REF!</v>
      </c>
      <c r="B1281" s="3" t="e">
        <f>קבוצות!#REF!</f>
        <v>#REF!</v>
      </c>
      <c r="C1281" s="3" t="e">
        <f>קבוצות!#REF!</f>
        <v>#REF!</v>
      </c>
      <c r="D1281" s="3" t="e">
        <f>קבוצות!#REF!</f>
        <v>#REF!</v>
      </c>
      <c r="E1281" s="4" t="e">
        <f>קבוצות!#REF!</f>
        <v>#REF!</v>
      </c>
      <c r="F1281" s="3" t="e">
        <f>קבוצות!#REF!</f>
        <v>#REF!</v>
      </c>
      <c r="G1281" s="3" t="e">
        <f>קבוצות!#REF!</f>
        <v>#REF!</v>
      </c>
      <c r="H1281" s="3" t="e">
        <f>קבוצות!#REF!</f>
        <v>#REF!</v>
      </c>
      <c r="I1281" s="3" t="e">
        <f>קבוצות!#REF!</f>
        <v>#REF!</v>
      </c>
      <c r="J1281" s="3" t="e">
        <f>קבוצות!#REF!</f>
        <v>#REF!</v>
      </c>
      <c r="K1281" s="3" t="e">
        <f>קבוצות!#REF!</f>
        <v>#REF!</v>
      </c>
      <c r="M1281" s="3" t="e">
        <f>קבוצות!#REF!</f>
        <v>#REF!</v>
      </c>
    </row>
    <row r="1282" spans="1:13" ht="13.8" x14ac:dyDescent="0.25">
      <c r="A1282" s="3" t="e">
        <f>קבוצות!#REF!</f>
        <v>#REF!</v>
      </c>
      <c r="B1282" s="3" t="e">
        <f>קבוצות!#REF!</f>
        <v>#REF!</v>
      </c>
      <c r="C1282" s="3" t="e">
        <f>קבוצות!#REF!</f>
        <v>#REF!</v>
      </c>
      <c r="D1282" s="3" t="e">
        <f>קבוצות!#REF!</f>
        <v>#REF!</v>
      </c>
      <c r="E1282" s="4" t="e">
        <f>קבוצות!#REF!</f>
        <v>#REF!</v>
      </c>
      <c r="F1282" s="3" t="e">
        <f>קבוצות!#REF!</f>
        <v>#REF!</v>
      </c>
      <c r="G1282" s="3" t="e">
        <f>קבוצות!#REF!</f>
        <v>#REF!</v>
      </c>
      <c r="H1282" s="3" t="e">
        <f>קבוצות!#REF!</f>
        <v>#REF!</v>
      </c>
      <c r="I1282" s="3" t="e">
        <f>קבוצות!#REF!</f>
        <v>#REF!</v>
      </c>
      <c r="J1282" s="3" t="e">
        <f>קבוצות!#REF!</f>
        <v>#REF!</v>
      </c>
      <c r="K1282" s="3" t="e">
        <f>קבוצות!#REF!</f>
        <v>#REF!</v>
      </c>
      <c r="M1282" s="3" t="e">
        <f>קבוצות!#REF!</f>
        <v>#REF!</v>
      </c>
    </row>
    <row r="1283" spans="1:13" ht="13.8" x14ac:dyDescent="0.25">
      <c r="A1283" s="3" t="e">
        <f>קבוצות!#REF!</f>
        <v>#REF!</v>
      </c>
      <c r="B1283" s="3" t="e">
        <f>קבוצות!#REF!</f>
        <v>#REF!</v>
      </c>
      <c r="C1283" s="3" t="e">
        <f>קבוצות!#REF!</f>
        <v>#REF!</v>
      </c>
      <c r="D1283" s="3" t="e">
        <f>קבוצות!#REF!</f>
        <v>#REF!</v>
      </c>
      <c r="E1283" s="4" t="e">
        <f>קבוצות!#REF!</f>
        <v>#REF!</v>
      </c>
      <c r="F1283" s="3" t="e">
        <f>קבוצות!#REF!</f>
        <v>#REF!</v>
      </c>
      <c r="G1283" s="3" t="e">
        <f>קבוצות!#REF!</f>
        <v>#REF!</v>
      </c>
      <c r="H1283" s="3" t="e">
        <f>קבוצות!#REF!</f>
        <v>#REF!</v>
      </c>
      <c r="I1283" s="3" t="e">
        <f>קבוצות!#REF!</f>
        <v>#REF!</v>
      </c>
      <c r="J1283" s="3" t="e">
        <f>קבוצות!#REF!</f>
        <v>#REF!</v>
      </c>
      <c r="K1283" s="3" t="e">
        <f>קבוצות!#REF!</f>
        <v>#REF!</v>
      </c>
      <c r="M1283" s="3" t="e">
        <f>קבוצות!#REF!</f>
        <v>#REF!</v>
      </c>
    </row>
    <row r="1284" spans="1:13" ht="13.8" x14ac:dyDescent="0.25">
      <c r="A1284" s="3" t="e">
        <f>קבוצות!#REF!</f>
        <v>#REF!</v>
      </c>
      <c r="B1284" s="3" t="e">
        <f>קבוצות!#REF!</f>
        <v>#REF!</v>
      </c>
      <c r="C1284" s="3" t="e">
        <f>קבוצות!#REF!</f>
        <v>#REF!</v>
      </c>
      <c r="D1284" s="3" t="e">
        <f>קבוצות!#REF!</f>
        <v>#REF!</v>
      </c>
      <c r="E1284" s="4" t="e">
        <f>קבוצות!#REF!</f>
        <v>#REF!</v>
      </c>
      <c r="F1284" s="3" t="e">
        <f>קבוצות!#REF!</f>
        <v>#REF!</v>
      </c>
      <c r="G1284" s="3" t="e">
        <f>קבוצות!#REF!</f>
        <v>#REF!</v>
      </c>
      <c r="H1284" s="3" t="e">
        <f>קבוצות!#REF!</f>
        <v>#REF!</v>
      </c>
      <c r="I1284" s="3" t="e">
        <f>קבוצות!#REF!</f>
        <v>#REF!</v>
      </c>
      <c r="J1284" s="3" t="e">
        <f>קבוצות!#REF!</f>
        <v>#REF!</v>
      </c>
      <c r="K1284" s="3" t="e">
        <f>קבוצות!#REF!</f>
        <v>#REF!</v>
      </c>
      <c r="M1284" s="3" t="e">
        <f>קבוצות!#REF!</f>
        <v>#REF!</v>
      </c>
    </row>
    <row r="1285" spans="1:13" ht="13.8" x14ac:dyDescent="0.25">
      <c r="A1285" s="3" t="e">
        <f>קבוצות!#REF!</f>
        <v>#REF!</v>
      </c>
      <c r="B1285" s="3" t="e">
        <f>קבוצות!#REF!</f>
        <v>#REF!</v>
      </c>
      <c r="C1285" s="3" t="e">
        <f>קבוצות!#REF!</f>
        <v>#REF!</v>
      </c>
      <c r="D1285" s="3" t="e">
        <f>קבוצות!#REF!</f>
        <v>#REF!</v>
      </c>
      <c r="E1285" s="4" t="e">
        <f>קבוצות!#REF!</f>
        <v>#REF!</v>
      </c>
      <c r="F1285" s="3" t="e">
        <f>קבוצות!#REF!</f>
        <v>#REF!</v>
      </c>
      <c r="G1285" s="3" t="e">
        <f>קבוצות!#REF!</f>
        <v>#REF!</v>
      </c>
      <c r="H1285" s="3" t="e">
        <f>קבוצות!#REF!</f>
        <v>#REF!</v>
      </c>
      <c r="I1285" s="3" t="e">
        <f>קבוצות!#REF!</f>
        <v>#REF!</v>
      </c>
      <c r="J1285" s="3" t="e">
        <f>קבוצות!#REF!</f>
        <v>#REF!</v>
      </c>
      <c r="K1285" s="3" t="e">
        <f>קבוצות!#REF!</f>
        <v>#REF!</v>
      </c>
      <c r="M1285" s="3" t="e">
        <f>קבוצות!#REF!</f>
        <v>#REF!</v>
      </c>
    </row>
    <row r="1286" spans="1:13" ht="13.8" x14ac:dyDescent="0.25">
      <c r="A1286" s="3" t="e">
        <f>קבוצות!#REF!</f>
        <v>#REF!</v>
      </c>
      <c r="B1286" s="3" t="e">
        <f>קבוצות!#REF!</f>
        <v>#REF!</v>
      </c>
      <c r="C1286" s="3" t="e">
        <f>קבוצות!#REF!</f>
        <v>#REF!</v>
      </c>
      <c r="D1286" s="3" t="e">
        <f>קבוצות!#REF!</f>
        <v>#REF!</v>
      </c>
      <c r="E1286" s="4" t="e">
        <f>קבוצות!#REF!</f>
        <v>#REF!</v>
      </c>
      <c r="F1286" s="3" t="e">
        <f>קבוצות!#REF!</f>
        <v>#REF!</v>
      </c>
      <c r="G1286" s="3" t="e">
        <f>קבוצות!#REF!</f>
        <v>#REF!</v>
      </c>
      <c r="H1286" s="3" t="e">
        <f>קבוצות!#REF!</f>
        <v>#REF!</v>
      </c>
      <c r="I1286" s="3" t="e">
        <f>קבוצות!#REF!</f>
        <v>#REF!</v>
      </c>
      <c r="J1286" s="3" t="e">
        <f>קבוצות!#REF!</f>
        <v>#REF!</v>
      </c>
      <c r="K1286" s="3" t="e">
        <f>קבוצות!#REF!</f>
        <v>#REF!</v>
      </c>
      <c r="M1286" s="3" t="e">
        <f>קבוצות!#REF!</f>
        <v>#REF!</v>
      </c>
    </row>
    <row r="1287" spans="1:13" ht="13.8" x14ac:dyDescent="0.25">
      <c r="A1287" s="3" t="e">
        <f>קבוצות!#REF!</f>
        <v>#REF!</v>
      </c>
      <c r="B1287" s="3" t="e">
        <f>קבוצות!#REF!</f>
        <v>#REF!</v>
      </c>
      <c r="C1287" s="3" t="e">
        <f>קבוצות!#REF!</f>
        <v>#REF!</v>
      </c>
      <c r="D1287" s="3" t="e">
        <f>קבוצות!#REF!</f>
        <v>#REF!</v>
      </c>
      <c r="E1287" s="4" t="e">
        <f>קבוצות!#REF!</f>
        <v>#REF!</v>
      </c>
      <c r="F1287" s="3" t="e">
        <f>קבוצות!#REF!</f>
        <v>#REF!</v>
      </c>
      <c r="G1287" s="3" t="e">
        <f>קבוצות!#REF!</f>
        <v>#REF!</v>
      </c>
      <c r="H1287" s="3" t="e">
        <f>קבוצות!#REF!</f>
        <v>#REF!</v>
      </c>
      <c r="I1287" s="3" t="e">
        <f>קבוצות!#REF!</f>
        <v>#REF!</v>
      </c>
      <c r="J1287" s="3" t="e">
        <f>קבוצות!#REF!</f>
        <v>#REF!</v>
      </c>
      <c r="K1287" s="3" t="e">
        <f>קבוצות!#REF!</f>
        <v>#REF!</v>
      </c>
      <c r="M1287" s="3" t="e">
        <f>קבוצות!#REF!</f>
        <v>#REF!</v>
      </c>
    </row>
    <row r="1288" spans="1:13" ht="13.8" x14ac:dyDescent="0.25">
      <c r="A1288" s="3" t="e">
        <f>קבוצות!#REF!</f>
        <v>#REF!</v>
      </c>
      <c r="B1288" s="3" t="e">
        <f>קבוצות!#REF!</f>
        <v>#REF!</v>
      </c>
      <c r="C1288" s="3" t="e">
        <f>קבוצות!#REF!</f>
        <v>#REF!</v>
      </c>
      <c r="D1288" s="3" t="e">
        <f>קבוצות!#REF!</f>
        <v>#REF!</v>
      </c>
      <c r="E1288" s="4" t="e">
        <f>קבוצות!#REF!</f>
        <v>#REF!</v>
      </c>
      <c r="F1288" s="3" t="e">
        <f>קבוצות!#REF!</f>
        <v>#REF!</v>
      </c>
      <c r="G1288" s="3" t="e">
        <f>קבוצות!#REF!</f>
        <v>#REF!</v>
      </c>
      <c r="H1288" s="3" t="e">
        <f>קבוצות!#REF!</f>
        <v>#REF!</v>
      </c>
      <c r="I1288" s="3" t="e">
        <f>קבוצות!#REF!</f>
        <v>#REF!</v>
      </c>
      <c r="J1288" s="3" t="e">
        <f>קבוצות!#REF!</f>
        <v>#REF!</v>
      </c>
      <c r="K1288" s="3" t="e">
        <f>קבוצות!#REF!</f>
        <v>#REF!</v>
      </c>
      <c r="M1288" s="3" t="e">
        <f>קבוצות!#REF!</f>
        <v>#REF!</v>
      </c>
    </row>
    <row r="1289" spans="1:13" ht="13.8" x14ac:dyDescent="0.25">
      <c r="A1289" s="3" t="e">
        <f>קבוצות!#REF!</f>
        <v>#REF!</v>
      </c>
      <c r="B1289" s="3" t="e">
        <f>קבוצות!#REF!</f>
        <v>#REF!</v>
      </c>
      <c r="C1289" s="3" t="e">
        <f>קבוצות!#REF!</f>
        <v>#REF!</v>
      </c>
      <c r="D1289" s="3" t="e">
        <f>קבוצות!#REF!</f>
        <v>#REF!</v>
      </c>
      <c r="E1289" s="4" t="e">
        <f>קבוצות!#REF!</f>
        <v>#REF!</v>
      </c>
      <c r="F1289" s="3" t="e">
        <f>קבוצות!#REF!</f>
        <v>#REF!</v>
      </c>
      <c r="G1289" s="3" t="e">
        <f>קבוצות!#REF!</f>
        <v>#REF!</v>
      </c>
      <c r="H1289" s="3" t="e">
        <f>קבוצות!#REF!</f>
        <v>#REF!</v>
      </c>
      <c r="I1289" s="3" t="e">
        <f>קבוצות!#REF!</f>
        <v>#REF!</v>
      </c>
      <c r="J1289" s="3" t="e">
        <f>קבוצות!#REF!</f>
        <v>#REF!</v>
      </c>
      <c r="K1289" s="3" t="e">
        <f>קבוצות!#REF!</f>
        <v>#REF!</v>
      </c>
      <c r="M1289" s="3" t="e">
        <f>קבוצות!#REF!</f>
        <v>#REF!</v>
      </c>
    </row>
    <row r="1290" spans="1:13" ht="13.8" x14ac:dyDescent="0.25">
      <c r="A1290" s="3" t="e">
        <f>קבוצות!#REF!</f>
        <v>#REF!</v>
      </c>
      <c r="B1290" s="3" t="e">
        <f>קבוצות!#REF!</f>
        <v>#REF!</v>
      </c>
      <c r="C1290" s="3" t="e">
        <f>קבוצות!#REF!</f>
        <v>#REF!</v>
      </c>
      <c r="D1290" s="3" t="e">
        <f>קבוצות!#REF!</f>
        <v>#REF!</v>
      </c>
      <c r="E1290" s="4" t="e">
        <f>קבוצות!#REF!</f>
        <v>#REF!</v>
      </c>
      <c r="F1290" s="3" t="e">
        <f>קבוצות!#REF!</f>
        <v>#REF!</v>
      </c>
      <c r="G1290" s="3" t="e">
        <f>קבוצות!#REF!</f>
        <v>#REF!</v>
      </c>
      <c r="H1290" s="3" t="e">
        <f>קבוצות!#REF!</f>
        <v>#REF!</v>
      </c>
      <c r="I1290" s="3" t="e">
        <f>קבוצות!#REF!</f>
        <v>#REF!</v>
      </c>
      <c r="J1290" s="3" t="e">
        <f>קבוצות!#REF!</f>
        <v>#REF!</v>
      </c>
      <c r="K1290" s="3" t="e">
        <f>קבוצות!#REF!</f>
        <v>#REF!</v>
      </c>
      <c r="M1290" s="3" t="e">
        <f>קבוצות!#REF!</f>
        <v>#REF!</v>
      </c>
    </row>
    <row r="1291" spans="1:13" ht="13.8" x14ac:dyDescent="0.25">
      <c r="A1291" s="3" t="e">
        <f>קבוצות!#REF!</f>
        <v>#REF!</v>
      </c>
      <c r="B1291" s="3" t="e">
        <f>קבוצות!#REF!</f>
        <v>#REF!</v>
      </c>
      <c r="C1291" s="3" t="e">
        <f>קבוצות!#REF!</f>
        <v>#REF!</v>
      </c>
      <c r="D1291" s="3" t="e">
        <f>קבוצות!#REF!</f>
        <v>#REF!</v>
      </c>
      <c r="E1291" s="4" t="e">
        <f>קבוצות!#REF!</f>
        <v>#REF!</v>
      </c>
      <c r="F1291" s="3" t="e">
        <f>קבוצות!#REF!</f>
        <v>#REF!</v>
      </c>
      <c r="G1291" s="3" t="e">
        <f>קבוצות!#REF!</f>
        <v>#REF!</v>
      </c>
      <c r="H1291" s="3" t="e">
        <f>קבוצות!#REF!</f>
        <v>#REF!</v>
      </c>
      <c r="I1291" s="3" t="e">
        <f>קבוצות!#REF!</f>
        <v>#REF!</v>
      </c>
      <c r="J1291" s="3" t="e">
        <f>קבוצות!#REF!</f>
        <v>#REF!</v>
      </c>
      <c r="K1291" s="3" t="e">
        <f>קבוצות!#REF!</f>
        <v>#REF!</v>
      </c>
      <c r="M1291" s="3" t="e">
        <f>קבוצות!#REF!</f>
        <v>#REF!</v>
      </c>
    </row>
    <row r="1292" spans="1:13" ht="13.8" x14ac:dyDescent="0.25">
      <c r="A1292" s="3" t="e">
        <f>קבוצות!#REF!</f>
        <v>#REF!</v>
      </c>
      <c r="B1292" s="3" t="e">
        <f>קבוצות!#REF!</f>
        <v>#REF!</v>
      </c>
      <c r="C1292" s="3" t="e">
        <f>קבוצות!#REF!</f>
        <v>#REF!</v>
      </c>
      <c r="D1292" s="3" t="e">
        <f>קבוצות!#REF!</f>
        <v>#REF!</v>
      </c>
      <c r="E1292" s="4" t="e">
        <f>קבוצות!#REF!</f>
        <v>#REF!</v>
      </c>
      <c r="F1292" s="3" t="e">
        <f>קבוצות!#REF!</f>
        <v>#REF!</v>
      </c>
      <c r="G1292" s="3" t="e">
        <f>קבוצות!#REF!</f>
        <v>#REF!</v>
      </c>
      <c r="H1292" s="3" t="e">
        <f>קבוצות!#REF!</f>
        <v>#REF!</v>
      </c>
      <c r="I1292" s="3" t="e">
        <f>קבוצות!#REF!</f>
        <v>#REF!</v>
      </c>
      <c r="J1292" s="3" t="e">
        <f>קבוצות!#REF!</f>
        <v>#REF!</v>
      </c>
      <c r="K1292" s="3" t="e">
        <f>קבוצות!#REF!</f>
        <v>#REF!</v>
      </c>
      <c r="M1292" s="3" t="e">
        <f>קבוצות!#REF!</f>
        <v>#REF!</v>
      </c>
    </row>
    <row r="1293" spans="1:13" ht="13.8" x14ac:dyDescent="0.25">
      <c r="A1293" s="3" t="e">
        <f>קבוצות!#REF!</f>
        <v>#REF!</v>
      </c>
      <c r="B1293" s="3" t="e">
        <f>קבוצות!#REF!</f>
        <v>#REF!</v>
      </c>
      <c r="C1293" s="3" t="e">
        <f>קבוצות!#REF!</f>
        <v>#REF!</v>
      </c>
      <c r="D1293" s="3" t="e">
        <f>קבוצות!#REF!</f>
        <v>#REF!</v>
      </c>
      <c r="E1293" s="4" t="e">
        <f>קבוצות!#REF!</f>
        <v>#REF!</v>
      </c>
      <c r="F1293" s="3" t="e">
        <f>קבוצות!#REF!</f>
        <v>#REF!</v>
      </c>
      <c r="G1293" s="3" t="e">
        <f>קבוצות!#REF!</f>
        <v>#REF!</v>
      </c>
      <c r="H1293" s="3" t="e">
        <f>קבוצות!#REF!</f>
        <v>#REF!</v>
      </c>
      <c r="I1293" s="3" t="e">
        <f>קבוצות!#REF!</f>
        <v>#REF!</v>
      </c>
      <c r="J1293" s="3" t="e">
        <f>קבוצות!#REF!</f>
        <v>#REF!</v>
      </c>
      <c r="K1293" s="3" t="e">
        <f>קבוצות!#REF!</f>
        <v>#REF!</v>
      </c>
      <c r="M1293" s="3" t="e">
        <f>קבוצות!#REF!</f>
        <v>#REF!</v>
      </c>
    </row>
    <row r="1294" spans="1:13" ht="13.8" x14ac:dyDescent="0.25">
      <c r="A1294" s="3" t="e">
        <f>קבוצות!#REF!</f>
        <v>#REF!</v>
      </c>
      <c r="B1294" s="3" t="e">
        <f>קבוצות!#REF!</f>
        <v>#REF!</v>
      </c>
      <c r="C1294" s="3" t="e">
        <f>קבוצות!#REF!</f>
        <v>#REF!</v>
      </c>
      <c r="D1294" s="3" t="e">
        <f>קבוצות!#REF!</f>
        <v>#REF!</v>
      </c>
      <c r="E1294" s="4" t="e">
        <f>קבוצות!#REF!</f>
        <v>#REF!</v>
      </c>
      <c r="F1294" s="3" t="e">
        <f>קבוצות!#REF!</f>
        <v>#REF!</v>
      </c>
      <c r="G1294" s="3" t="e">
        <f>קבוצות!#REF!</f>
        <v>#REF!</v>
      </c>
      <c r="H1294" s="3" t="e">
        <f>קבוצות!#REF!</f>
        <v>#REF!</v>
      </c>
      <c r="I1294" s="3" t="e">
        <f>קבוצות!#REF!</f>
        <v>#REF!</v>
      </c>
      <c r="J1294" s="3" t="e">
        <f>קבוצות!#REF!</f>
        <v>#REF!</v>
      </c>
      <c r="K1294" s="3" t="e">
        <f>קבוצות!#REF!</f>
        <v>#REF!</v>
      </c>
      <c r="M1294" s="3" t="e">
        <f>קבוצות!#REF!</f>
        <v>#REF!</v>
      </c>
    </row>
    <row r="1295" spans="1:13" ht="13.8" x14ac:dyDescent="0.25">
      <c r="A1295" s="3" t="e">
        <f>קבוצות!#REF!</f>
        <v>#REF!</v>
      </c>
      <c r="B1295" s="3" t="e">
        <f>קבוצות!#REF!</f>
        <v>#REF!</v>
      </c>
      <c r="C1295" s="3" t="e">
        <f>קבוצות!#REF!</f>
        <v>#REF!</v>
      </c>
      <c r="D1295" s="3" t="e">
        <f>קבוצות!#REF!</f>
        <v>#REF!</v>
      </c>
      <c r="E1295" s="4" t="e">
        <f>קבוצות!#REF!</f>
        <v>#REF!</v>
      </c>
      <c r="F1295" s="3" t="e">
        <f>קבוצות!#REF!</f>
        <v>#REF!</v>
      </c>
      <c r="G1295" s="3" t="e">
        <f>קבוצות!#REF!</f>
        <v>#REF!</v>
      </c>
      <c r="H1295" s="3" t="e">
        <f>קבוצות!#REF!</f>
        <v>#REF!</v>
      </c>
      <c r="I1295" s="3" t="e">
        <f>קבוצות!#REF!</f>
        <v>#REF!</v>
      </c>
      <c r="J1295" s="3" t="e">
        <f>קבוצות!#REF!</f>
        <v>#REF!</v>
      </c>
      <c r="K1295" s="3" t="e">
        <f>קבוצות!#REF!</f>
        <v>#REF!</v>
      </c>
      <c r="M1295" s="3" t="e">
        <f>קבוצות!#REF!</f>
        <v>#REF!</v>
      </c>
    </row>
    <row r="1296" spans="1:13" ht="13.8" x14ac:dyDescent="0.25">
      <c r="A1296" s="3" t="e">
        <f>קבוצות!#REF!</f>
        <v>#REF!</v>
      </c>
      <c r="B1296" s="3" t="e">
        <f>קבוצות!#REF!</f>
        <v>#REF!</v>
      </c>
      <c r="C1296" s="3" t="e">
        <f>קבוצות!#REF!</f>
        <v>#REF!</v>
      </c>
      <c r="D1296" s="3" t="e">
        <f>קבוצות!#REF!</f>
        <v>#REF!</v>
      </c>
      <c r="E1296" s="4" t="e">
        <f>קבוצות!#REF!</f>
        <v>#REF!</v>
      </c>
      <c r="F1296" s="3" t="e">
        <f>קבוצות!#REF!</f>
        <v>#REF!</v>
      </c>
      <c r="G1296" s="3" t="e">
        <f>קבוצות!#REF!</f>
        <v>#REF!</v>
      </c>
      <c r="H1296" s="3" t="e">
        <f>קבוצות!#REF!</f>
        <v>#REF!</v>
      </c>
      <c r="I1296" s="3" t="e">
        <f>קבוצות!#REF!</f>
        <v>#REF!</v>
      </c>
      <c r="J1296" s="3" t="e">
        <f>קבוצות!#REF!</f>
        <v>#REF!</v>
      </c>
      <c r="K1296" s="3" t="e">
        <f>קבוצות!#REF!</f>
        <v>#REF!</v>
      </c>
      <c r="M1296" s="3" t="e">
        <f>קבוצות!#REF!</f>
        <v>#REF!</v>
      </c>
    </row>
    <row r="1297" spans="1:13" ht="13.8" x14ac:dyDescent="0.25">
      <c r="A1297" s="3" t="e">
        <f>קבוצות!#REF!</f>
        <v>#REF!</v>
      </c>
      <c r="B1297" s="3" t="e">
        <f>קבוצות!#REF!</f>
        <v>#REF!</v>
      </c>
      <c r="C1297" s="3" t="e">
        <f>קבוצות!#REF!</f>
        <v>#REF!</v>
      </c>
      <c r="D1297" s="3" t="e">
        <f>קבוצות!#REF!</f>
        <v>#REF!</v>
      </c>
      <c r="E1297" s="4" t="e">
        <f>קבוצות!#REF!</f>
        <v>#REF!</v>
      </c>
      <c r="F1297" s="3" t="e">
        <f>קבוצות!#REF!</f>
        <v>#REF!</v>
      </c>
      <c r="G1297" s="3" t="e">
        <f>קבוצות!#REF!</f>
        <v>#REF!</v>
      </c>
      <c r="H1297" s="3" t="e">
        <f>קבוצות!#REF!</f>
        <v>#REF!</v>
      </c>
      <c r="I1297" s="3" t="e">
        <f>קבוצות!#REF!</f>
        <v>#REF!</v>
      </c>
      <c r="J1297" s="3" t="e">
        <f>קבוצות!#REF!</f>
        <v>#REF!</v>
      </c>
      <c r="K1297" s="3" t="e">
        <f>קבוצות!#REF!</f>
        <v>#REF!</v>
      </c>
      <c r="M1297" s="3" t="e">
        <f>קבוצות!#REF!</f>
        <v>#REF!</v>
      </c>
    </row>
    <row r="1298" spans="1:13" ht="13.8" x14ac:dyDescent="0.25">
      <c r="A1298" s="3" t="e">
        <f>קבוצות!#REF!</f>
        <v>#REF!</v>
      </c>
      <c r="B1298" s="3" t="e">
        <f>קבוצות!#REF!</f>
        <v>#REF!</v>
      </c>
      <c r="C1298" s="3" t="e">
        <f>קבוצות!#REF!</f>
        <v>#REF!</v>
      </c>
      <c r="D1298" s="3" t="e">
        <f>קבוצות!#REF!</f>
        <v>#REF!</v>
      </c>
      <c r="E1298" s="4" t="e">
        <f>קבוצות!#REF!</f>
        <v>#REF!</v>
      </c>
      <c r="F1298" s="3" t="e">
        <f>קבוצות!#REF!</f>
        <v>#REF!</v>
      </c>
      <c r="G1298" s="3" t="e">
        <f>קבוצות!#REF!</f>
        <v>#REF!</v>
      </c>
      <c r="H1298" s="3" t="e">
        <f>קבוצות!#REF!</f>
        <v>#REF!</v>
      </c>
      <c r="I1298" s="3" t="e">
        <f>קבוצות!#REF!</f>
        <v>#REF!</v>
      </c>
      <c r="J1298" s="3" t="e">
        <f>קבוצות!#REF!</f>
        <v>#REF!</v>
      </c>
      <c r="K1298" s="3" t="e">
        <f>קבוצות!#REF!</f>
        <v>#REF!</v>
      </c>
      <c r="M1298" s="3" t="e">
        <f>קבוצות!#REF!</f>
        <v>#REF!</v>
      </c>
    </row>
    <row r="1299" spans="1:13" ht="13.8" x14ac:dyDescent="0.25">
      <c r="A1299" s="3" t="e">
        <f>קבוצות!#REF!</f>
        <v>#REF!</v>
      </c>
      <c r="B1299" s="3" t="e">
        <f>קבוצות!#REF!</f>
        <v>#REF!</v>
      </c>
      <c r="C1299" s="3" t="e">
        <f>קבוצות!#REF!</f>
        <v>#REF!</v>
      </c>
      <c r="D1299" s="3" t="e">
        <f>קבוצות!#REF!</f>
        <v>#REF!</v>
      </c>
      <c r="E1299" s="4" t="e">
        <f>קבוצות!#REF!</f>
        <v>#REF!</v>
      </c>
      <c r="F1299" s="3" t="e">
        <f>קבוצות!#REF!</f>
        <v>#REF!</v>
      </c>
      <c r="G1299" s="3" t="e">
        <f>קבוצות!#REF!</f>
        <v>#REF!</v>
      </c>
      <c r="H1299" s="3" t="e">
        <f>קבוצות!#REF!</f>
        <v>#REF!</v>
      </c>
      <c r="I1299" s="3" t="e">
        <f>קבוצות!#REF!</f>
        <v>#REF!</v>
      </c>
      <c r="J1299" s="3" t="e">
        <f>קבוצות!#REF!</f>
        <v>#REF!</v>
      </c>
      <c r="K1299" s="3" t="e">
        <f>קבוצות!#REF!</f>
        <v>#REF!</v>
      </c>
      <c r="M1299" s="3" t="e">
        <f>קבוצות!#REF!</f>
        <v>#REF!</v>
      </c>
    </row>
    <row r="1300" spans="1:13" ht="13.8" x14ac:dyDescent="0.25">
      <c r="A1300" s="3" t="e">
        <f>קבוצות!#REF!</f>
        <v>#REF!</v>
      </c>
      <c r="B1300" s="3" t="e">
        <f>קבוצות!#REF!</f>
        <v>#REF!</v>
      </c>
      <c r="C1300" s="3" t="e">
        <f>קבוצות!#REF!</f>
        <v>#REF!</v>
      </c>
      <c r="D1300" s="3" t="e">
        <f>קבוצות!#REF!</f>
        <v>#REF!</v>
      </c>
      <c r="E1300" s="4" t="e">
        <f>קבוצות!#REF!</f>
        <v>#REF!</v>
      </c>
      <c r="F1300" s="3" t="e">
        <f>קבוצות!#REF!</f>
        <v>#REF!</v>
      </c>
      <c r="G1300" s="3" t="e">
        <f>קבוצות!#REF!</f>
        <v>#REF!</v>
      </c>
      <c r="H1300" s="3" t="e">
        <f>קבוצות!#REF!</f>
        <v>#REF!</v>
      </c>
      <c r="I1300" s="3" t="e">
        <f>קבוצות!#REF!</f>
        <v>#REF!</v>
      </c>
      <c r="J1300" s="3" t="e">
        <f>קבוצות!#REF!</f>
        <v>#REF!</v>
      </c>
      <c r="K1300" s="3" t="e">
        <f>קבוצות!#REF!</f>
        <v>#REF!</v>
      </c>
      <c r="M1300" s="3" t="e">
        <f>קבוצות!#REF!</f>
        <v>#REF!</v>
      </c>
    </row>
    <row r="1301" spans="1:13" ht="13.8" x14ac:dyDescent="0.25">
      <c r="A1301" s="3" t="e">
        <f>קבוצות!#REF!</f>
        <v>#REF!</v>
      </c>
      <c r="B1301" s="3" t="e">
        <f>קבוצות!#REF!</f>
        <v>#REF!</v>
      </c>
      <c r="C1301" s="3" t="e">
        <f>קבוצות!#REF!</f>
        <v>#REF!</v>
      </c>
      <c r="D1301" s="3" t="e">
        <f>קבוצות!#REF!</f>
        <v>#REF!</v>
      </c>
      <c r="E1301" s="4" t="e">
        <f>קבוצות!#REF!</f>
        <v>#REF!</v>
      </c>
      <c r="F1301" s="3" t="e">
        <f>קבוצות!#REF!</f>
        <v>#REF!</v>
      </c>
      <c r="G1301" s="3" t="e">
        <f>קבוצות!#REF!</f>
        <v>#REF!</v>
      </c>
      <c r="H1301" s="3" t="e">
        <f>קבוצות!#REF!</f>
        <v>#REF!</v>
      </c>
      <c r="I1301" s="3" t="e">
        <f>קבוצות!#REF!</f>
        <v>#REF!</v>
      </c>
      <c r="J1301" s="3" t="e">
        <f>קבוצות!#REF!</f>
        <v>#REF!</v>
      </c>
      <c r="K1301" s="3" t="e">
        <f>קבוצות!#REF!</f>
        <v>#REF!</v>
      </c>
      <c r="M1301" s="3" t="e">
        <f>קבוצות!#REF!</f>
        <v>#REF!</v>
      </c>
    </row>
    <row r="1302" spans="1:13" ht="13.8" x14ac:dyDescent="0.25">
      <c r="A1302" s="3" t="e">
        <f>קבוצות!#REF!</f>
        <v>#REF!</v>
      </c>
      <c r="B1302" s="3" t="e">
        <f>קבוצות!#REF!</f>
        <v>#REF!</v>
      </c>
      <c r="C1302" s="3" t="e">
        <f>קבוצות!#REF!</f>
        <v>#REF!</v>
      </c>
      <c r="D1302" s="3" t="e">
        <f>קבוצות!#REF!</f>
        <v>#REF!</v>
      </c>
      <c r="E1302" s="4" t="e">
        <f>קבוצות!#REF!</f>
        <v>#REF!</v>
      </c>
      <c r="F1302" s="3" t="e">
        <f>קבוצות!#REF!</f>
        <v>#REF!</v>
      </c>
      <c r="G1302" s="3" t="e">
        <f>קבוצות!#REF!</f>
        <v>#REF!</v>
      </c>
      <c r="H1302" s="3" t="e">
        <f>קבוצות!#REF!</f>
        <v>#REF!</v>
      </c>
      <c r="I1302" s="3" t="e">
        <f>קבוצות!#REF!</f>
        <v>#REF!</v>
      </c>
      <c r="J1302" s="3" t="e">
        <f>קבוצות!#REF!</f>
        <v>#REF!</v>
      </c>
      <c r="K1302" s="3" t="e">
        <f>קבוצות!#REF!</f>
        <v>#REF!</v>
      </c>
      <c r="M1302" s="3" t="e">
        <f>קבוצות!#REF!</f>
        <v>#REF!</v>
      </c>
    </row>
    <row r="1303" spans="1:13" ht="13.8" x14ac:dyDescent="0.25">
      <c r="A1303" s="3" t="e">
        <f>קבוצות!#REF!</f>
        <v>#REF!</v>
      </c>
      <c r="B1303" s="3" t="e">
        <f>קבוצות!#REF!</f>
        <v>#REF!</v>
      </c>
      <c r="C1303" s="3" t="e">
        <f>קבוצות!#REF!</f>
        <v>#REF!</v>
      </c>
      <c r="D1303" s="3" t="e">
        <f>קבוצות!#REF!</f>
        <v>#REF!</v>
      </c>
      <c r="E1303" s="4" t="e">
        <f>קבוצות!#REF!</f>
        <v>#REF!</v>
      </c>
      <c r="F1303" s="3" t="e">
        <f>קבוצות!#REF!</f>
        <v>#REF!</v>
      </c>
      <c r="G1303" s="3" t="e">
        <f>קבוצות!#REF!</f>
        <v>#REF!</v>
      </c>
      <c r="H1303" s="3" t="e">
        <f>קבוצות!#REF!</f>
        <v>#REF!</v>
      </c>
      <c r="I1303" s="3" t="e">
        <f>קבוצות!#REF!</f>
        <v>#REF!</v>
      </c>
      <c r="J1303" s="3" t="e">
        <f>קבוצות!#REF!</f>
        <v>#REF!</v>
      </c>
      <c r="K1303" s="3" t="e">
        <f>קבוצות!#REF!</f>
        <v>#REF!</v>
      </c>
      <c r="M1303" s="3" t="e">
        <f>קבוצות!#REF!</f>
        <v>#REF!</v>
      </c>
    </row>
    <row r="1304" spans="1:13" ht="13.8" x14ac:dyDescent="0.25">
      <c r="A1304" s="3" t="e">
        <f>קבוצות!#REF!</f>
        <v>#REF!</v>
      </c>
      <c r="B1304" s="3" t="e">
        <f>קבוצות!#REF!</f>
        <v>#REF!</v>
      </c>
      <c r="C1304" s="3" t="e">
        <f>קבוצות!#REF!</f>
        <v>#REF!</v>
      </c>
      <c r="D1304" s="3" t="e">
        <f>קבוצות!#REF!</f>
        <v>#REF!</v>
      </c>
      <c r="E1304" s="4" t="e">
        <f>קבוצות!#REF!</f>
        <v>#REF!</v>
      </c>
      <c r="F1304" s="3" t="e">
        <f>קבוצות!#REF!</f>
        <v>#REF!</v>
      </c>
      <c r="G1304" s="3" t="e">
        <f>קבוצות!#REF!</f>
        <v>#REF!</v>
      </c>
      <c r="H1304" s="3" t="e">
        <f>קבוצות!#REF!</f>
        <v>#REF!</v>
      </c>
      <c r="I1304" s="3" t="e">
        <f>קבוצות!#REF!</f>
        <v>#REF!</v>
      </c>
      <c r="J1304" s="3" t="e">
        <f>קבוצות!#REF!</f>
        <v>#REF!</v>
      </c>
      <c r="K1304" s="3" t="e">
        <f>קבוצות!#REF!</f>
        <v>#REF!</v>
      </c>
      <c r="M1304" s="3" t="e">
        <f>קבוצות!#REF!</f>
        <v>#REF!</v>
      </c>
    </row>
    <row r="1305" spans="1:13" ht="13.8" x14ac:dyDescent="0.25">
      <c r="A1305" s="3" t="e">
        <f>קבוצות!#REF!</f>
        <v>#REF!</v>
      </c>
      <c r="B1305" s="3" t="e">
        <f>קבוצות!#REF!</f>
        <v>#REF!</v>
      </c>
      <c r="C1305" s="3" t="e">
        <f>קבוצות!#REF!</f>
        <v>#REF!</v>
      </c>
      <c r="D1305" s="3" t="e">
        <f>קבוצות!#REF!</f>
        <v>#REF!</v>
      </c>
      <c r="E1305" s="4" t="e">
        <f>קבוצות!#REF!</f>
        <v>#REF!</v>
      </c>
      <c r="F1305" s="3" t="e">
        <f>קבוצות!#REF!</f>
        <v>#REF!</v>
      </c>
      <c r="G1305" s="3" t="e">
        <f>קבוצות!#REF!</f>
        <v>#REF!</v>
      </c>
      <c r="H1305" s="3" t="e">
        <f>קבוצות!#REF!</f>
        <v>#REF!</v>
      </c>
      <c r="I1305" s="3" t="e">
        <f>קבוצות!#REF!</f>
        <v>#REF!</v>
      </c>
      <c r="J1305" s="3" t="e">
        <f>קבוצות!#REF!</f>
        <v>#REF!</v>
      </c>
      <c r="K1305" s="3" t="e">
        <f>קבוצות!#REF!</f>
        <v>#REF!</v>
      </c>
      <c r="M1305" s="3" t="e">
        <f>קבוצות!#REF!</f>
        <v>#REF!</v>
      </c>
    </row>
    <row r="1306" spans="1:13" ht="13.8" x14ac:dyDescent="0.25">
      <c r="A1306" s="3" t="e">
        <f>קבוצות!#REF!</f>
        <v>#REF!</v>
      </c>
      <c r="B1306" s="3" t="e">
        <f>קבוצות!#REF!</f>
        <v>#REF!</v>
      </c>
      <c r="C1306" s="3" t="e">
        <f>קבוצות!#REF!</f>
        <v>#REF!</v>
      </c>
      <c r="D1306" s="3" t="e">
        <f>קבוצות!#REF!</f>
        <v>#REF!</v>
      </c>
      <c r="E1306" s="4" t="e">
        <f>קבוצות!#REF!</f>
        <v>#REF!</v>
      </c>
      <c r="F1306" s="3" t="e">
        <f>קבוצות!#REF!</f>
        <v>#REF!</v>
      </c>
      <c r="G1306" s="3" t="e">
        <f>קבוצות!#REF!</f>
        <v>#REF!</v>
      </c>
      <c r="H1306" s="3" t="e">
        <f>קבוצות!#REF!</f>
        <v>#REF!</v>
      </c>
      <c r="I1306" s="3" t="e">
        <f>קבוצות!#REF!</f>
        <v>#REF!</v>
      </c>
      <c r="J1306" s="3" t="e">
        <f>קבוצות!#REF!</f>
        <v>#REF!</v>
      </c>
      <c r="K1306" s="3" t="e">
        <f>קבוצות!#REF!</f>
        <v>#REF!</v>
      </c>
      <c r="M1306" s="3" t="e">
        <f>קבוצות!#REF!</f>
        <v>#REF!</v>
      </c>
    </row>
    <row r="1307" spans="1:13" ht="13.8" x14ac:dyDescent="0.25">
      <c r="A1307" s="3" t="e">
        <f>קבוצות!#REF!</f>
        <v>#REF!</v>
      </c>
      <c r="B1307" s="3" t="e">
        <f>קבוצות!#REF!</f>
        <v>#REF!</v>
      </c>
      <c r="C1307" s="3" t="e">
        <f>קבוצות!#REF!</f>
        <v>#REF!</v>
      </c>
      <c r="D1307" s="3" t="e">
        <f>קבוצות!#REF!</f>
        <v>#REF!</v>
      </c>
      <c r="E1307" s="4" t="e">
        <f>קבוצות!#REF!</f>
        <v>#REF!</v>
      </c>
      <c r="F1307" s="3" t="e">
        <f>קבוצות!#REF!</f>
        <v>#REF!</v>
      </c>
      <c r="G1307" s="3" t="e">
        <f>קבוצות!#REF!</f>
        <v>#REF!</v>
      </c>
      <c r="H1307" s="3" t="e">
        <f>קבוצות!#REF!</f>
        <v>#REF!</v>
      </c>
      <c r="I1307" s="3" t="e">
        <f>קבוצות!#REF!</f>
        <v>#REF!</v>
      </c>
      <c r="J1307" s="3" t="e">
        <f>קבוצות!#REF!</f>
        <v>#REF!</v>
      </c>
      <c r="K1307" s="3" t="e">
        <f>קבוצות!#REF!</f>
        <v>#REF!</v>
      </c>
      <c r="M1307" s="3" t="e">
        <f>קבוצות!#REF!</f>
        <v>#REF!</v>
      </c>
    </row>
    <row r="1308" spans="1:13" ht="13.8" x14ac:dyDescent="0.25">
      <c r="A1308" s="3" t="e">
        <f>קבוצות!#REF!</f>
        <v>#REF!</v>
      </c>
      <c r="B1308" s="3" t="e">
        <f>קבוצות!#REF!</f>
        <v>#REF!</v>
      </c>
      <c r="C1308" s="3" t="e">
        <f>קבוצות!#REF!</f>
        <v>#REF!</v>
      </c>
      <c r="D1308" s="3" t="e">
        <f>קבוצות!#REF!</f>
        <v>#REF!</v>
      </c>
      <c r="E1308" s="4" t="e">
        <f>קבוצות!#REF!</f>
        <v>#REF!</v>
      </c>
      <c r="F1308" s="3" t="e">
        <f>קבוצות!#REF!</f>
        <v>#REF!</v>
      </c>
      <c r="G1308" s="3" t="e">
        <f>קבוצות!#REF!</f>
        <v>#REF!</v>
      </c>
      <c r="H1308" s="3" t="e">
        <f>קבוצות!#REF!</f>
        <v>#REF!</v>
      </c>
      <c r="I1308" s="3" t="e">
        <f>קבוצות!#REF!</f>
        <v>#REF!</v>
      </c>
      <c r="J1308" s="3" t="e">
        <f>קבוצות!#REF!</f>
        <v>#REF!</v>
      </c>
      <c r="K1308" s="3" t="e">
        <f>קבוצות!#REF!</f>
        <v>#REF!</v>
      </c>
      <c r="M1308" s="3" t="e">
        <f>קבוצות!#REF!</f>
        <v>#REF!</v>
      </c>
    </row>
    <row r="1309" spans="1:13" ht="13.8" x14ac:dyDescent="0.25">
      <c r="A1309" s="3" t="e">
        <f>קבוצות!#REF!</f>
        <v>#REF!</v>
      </c>
      <c r="B1309" s="3" t="e">
        <f>קבוצות!#REF!</f>
        <v>#REF!</v>
      </c>
      <c r="C1309" s="3" t="e">
        <f>קבוצות!#REF!</f>
        <v>#REF!</v>
      </c>
      <c r="D1309" s="3" t="e">
        <f>קבוצות!#REF!</f>
        <v>#REF!</v>
      </c>
      <c r="E1309" s="4" t="e">
        <f>קבוצות!#REF!</f>
        <v>#REF!</v>
      </c>
      <c r="F1309" s="3" t="e">
        <f>קבוצות!#REF!</f>
        <v>#REF!</v>
      </c>
      <c r="G1309" s="3" t="e">
        <f>קבוצות!#REF!</f>
        <v>#REF!</v>
      </c>
      <c r="H1309" s="3" t="e">
        <f>קבוצות!#REF!</f>
        <v>#REF!</v>
      </c>
      <c r="I1309" s="3" t="e">
        <f>קבוצות!#REF!</f>
        <v>#REF!</v>
      </c>
      <c r="J1309" s="3" t="e">
        <f>קבוצות!#REF!</f>
        <v>#REF!</v>
      </c>
      <c r="K1309" s="3" t="e">
        <f>קבוצות!#REF!</f>
        <v>#REF!</v>
      </c>
      <c r="M1309" s="3" t="e">
        <f>קבוצות!#REF!</f>
        <v>#REF!</v>
      </c>
    </row>
    <row r="1310" spans="1:13" ht="13.8" x14ac:dyDescent="0.25">
      <c r="A1310" s="3" t="e">
        <f>קבוצות!#REF!</f>
        <v>#REF!</v>
      </c>
      <c r="B1310" s="3" t="e">
        <f>קבוצות!#REF!</f>
        <v>#REF!</v>
      </c>
      <c r="C1310" s="3" t="e">
        <f>קבוצות!#REF!</f>
        <v>#REF!</v>
      </c>
      <c r="D1310" s="3" t="e">
        <f>קבוצות!#REF!</f>
        <v>#REF!</v>
      </c>
      <c r="E1310" s="4" t="e">
        <f>קבוצות!#REF!</f>
        <v>#REF!</v>
      </c>
      <c r="F1310" s="3" t="e">
        <f>קבוצות!#REF!</f>
        <v>#REF!</v>
      </c>
      <c r="G1310" s="3" t="e">
        <f>קבוצות!#REF!</f>
        <v>#REF!</v>
      </c>
      <c r="H1310" s="3" t="e">
        <f>קבוצות!#REF!</f>
        <v>#REF!</v>
      </c>
      <c r="I1310" s="3" t="e">
        <f>קבוצות!#REF!</f>
        <v>#REF!</v>
      </c>
      <c r="J1310" s="3" t="e">
        <f>קבוצות!#REF!</f>
        <v>#REF!</v>
      </c>
      <c r="K1310" s="3" t="e">
        <f>קבוצות!#REF!</f>
        <v>#REF!</v>
      </c>
      <c r="M1310" s="3" t="e">
        <f>קבוצות!#REF!</f>
        <v>#REF!</v>
      </c>
    </row>
    <row r="1311" spans="1:13" ht="13.8" x14ac:dyDescent="0.25">
      <c r="A1311" s="3" t="e">
        <f>קבוצות!#REF!</f>
        <v>#REF!</v>
      </c>
      <c r="B1311" s="3" t="e">
        <f>קבוצות!#REF!</f>
        <v>#REF!</v>
      </c>
      <c r="C1311" s="3" t="e">
        <f>קבוצות!#REF!</f>
        <v>#REF!</v>
      </c>
      <c r="D1311" s="3" t="e">
        <f>קבוצות!#REF!</f>
        <v>#REF!</v>
      </c>
      <c r="E1311" s="4" t="e">
        <f>קבוצות!#REF!</f>
        <v>#REF!</v>
      </c>
      <c r="F1311" s="3" t="e">
        <f>קבוצות!#REF!</f>
        <v>#REF!</v>
      </c>
      <c r="G1311" s="3" t="e">
        <f>קבוצות!#REF!</f>
        <v>#REF!</v>
      </c>
      <c r="H1311" s="3" t="e">
        <f>קבוצות!#REF!</f>
        <v>#REF!</v>
      </c>
      <c r="I1311" s="3" t="e">
        <f>קבוצות!#REF!</f>
        <v>#REF!</v>
      </c>
      <c r="J1311" s="3" t="e">
        <f>קבוצות!#REF!</f>
        <v>#REF!</v>
      </c>
      <c r="K1311" s="3" t="e">
        <f>קבוצות!#REF!</f>
        <v>#REF!</v>
      </c>
      <c r="M1311" s="3" t="e">
        <f>קבוצות!#REF!</f>
        <v>#REF!</v>
      </c>
    </row>
    <row r="1312" spans="1:13" ht="13.8" x14ac:dyDescent="0.25">
      <c r="A1312" s="3" t="e">
        <f>קבוצות!#REF!</f>
        <v>#REF!</v>
      </c>
      <c r="B1312" s="3" t="e">
        <f>קבוצות!#REF!</f>
        <v>#REF!</v>
      </c>
      <c r="C1312" s="3" t="e">
        <f>קבוצות!#REF!</f>
        <v>#REF!</v>
      </c>
      <c r="D1312" s="3" t="e">
        <f>קבוצות!#REF!</f>
        <v>#REF!</v>
      </c>
      <c r="E1312" s="4" t="e">
        <f>קבוצות!#REF!</f>
        <v>#REF!</v>
      </c>
      <c r="F1312" s="3" t="e">
        <f>קבוצות!#REF!</f>
        <v>#REF!</v>
      </c>
      <c r="G1312" s="3" t="e">
        <f>קבוצות!#REF!</f>
        <v>#REF!</v>
      </c>
      <c r="H1312" s="3" t="e">
        <f>קבוצות!#REF!</f>
        <v>#REF!</v>
      </c>
      <c r="I1312" s="3" t="e">
        <f>קבוצות!#REF!</f>
        <v>#REF!</v>
      </c>
      <c r="J1312" s="3" t="e">
        <f>קבוצות!#REF!</f>
        <v>#REF!</v>
      </c>
      <c r="K1312" s="3" t="e">
        <f>קבוצות!#REF!</f>
        <v>#REF!</v>
      </c>
      <c r="M1312" s="3" t="e">
        <f>קבוצות!#REF!</f>
        <v>#REF!</v>
      </c>
    </row>
    <row r="1313" spans="1:13" ht="13.8" x14ac:dyDescent="0.25">
      <c r="A1313" s="3" t="e">
        <f>קבוצות!#REF!</f>
        <v>#REF!</v>
      </c>
      <c r="B1313" s="3" t="e">
        <f>קבוצות!#REF!</f>
        <v>#REF!</v>
      </c>
      <c r="C1313" s="3" t="e">
        <f>קבוצות!#REF!</f>
        <v>#REF!</v>
      </c>
      <c r="D1313" s="3" t="e">
        <f>קבוצות!#REF!</f>
        <v>#REF!</v>
      </c>
      <c r="E1313" s="4" t="e">
        <f>קבוצות!#REF!</f>
        <v>#REF!</v>
      </c>
      <c r="F1313" s="3" t="e">
        <f>קבוצות!#REF!</f>
        <v>#REF!</v>
      </c>
      <c r="G1313" s="3" t="e">
        <f>קבוצות!#REF!</f>
        <v>#REF!</v>
      </c>
      <c r="H1313" s="3" t="e">
        <f>קבוצות!#REF!</f>
        <v>#REF!</v>
      </c>
      <c r="I1313" s="3" t="e">
        <f>קבוצות!#REF!</f>
        <v>#REF!</v>
      </c>
      <c r="J1313" s="3" t="e">
        <f>קבוצות!#REF!</f>
        <v>#REF!</v>
      </c>
      <c r="K1313" s="3" t="e">
        <f>קבוצות!#REF!</f>
        <v>#REF!</v>
      </c>
      <c r="M1313" s="3" t="e">
        <f>קבוצות!#REF!</f>
        <v>#REF!</v>
      </c>
    </row>
    <row r="1314" spans="1:13" ht="13.8" x14ac:dyDescent="0.25">
      <c r="A1314" s="3" t="e">
        <f>קבוצות!#REF!</f>
        <v>#REF!</v>
      </c>
      <c r="B1314" s="3" t="e">
        <f>קבוצות!#REF!</f>
        <v>#REF!</v>
      </c>
      <c r="C1314" s="3" t="e">
        <f>קבוצות!#REF!</f>
        <v>#REF!</v>
      </c>
      <c r="D1314" s="3" t="e">
        <f>קבוצות!#REF!</f>
        <v>#REF!</v>
      </c>
      <c r="E1314" s="4" t="e">
        <f>קבוצות!#REF!</f>
        <v>#REF!</v>
      </c>
      <c r="F1314" s="3" t="e">
        <f>קבוצות!#REF!</f>
        <v>#REF!</v>
      </c>
      <c r="G1314" s="3" t="e">
        <f>קבוצות!#REF!</f>
        <v>#REF!</v>
      </c>
      <c r="H1314" s="3" t="e">
        <f>קבוצות!#REF!</f>
        <v>#REF!</v>
      </c>
      <c r="I1314" s="3" t="e">
        <f>קבוצות!#REF!</f>
        <v>#REF!</v>
      </c>
      <c r="J1314" s="3" t="e">
        <f>קבוצות!#REF!</f>
        <v>#REF!</v>
      </c>
      <c r="K1314" s="3" t="e">
        <f>קבוצות!#REF!</f>
        <v>#REF!</v>
      </c>
      <c r="M1314" s="3" t="e">
        <f>קבוצות!#REF!</f>
        <v>#REF!</v>
      </c>
    </row>
    <row r="1315" spans="1:13" ht="13.8" x14ac:dyDescent="0.25">
      <c r="A1315" s="3" t="e">
        <f>קבוצות!#REF!</f>
        <v>#REF!</v>
      </c>
      <c r="B1315" s="3" t="e">
        <f>קבוצות!#REF!</f>
        <v>#REF!</v>
      </c>
      <c r="C1315" s="3" t="e">
        <f>קבוצות!#REF!</f>
        <v>#REF!</v>
      </c>
      <c r="D1315" s="3" t="e">
        <f>קבוצות!#REF!</f>
        <v>#REF!</v>
      </c>
      <c r="E1315" s="4" t="e">
        <f>קבוצות!#REF!</f>
        <v>#REF!</v>
      </c>
      <c r="F1315" s="3" t="e">
        <f>קבוצות!#REF!</f>
        <v>#REF!</v>
      </c>
      <c r="G1315" s="3" t="e">
        <f>קבוצות!#REF!</f>
        <v>#REF!</v>
      </c>
      <c r="H1315" s="3" t="e">
        <f>קבוצות!#REF!</f>
        <v>#REF!</v>
      </c>
      <c r="I1315" s="3" t="e">
        <f>קבוצות!#REF!</f>
        <v>#REF!</v>
      </c>
      <c r="J1315" s="3" t="e">
        <f>קבוצות!#REF!</f>
        <v>#REF!</v>
      </c>
      <c r="K1315" s="3" t="e">
        <f>קבוצות!#REF!</f>
        <v>#REF!</v>
      </c>
      <c r="M1315" s="3" t="e">
        <f>קבוצות!#REF!</f>
        <v>#REF!</v>
      </c>
    </row>
    <row r="1316" spans="1:13" ht="13.8" x14ac:dyDescent="0.25">
      <c r="A1316" s="3" t="e">
        <f>קבוצות!#REF!</f>
        <v>#REF!</v>
      </c>
      <c r="B1316" s="3" t="e">
        <f>קבוצות!#REF!</f>
        <v>#REF!</v>
      </c>
      <c r="C1316" s="3" t="e">
        <f>קבוצות!#REF!</f>
        <v>#REF!</v>
      </c>
      <c r="D1316" s="3" t="e">
        <f>קבוצות!#REF!</f>
        <v>#REF!</v>
      </c>
      <c r="E1316" s="4" t="e">
        <f>קבוצות!#REF!</f>
        <v>#REF!</v>
      </c>
      <c r="F1316" s="3" t="e">
        <f>קבוצות!#REF!</f>
        <v>#REF!</v>
      </c>
      <c r="G1316" s="3" t="e">
        <f>קבוצות!#REF!</f>
        <v>#REF!</v>
      </c>
      <c r="H1316" s="3" t="e">
        <f>קבוצות!#REF!</f>
        <v>#REF!</v>
      </c>
      <c r="I1316" s="3" t="e">
        <f>קבוצות!#REF!</f>
        <v>#REF!</v>
      </c>
      <c r="J1316" s="3" t="e">
        <f>קבוצות!#REF!</f>
        <v>#REF!</v>
      </c>
      <c r="K1316" s="3" t="e">
        <f>קבוצות!#REF!</f>
        <v>#REF!</v>
      </c>
      <c r="M1316" s="3" t="e">
        <f>קבוצות!#REF!</f>
        <v>#REF!</v>
      </c>
    </row>
    <row r="1317" spans="1:13" ht="13.8" x14ac:dyDescent="0.25">
      <c r="A1317" s="3" t="e">
        <f>קבוצות!#REF!</f>
        <v>#REF!</v>
      </c>
      <c r="B1317" s="3" t="e">
        <f>קבוצות!#REF!</f>
        <v>#REF!</v>
      </c>
      <c r="C1317" s="3" t="e">
        <f>קבוצות!#REF!</f>
        <v>#REF!</v>
      </c>
      <c r="D1317" s="3" t="e">
        <f>קבוצות!#REF!</f>
        <v>#REF!</v>
      </c>
      <c r="E1317" s="4" t="e">
        <f>קבוצות!#REF!</f>
        <v>#REF!</v>
      </c>
      <c r="F1317" s="3" t="e">
        <f>קבוצות!#REF!</f>
        <v>#REF!</v>
      </c>
      <c r="G1317" s="3" t="e">
        <f>קבוצות!#REF!</f>
        <v>#REF!</v>
      </c>
      <c r="H1317" s="3" t="e">
        <f>קבוצות!#REF!</f>
        <v>#REF!</v>
      </c>
      <c r="I1317" s="3" t="e">
        <f>קבוצות!#REF!</f>
        <v>#REF!</v>
      </c>
      <c r="J1317" s="3" t="e">
        <f>קבוצות!#REF!</f>
        <v>#REF!</v>
      </c>
      <c r="K1317" s="3" t="e">
        <f>קבוצות!#REF!</f>
        <v>#REF!</v>
      </c>
      <c r="M1317" s="3" t="e">
        <f>קבוצות!#REF!</f>
        <v>#REF!</v>
      </c>
    </row>
    <row r="1318" spans="1:13" ht="13.8" x14ac:dyDescent="0.25">
      <c r="A1318" s="3" t="e">
        <f>קבוצות!#REF!</f>
        <v>#REF!</v>
      </c>
      <c r="B1318" s="3" t="e">
        <f>קבוצות!#REF!</f>
        <v>#REF!</v>
      </c>
      <c r="C1318" s="3" t="e">
        <f>קבוצות!#REF!</f>
        <v>#REF!</v>
      </c>
      <c r="D1318" s="3" t="e">
        <f>קבוצות!#REF!</f>
        <v>#REF!</v>
      </c>
      <c r="E1318" s="4" t="e">
        <f>קבוצות!#REF!</f>
        <v>#REF!</v>
      </c>
      <c r="F1318" s="3" t="e">
        <f>קבוצות!#REF!</f>
        <v>#REF!</v>
      </c>
      <c r="G1318" s="3" t="e">
        <f>קבוצות!#REF!</f>
        <v>#REF!</v>
      </c>
      <c r="H1318" s="3" t="e">
        <f>קבוצות!#REF!</f>
        <v>#REF!</v>
      </c>
      <c r="I1318" s="3" t="e">
        <f>קבוצות!#REF!</f>
        <v>#REF!</v>
      </c>
      <c r="J1318" s="3" t="e">
        <f>קבוצות!#REF!</f>
        <v>#REF!</v>
      </c>
      <c r="K1318" s="3" t="e">
        <f>קבוצות!#REF!</f>
        <v>#REF!</v>
      </c>
      <c r="M1318" s="3" t="e">
        <f>קבוצות!#REF!</f>
        <v>#REF!</v>
      </c>
    </row>
    <row r="1319" spans="1:13" ht="13.8" x14ac:dyDescent="0.25">
      <c r="A1319" s="3" t="e">
        <f>קבוצות!#REF!</f>
        <v>#REF!</v>
      </c>
      <c r="B1319" s="3" t="e">
        <f>קבוצות!#REF!</f>
        <v>#REF!</v>
      </c>
      <c r="C1319" s="3" t="e">
        <f>קבוצות!#REF!</f>
        <v>#REF!</v>
      </c>
      <c r="D1319" s="3" t="e">
        <f>קבוצות!#REF!</f>
        <v>#REF!</v>
      </c>
      <c r="E1319" s="4" t="e">
        <f>קבוצות!#REF!</f>
        <v>#REF!</v>
      </c>
      <c r="F1319" s="3" t="e">
        <f>קבוצות!#REF!</f>
        <v>#REF!</v>
      </c>
      <c r="G1319" s="3" t="e">
        <f>קבוצות!#REF!</f>
        <v>#REF!</v>
      </c>
      <c r="H1319" s="3" t="e">
        <f>קבוצות!#REF!</f>
        <v>#REF!</v>
      </c>
      <c r="I1319" s="3" t="e">
        <f>קבוצות!#REF!</f>
        <v>#REF!</v>
      </c>
      <c r="J1319" s="3" t="e">
        <f>קבוצות!#REF!</f>
        <v>#REF!</v>
      </c>
      <c r="K1319" s="3" t="e">
        <f>קבוצות!#REF!</f>
        <v>#REF!</v>
      </c>
      <c r="M1319" s="3" t="e">
        <f>קבוצות!#REF!</f>
        <v>#REF!</v>
      </c>
    </row>
    <row r="1320" spans="1:13" ht="13.8" x14ac:dyDescent="0.25">
      <c r="A1320" s="3" t="e">
        <f>קבוצות!#REF!</f>
        <v>#REF!</v>
      </c>
      <c r="B1320" s="3" t="e">
        <f>קבוצות!#REF!</f>
        <v>#REF!</v>
      </c>
      <c r="C1320" s="3" t="e">
        <f>קבוצות!#REF!</f>
        <v>#REF!</v>
      </c>
      <c r="D1320" s="3" t="e">
        <f>קבוצות!#REF!</f>
        <v>#REF!</v>
      </c>
      <c r="E1320" s="4" t="e">
        <f>קבוצות!#REF!</f>
        <v>#REF!</v>
      </c>
      <c r="F1320" s="3" t="e">
        <f>קבוצות!#REF!</f>
        <v>#REF!</v>
      </c>
      <c r="G1320" s="3" t="e">
        <f>קבוצות!#REF!</f>
        <v>#REF!</v>
      </c>
      <c r="H1320" s="3" t="e">
        <f>קבוצות!#REF!</f>
        <v>#REF!</v>
      </c>
      <c r="I1320" s="3" t="e">
        <f>קבוצות!#REF!</f>
        <v>#REF!</v>
      </c>
      <c r="J1320" s="3" t="e">
        <f>קבוצות!#REF!</f>
        <v>#REF!</v>
      </c>
      <c r="K1320" s="3" t="e">
        <f>קבוצות!#REF!</f>
        <v>#REF!</v>
      </c>
      <c r="M1320" s="3" t="e">
        <f>קבוצות!#REF!</f>
        <v>#REF!</v>
      </c>
    </row>
    <row r="1321" spans="1:13" ht="13.8" x14ac:dyDescent="0.25">
      <c r="A1321" s="3" t="e">
        <f>קבוצות!#REF!</f>
        <v>#REF!</v>
      </c>
      <c r="B1321" s="3" t="e">
        <f>קבוצות!#REF!</f>
        <v>#REF!</v>
      </c>
      <c r="C1321" s="3" t="e">
        <f>קבוצות!#REF!</f>
        <v>#REF!</v>
      </c>
      <c r="D1321" s="3" t="e">
        <f>קבוצות!#REF!</f>
        <v>#REF!</v>
      </c>
      <c r="E1321" s="4" t="e">
        <f>קבוצות!#REF!</f>
        <v>#REF!</v>
      </c>
      <c r="F1321" s="3" t="e">
        <f>קבוצות!#REF!</f>
        <v>#REF!</v>
      </c>
      <c r="G1321" s="3" t="e">
        <f>קבוצות!#REF!</f>
        <v>#REF!</v>
      </c>
      <c r="H1321" s="3" t="e">
        <f>קבוצות!#REF!</f>
        <v>#REF!</v>
      </c>
      <c r="I1321" s="3" t="e">
        <f>קבוצות!#REF!</f>
        <v>#REF!</v>
      </c>
      <c r="J1321" s="3" t="e">
        <f>קבוצות!#REF!</f>
        <v>#REF!</v>
      </c>
      <c r="K1321" s="3" t="e">
        <f>קבוצות!#REF!</f>
        <v>#REF!</v>
      </c>
      <c r="M1321" s="3" t="e">
        <f>קבוצות!#REF!</f>
        <v>#REF!</v>
      </c>
    </row>
    <row r="1322" spans="1:13" ht="13.8" x14ac:dyDescent="0.25">
      <c r="A1322" s="3" t="e">
        <f>קבוצות!#REF!</f>
        <v>#REF!</v>
      </c>
      <c r="B1322" s="3" t="e">
        <f>קבוצות!#REF!</f>
        <v>#REF!</v>
      </c>
      <c r="C1322" s="3" t="e">
        <f>קבוצות!#REF!</f>
        <v>#REF!</v>
      </c>
      <c r="D1322" s="3" t="e">
        <f>קבוצות!#REF!</f>
        <v>#REF!</v>
      </c>
      <c r="E1322" s="4" t="e">
        <f>קבוצות!#REF!</f>
        <v>#REF!</v>
      </c>
      <c r="F1322" s="3" t="e">
        <f>קבוצות!#REF!</f>
        <v>#REF!</v>
      </c>
      <c r="G1322" s="3" t="e">
        <f>קבוצות!#REF!</f>
        <v>#REF!</v>
      </c>
      <c r="H1322" s="3" t="e">
        <f>קבוצות!#REF!</f>
        <v>#REF!</v>
      </c>
      <c r="I1322" s="3" t="e">
        <f>קבוצות!#REF!</f>
        <v>#REF!</v>
      </c>
      <c r="J1322" s="3" t="e">
        <f>קבוצות!#REF!</f>
        <v>#REF!</v>
      </c>
      <c r="K1322" s="3" t="e">
        <f>קבוצות!#REF!</f>
        <v>#REF!</v>
      </c>
      <c r="M1322" s="3" t="e">
        <f>קבוצות!#REF!</f>
        <v>#REF!</v>
      </c>
    </row>
    <row r="1323" spans="1:13" ht="13.8" x14ac:dyDescent="0.25">
      <c r="A1323" s="3" t="e">
        <f>קבוצות!#REF!</f>
        <v>#REF!</v>
      </c>
      <c r="B1323" s="3" t="e">
        <f>קבוצות!#REF!</f>
        <v>#REF!</v>
      </c>
      <c r="C1323" s="3" t="e">
        <f>קבוצות!#REF!</f>
        <v>#REF!</v>
      </c>
      <c r="D1323" s="3" t="e">
        <f>קבוצות!#REF!</f>
        <v>#REF!</v>
      </c>
      <c r="E1323" s="4" t="e">
        <f>קבוצות!#REF!</f>
        <v>#REF!</v>
      </c>
      <c r="F1323" s="3" t="e">
        <f>קבוצות!#REF!</f>
        <v>#REF!</v>
      </c>
      <c r="G1323" s="3" t="e">
        <f>קבוצות!#REF!</f>
        <v>#REF!</v>
      </c>
      <c r="H1323" s="3" t="e">
        <f>קבוצות!#REF!</f>
        <v>#REF!</v>
      </c>
      <c r="I1323" s="3" t="e">
        <f>קבוצות!#REF!</f>
        <v>#REF!</v>
      </c>
      <c r="J1323" s="3" t="e">
        <f>קבוצות!#REF!</f>
        <v>#REF!</v>
      </c>
      <c r="K1323" s="3" t="e">
        <f>קבוצות!#REF!</f>
        <v>#REF!</v>
      </c>
      <c r="M1323" s="3" t="e">
        <f>קבוצות!#REF!</f>
        <v>#REF!</v>
      </c>
    </row>
    <row r="1324" spans="1:13" ht="13.8" x14ac:dyDescent="0.25">
      <c r="A1324" s="3" t="e">
        <f>קבוצות!#REF!</f>
        <v>#REF!</v>
      </c>
      <c r="B1324" s="3" t="e">
        <f>קבוצות!#REF!</f>
        <v>#REF!</v>
      </c>
      <c r="C1324" s="3" t="e">
        <f>קבוצות!#REF!</f>
        <v>#REF!</v>
      </c>
      <c r="D1324" s="3" t="e">
        <f>קבוצות!#REF!</f>
        <v>#REF!</v>
      </c>
      <c r="E1324" s="4" t="e">
        <f>קבוצות!#REF!</f>
        <v>#REF!</v>
      </c>
      <c r="F1324" s="3" t="e">
        <f>קבוצות!#REF!</f>
        <v>#REF!</v>
      </c>
      <c r="G1324" s="3" t="e">
        <f>קבוצות!#REF!</f>
        <v>#REF!</v>
      </c>
      <c r="H1324" s="3" t="e">
        <f>קבוצות!#REF!</f>
        <v>#REF!</v>
      </c>
      <c r="I1324" s="3" t="e">
        <f>קבוצות!#REF!</f>
        <v>#REF!</v>
      </c>
      <c r="J1324" s="3" t="e">
        <f>קבוצות!#REF!</f>
        <v>#REF!</v>
      </c>
      <c r="K1324" s="3" t="e">
        <f>קבוצות!#REF!</f>
        <v>#REF!</v>
      </c>
      <c r="M1324" s="3" t="e">
        <f>קבוצות!#REF!</f>
        <v>#REF!</v>
      </c>
    </row>
    <row r="1325" spans="1:13" ht="13.8" x14ac:dyDescent="0.25">
      <c r="A1325" s="3" t="e">
        <f>קבוצות!#REF!</f>
        <v>#REF!</v>
      </c>
      <c r="B1325" s="3" t="e">
        <f>קבוצות!#REF!</f>
        <v>#REF!</v>
      </c>
      <c r="C1325" s="3" t="e">
        <f>קבוצות!#REF!</f>
        <v>#REF!</v>
      </c>
      <c r="D1325" s="3" t="e">
        <f>קבוצות!#REF!</f>
        <v>#REF!</v>
      </c>
      <c r="E1325" s="4" t="e">
        <f>קבוצות!#REF!</f>
        <v>#REF!</v>
      </c>
      <c r="F1325" s="3" t="e">
        <f>קבוצות!#REF!</f>
        <v>#REF!</v>
      </c>
      <c r="G1325" s="3" t="e">
        <f>קבוצות!#REF!</f>
        <v>#REF!</v>
      </c>
      <c r="H1325" s="3" t="e">
        <f>קבוצות!#REF!</f>
        <v>#REF!</v>
      </c>
      <c r="I1325" s="3" t="e">
        <f>קבוצות!#REF!</f>
        <v>#REF!</v>
      </c>
      <c r="J1325" s="3" t="e">
        <f>קבוצות!#REF!</f>
        <v>#REF!</v>
      </c>
      <c r="K1325" s="3" t="e">
        <f>קבוצות!#REF!</f>
        <v>#REF!</v>
      </c>
      <c r="M1325" s="3" t="e">
        <f>קבוצות!#REF!</f>
        <v>#REF!</v>
      </c>
    </row>
    <row r="1326" spans="1:13" ht="13.8" x14ac:dyDescent="0.25">
      <c r="A1326" s="3" t="e">
        <f>קבוצות!#REF!</f>
        <v>#REF!</v>
      </c>
      <c r="B1326" s="3" t="e">
        <f>קבוצות!#REF!</f>
        <v>#REF!</v>
      </c>
      <c r="C1326" s="3" t="e">
        <f>קבוצות!#REF!</f>
        <v>#REF!</v>
      </c>
      <c r="D1326" s="3" t="e">
        <f>קבוצות!#REF!</f>
        <v>#REF!</v>
      </c>
      <c r="E1326" s="4" t="e">
        <f>קבוצות!#REF!</f>
        <v>#REF!</v>
      </c>
      <c r="F1326" s="3" t="e">
        <f>קבוצות!#REF!</f>
        <v>#REF!</v>
      </c>
      <c r="G1326" s="3" t="e">
        <f>קבוצות!#REF!</f>
        <v>#REF!</v>
      </c>
      <c r="H1326" s="3" t="e">
        <f>קבוצות!#REF!</f>
        <v>#REF!</v>
      </c>
      <c r="I1326" s="3" t="e">
        <f>קבוצות!#REF!</f>
        <v>#REF!</v>
      </c>
      <c r="J1326" s="3" t="e">
        <f>קבוצות!#REF!</f>
        <v>#REF!</v>
      </c>
      <c r="K1326" s="3" t="e">
        <f>קבוצות!#REF!</f>
        <v>#REF!</v>
      </c>
      <c r="M1326" s="3" t="e">
        <f>קבוצות!#REF!</f>
        <v>#REF!</v>
      </c>
    </row>
    <row r="1327" spans="1:13" ht="13.8" x14ac:dyDescent="0.25">
      <c r="A1327" s="3" t="e">
        <f>קבוצות!#REF!</f>
        <v>#REF!</v>
      </c>
      <c r="B1327" s="3" t="e">
        <f>קבוצות!#REF!</f>
        <v>#REF!</v>
      </c>
      <c r="C1327" s="3" t="e">
        <f>קבוצות!#REF!</f>
        <v>#REF!</v>
      </c>
      <c r="D1327" s="3" t="e">
        <f>קבוצות!#REF!</f>
        <v>#REF!</v>
      </c>
      <c r="E1327" s="4" t="e">
        <f>קבוצות!#REF!</f>
        <v>#REF!</v>
      </c>
      <c r="F1327" s="3" t="e">
        <f>קבוצות!#REF!</f>
        <v>#REF!</v>
      </c>
      <c r="G1327" s="3" t="e">
        <f>קבוצות!#REF!</f>
        <v>#REF!</v>
      </c>
      <c r="H1327" s="3" t="e">
        <f>קבוצות!#REF!</f>
        <v>#REF!</v>
      </c>
      <c r="I1327" s="3" t="e">
        <f>קבוצות!#REF!</f>
        <v>#REF!</v>
      </c>
      <c r="J1327" s="3" t="e">
        <f>קבוצות!#REF!</f>
        <v>#REF!</v>
      </c>
      <c r="K1327" s="3" t="e">
        <f>קבוצות!#REF!</f>
        <v>#REF!</v>
      </c>
      <c r="M1327" s="3" t="e">
        <f>קבוצות!#REF!</f>
        <v>#REF!</v>
      </c>
    </row>
    <row r="1328" spans="1:13" ht="13.8" x14ac:dyDescent="0.25">
      <c r="A1328" s="3" t="e">
        <f>קבוצות!#REF!</f>
        <v>#REF!</v>
      </c>
      <c r="B1328" s="3" t="e">
        <f>קבוצות!#REF!</f>
        <v>#REF!</v>
      </c>
      <c r="C1328" s="3" t="e">
        <f>קבוצות!#REF!</f>
        <v>#REF!</v>
      </c>
      <c r="D1328" s="3" t="e">
        <f>קבוצות!#REF!</f>
        <v>#REF!</v>
      </c>
      <c r="E1328" s="4" t="e">
        <f>קבוצות!#REF!</f>
        <v>#REF!</v>
      </c>
      <c r="F1328" s="3" t="e">
        <f>קבוצות!#REF!</f>
        <v>#REF!</v>
      </c>
      <c r="G1328" s="3" t="e">
        <f>קבוצות!#REF!</f>
        <v>#REF!</v>
      </c>
      <c r="H1328" s="3" t="e">
        <f>קבוצות!#REF!</f>
        <v>#REF!</v>
      </c>
      <c r="I1328" s="3" t="e">
        <f>קבוצות!#REF!</f>
        <v>#REF!</v>
      </c>
      <c r="J1328" s="3" t="e">
        <f>קבוצות!#REF!</f>
        <v>#REF!</v>
      </c>
      <c r="K1328" s="3" t="e">
        <f>קבוצות!#REF!</f>
        <v>#REF!</v>
      </c>
      <c r="M1328" s="3" t="e">
        <f>קבוצות!#REF!</f>
        <v>#REF!</v>
      </c>
    </row>
    <row r="1329" spans="1:13" ht="13.8" x14ac:dyDescent="0.25">
      <c r="A1329" s="3" t="e">
        <f>קבוצות!#REF!</f>
        <v>#REF!</v>
      </c>
      <c r="B1329" s="3" t="e">
        <f>קבוצות!#REF!</f>
        <v>#REF!</v>
      </c>
      <c r="C1329" s="3" t="e">
        <f>קבוצות!#REF!</f>
        <v>#REF!</v>
      </c>
      <c r="D1329" s="3" t="e">
        <f>קבוצות!#REF!</f>
        <v>#REF!</v>
      </c>
      <c r="E1329" s="4" t="e">
        <f>קבוצות!#REF!</f>
        <v>#REF!</v>
      </c>
      <c r="F1329" s="3" t="e">
        <f>קבוצות!#REF!</f>
        <v>#REF!</v>
      </c>
      <c r="G1329" s="3" t="e">
        <f>קבוצות!#REF!</f>
        <v>#REF!</v>
      </c>
      <c r="H1329" s="3" t="e">
        <f>קבוצות!#REF!</f>
        <v>#REF!</v>
      </c>
      <c r="I1329" s="3" t="e">
        <f>קבוצות!#REF!</f>
        <v>#REF!</v>
      </c>
      <c r="J1329" s="3" t="e">
        <f>קבוצות!#REF!</f>
        <v>#REF!</v>
      </c>
      <c r="K1329" s="3" t="e">
        <f>קבוצות!#REF!</f>
        <v>#REF!</v>
      </c>
      <c r="M1329" s="3" t="e">
        <f>קבוצות!#REF!</f>
        <v>#REF!</v>
      </c>
    </row>
    <row r="1330" spans="1:13" ht="13.8" x14ac:dyDescent="0.25">
      <c r="A1330" s="3" t="e">
        <f>קבוצות!#REF!</f>
        <v>#REF!</v>
      </c>
      <c r="B1330" s="3" t="e">
        <f>קבוצות!#REF!</f>
        <v>#REF!</v>
      </c>
      <c r="C1330" s="3" t="e">
        <f>קבוצות!#REF!</f>
        <v>#REF!</v>
      </c>
      <c r="D1330" s="3" t="e">
        <f>קבוצות!#REF!</f>
        <v>#REF!</v>
      </c>
      <c r="E1330" s="4" t="e">
        <f>קבוצות!#REF!</f>
        <v>#REF!</v>
      </c>
      <c r="F1330" s="3" t="e">
        <f>קבוצות!#REF!</f>
        <v>#REF!</v>
      </c>
      <c r="G1330" s="3" t="e">
        <f>קבוצות!#REF!</f>
        <v>#REF!</v>
      </c>
      <c r="H1330" s="3" t="e">
        <f>קבוצות!#REF!</f>
        <v>#REF!</v>
      </c>
      <c r="I1330" s="3" t="e">
        <f>קבוצות!#REF!</f>
        <v>#REF!</v>
      </c>
      <c r="J1330" s="3" t="e">
        <f>קבוצות!#REF!</f>
        <v>#REF!</v>
      </c>
      <c r="K1330" s="3" t="e">
        <f>קבוצות!#REF!</f>
        <v>#REF!</v>
      </c>
      <c r="M1330" s="3" t="e">
        <f>קבוצות!#REF!</f>
        <v>#REF!</v>
      </c>
    </row>
    <row r="1331" spans="1:13" ht="13.8" x14ac:dyDescent="0.25">
      <c r="A1331" s="3" t="e">
        <f>קבוצות!#REF!</f>
        <v>#REF!</v>
      </c>
      <c r="B1331" s="3" t="e">
        <f>קבוצות!#REF!</f>
        <v>#REF!</v>
      </c>
      <c r="C1331" s="3" t="e">
        <f>קבוצות!#REF!</f>
        <v>#REF!</v>
      </c>
      <c r="D1331" s="3" t="e">
        <f>קבוצות!#REF!</f>
        <v>#REF!</v>
      </c>
      <c r="E1331" s="4" t="e">
        <f>קבוצות!#REF!</f>
        <v>#REF!</v>
      </c>
      <c r="F1331" s="3" t="e">
        <f>קבוצות!#REF!</f>
        <v>#REF!</v>
      </c>
      <c r="G1331" s="3" t="e">
        <f>קבוצות!#REF!</f>
        <v>#REF!</v>
      </c>
      <c r="H1331" s="3" t="e">
        <f>קבוצות!#REF!</f>
        <v>#REF!</v>
      </c>
      <c r="I1331" s="3" t="e">
        <f>קבוצות!#REF!</f>
        <v>#REF!</v>
      </c>
      <c r="J1331" s="3" t="e">
        <f>קבוצות!#REF!</f>
        <v>#REF!</v>
      </c>
      <c r="K1331" s="3" t="e">
        <f>קבוצות!#REF!</f>
        <v>#REF!</v>
      </c>
      <c r="M1331" s="3" t="e">
        <f>קבוצות!#REF!</f>
        <v>#REF!</v>
      </c>
    </row>
    <row r="1332" spans="1:13" ht="13.8" x14ac:dyDescent="0.25">
      <c r="A1332" s="3" t="e">
        <f>קבוצות!#REF!</f>
        <v>#REF!</v>
      </c>
      <c r="B1332" s="3" t="e">
        <f>קבוצות!#REF!</f>
        <v>#REF!</v>
      </c>
      <c r="C1332" s="3" t="e">
        <f>קבוצות!#REF!</f>
        <v>#REF!</v>
      </c>
      <c r="D1332" s="3" t="e">
        <f>קבוצות!#REF!</f>
        <v>#REF!</v>
      </c>
      <c r="E1332" s="4" t="e">
        <f>קבוצות!#REF!</f>
        <v>#REF!</v>
      </c>
      <c r="F1332" s="3" t="e">
        <f>קבוצות!#REF!</f>
        <v>#REF!</v>
      </c>
      <c r="G1332" s="3" t="e">
        <f>קבוצות!#REF!</f>
        <v>#REF!</v>
      </c>
      <c r="H1332" s="3" t="e">
        <f>קבוצות!#REF!</f>
        <v>#REF!</v>
      </c>
      <c r="I1332" s="3" t="e">
        <f>קבוצות!#REF!</f>
        <v>#REF!</v>
      </c>
      <c r="J1332" s="3" t="e">
        <f>קבוצות!#REF!</f>
        <v>#REF!</v>
      </c>
      <c r="K1332" s="3" t="e">
        <f>קבוצות!#REF!</f>
        <v>#REF!</v>
      </c>
      <c r="M1332" s="3" t="e">
        <f>קבוצות!#REF!</f>
        <v>#REF!</v>
      </c>
    </row>
    <row r="1333" spans="1:13" ht="13.8" x14ac:dyDescent="0.25">
      <c r="A1333" s="3" t="e">
        <f>קבוצות!#REF!</f>
        <v>#REF!</v>
      </c>
      <c r="B1333" s="3" t="e">
        <f>קבוצות!#REF!</f>
        <v>#REF!</v>
      </c>
      <c r="C1333" s="3" t="e">
        <f>קבוצות!#REF!</f>
        <v>#REF!</v>
      </c>
      <c r="D1333" s="3" t="e">
        <f>קבוצות!#REF!</f>
        <v>#REF!</v>
      </c>
      <c r="E1333" s="4" t="e">
        <f>קבוצות!#REF!</f>
        <v>#REF!</v>
      </c>
      <c r="F1333" s="3" t="e">
        <f>קבוצות!#REF!</f>
        <v>#REF!</v>
      </c>
      <c r="G1333" s="3" t="e">
        <f>קבוצות!#REF!</f>
        <v>#REF!</v>
      </c>
      <c r="H1333" s="3" t="e">
        <f>קבוצות!#REF!</f>
        <v>#REF!</v>
      </c>
      <c r="I1333" s="3" t="e">
        <f>קבוצות!#REF!</f>
        <v>#REF!</v>
      </c>
      <c r="J1333" s="3" t="e">
        <f>קבוצות!#REF!</f>
        <v>#REF!</v>
      </c>
      <c r="K1333" s="3" t="e">
        <f>קבוצות!#REF!</f>
        <v>#REF!</v>
      </c>
      <c r="M1333" s="3" t="e">
        <f>קבוצות!#REF!</f>
        <v>#REF!</v>
      </c>
    </row>
    <row r="1334" spans="1:13" ht="13.8" x14ac:dyDescent="0.25">
      <c r="A1334" s="3" t="e">
        <f>קבוצות!#REF!</f>
        <v>#REF!</v>
      </c>
      <c r="B1334" s="3" t="e">
        <f>קבוצות!#REF!</f>
        <v>#REF!</v>
      </c>
      <c r="C1334" s="3" t="e">
        <f>קבוצות!#REF!</f>
        <v>#REF!</v>
      </c>
      <c r="D1334" s="3" t="e">
        <f>קבוצות!#REF!</f>
        <v>#REF!</v>
      </c>
      <c r="E1334" s="4" t="e">
        <f>קבוצות!#REF!</f>
        <v>#REF!</v>
      </c>
      <c r="F1334" s="3" t="e">
        <f>קבוצות!#REF!</f>
        <v>#REF!</v>
      </c>
      <c r="G1334" s="3" t="e">
        <f>קבוצות!#REF!</f>
        <v>#REF!</v>
      </c>
      <c r="H1334" s="3" t="e">
        <f>קבוצות!#REF!</f>
        <v>#REF!</v>
      </c>
      <c r="I1334" s="3" t="e">
        <f>קבוצות!#REF!</f>
        <v>#REF!</v>
      </c>
      <c r="J1334" s="3" t="e">
        <f>קבוצות!#REF!</f>
        <v>#REF!</v>
      </c>
      <c r="K1334" s="3" t="e">
        <f>קבוצות!#REF!</f>
        <v>#REF!</v>
      </c>
      <c r="M1334" s="3" t="e">
        <f>קבוצות!#REF!</f>
        <v>#REF!</v>
      </c>
    </row>
    <row r="1335" spans="1:13" ht="13.8" x14ac:dyDescent="0.25">
      <c r="A1335" s="3" t="e">
        <f>קבוצות!#REF!</f>
        <v>#REF!</v>
      </c>
      <c r="B1335" s="3" t="e">
        <f>קבוצות!#REF!</f>
        <v>#REF!</v>
      </c>
      <c r="C1335" s="3" t="e">
        <f>קבוצות!#REF!</f>
        <v>#REF!</v>
      </c>
      <c r="D1335" s="3" t="e">
        <f>קבוצות!#REF!</f>
        <v>#REF!</v>
      </c>
      <c r="E1335" s="4" t="e">
        <f>קבוצות!#REF!</f>
        <v>#REF!</v>
      </c>
      <c r="F1335" s="3" t="e">
        <f>קבוצות!#REF!</f>
        <v>#REF!</v>
      </c>
      <c r="G1335" s="3" t="e">
        <f>קבוצות!#REF!</f>
        <v>#REF!</v>
      </c>
      <c r="H1335" s="3" t="e">
        <f>קבוצות!#REF!</f>
        <v>#REF!</v>
      </c>
      <c r="I1335" s="3" t="e">
        <f>קבוצות!#REF!</f>
        <v>#REF!</v>
      </c>
      <c r="J1335" s="3" t="e">
        <f>קבוצות!#REF!</f>
        <v>#REF!</v>
      </c>
      <c r="K1335" s="3" t="e">
        <f>קבוצות!#REF!</f>
        <v>#REF!</v>
      </c>
      <c r="M1335" s="3" t="e">
        <f>קבוצות!#REF!</f>
        <v>#REF!</v>
      </c>
    </row>
    <row r="1336" spans="1:13" ht="13.8" x14ac:dyDescent="0.25">
      <c r="A1336" s="3" t="e">
        <f>קבוצות!#REF!</f>
        <v>#REF!</v>
      </c>
      <c r="B1336" s="3" t="e">
        <f>קבוצות!#REF!</f>
        <v>#REF!</v>
      </c>
      <c r="C1336" s="3" t="e">
        <f>קבוצות!#REF!</f>
        <v>#REF!</v>
      </c>
      <c r="D1336" s="3" t="e">
        <f>קבוצות!#REF!</f>
        <v>#REF!</v>
      </c>
      <c r="E1336" s="4" t="e">
        <f>קבוצות!#REF!</f>
        <v>#REF!</v>
      </c>
      <c r="F1336" s="3" t="e">
        <f>קבוצות!#REF!</f>
        <v>#REF!</v>
      </c>
      <c r="G1336" s="3" t="e">
        <f>קבוצות!#REF!</f>
        <v>#REF!</v>
      </c>
      <c r="H1336" s="3" t="e">
        <f>קבוצות!#REF!</f>
        <v>#REF!</v>
      </c>
      <c r="I1336" s="3" t="e">
        <f>קבוצות!#REF!</f>
        <v>#REF!</v>
      </c>
      <c r="J1336" s="3" t="e">
        <f>קבוצות!#REF!</f>
        <v>#REF!</v>
      </c>
      <c r="K1336" s="3" t="e">
        <f>קבוצות!#REF!</f>
        <v>#REF!</v>
      </c>
      <c r="M1336" s="3" t="e">
        <f>קבוצות!#REF!</f>
        <v>#REF!</v>
      </c>
    </row>
    <row r="1337" spans="1:13" ht="13.8" x14ac:dyDescent="0.25">
      <c r="A1337" s="3" t="e">
        <f>קבוצות!#REF!</f>
        <v>#REF!</v>
      </c>
      <c r="B1337" s="3" t="e">
        <f>קבוצות!#REF!</f>
        <v>#REF!</v>
      </c>
      <c r="C1337" s="3" t="e">
        <f>קבוצות!#REF!</f>
        <v>#REF!</v>
      </c>
      <c r="D1337" s="3" t="e">
        <f>קבוצות!#REF!</f>
        <v>#REF!</v>
      </c>
      <c r="E1337" s="4" t="e">
        <f>קבוצות!#REF!</f>
        <v>#REF!</v>
      </c>
      <c r="F1337" s="3" t="e">
        <f>קבוצות!#REF!</f>
        <v>#REF!</v>
      </c>
      <c r="G1337" s="3" t="e">
        <f>קבוצות!#REF!</f>
        <v>#REF!</v>
      </c>
      <c r="H1337" s="3" t="e">
        <f>קבוצות!#REF!</f>
        <v>#REF!</v>
      </c>
      <c r="I1337" s="3" t="e">
        <f>קבוצות!#REF!</f>
        <v>#REF!</v>
      </c>
      <c r="J1337" s="3" t="e">
        <f>קבוצות!#REF!</f>
        <v>#REF!</v>
      </c>
      <c r="K1337" s="3" t="e">
        <f>קבוצות!#REF!</f>
        <v>#REF!</v>
      </c>
      <c r="M1337" s="3" t="e">
        <f>קבוצות!#REF!</f>
        <v>#REF!</v>
      </c>
    </row>
    <row r="1338" spans="1:13" ht="13.8" x14ac:dyDescent="0.25">
      <c r="A1338" s="3" t="e">
        <f>קבוצות!#REF!</f>
        <v>#REF!</v>
      </c>
      <c r="B1338" s="3" t="e">
        <f>קבוצות!#REF!</f>
        <v>#REF!</v>
      </c>
      <c r="C1338" s="3" t="e">
        <f>קבוצות!#REF!</f>
        <v>#REF!</v>
      </c>
      <c r="D1338" s="3" t="e">
        <f>קבוצות!#REF!</f>
        <v>#REF!</v>
      </c>
      <c r="E1338" s="4" t="e">
        <f>קבוצות!#REF!</f>
        <v>#REF!</v>
      </c>
      <c r="F1338" s="3" t="e">
        <f>קבוצות!#REF!</f>
        <v>#REF!</v>
      </c>
      <c r="G1338" s="3" t="e">
        <f>קבוצות!#REF!</f>
        <v>#REF!</v>
      </c>
      <c r="H1338" s="3" t="e">
        <f>קבוצות!#REF!</f>
        <v>#REF!</v>
      </c>
      <c r="I1338" s="3" t="e">
        <f>קבוצות!#REF!</f>
        <v>#REF!</v>
      </c>
      <c r="J1338" s="3" t="e">
        <f>קבוצות!#REF!</f>
        <v>#REF!</v>
      </c>
      <c r="K1338" s="3" t="e">
        <f>קבוצות!#REF!</f>
        <v>#REF!</v>
      </c>
      <c r="M1338" s="3" t="e">
        <f>קבוצות!#REF!</f>
        <v>#REF!</v>
      </c>
    </row>
    <row r="1339" spans="1:13" ht="13.8" x14ac:dyDescent="0.25">
      <c r="A1339" s="3" t="e">
        <f>קבוצות!#REF!</f>
        <v>#REF!</v>
      </c>
      <c r="B1339" s="3" t="e">
        <f>קבוצות!#REF!</f>
        <v>#REF!</v>
      </c>
      <c r="C1339" s="3" t="e">
        <f>קבוצות!#REF!</f>
        <v>#REF!</v>
      </c>
      <c r="D1339" s="3" t="e">
        <f>קבוצות!#REF!</f>
        <v>#REF!</v>
      </c>
      <c r="E1339" s="4" t="e">
        <f>קבוצות!#REF!</f>
        <v>#REF!</v>
      </c>
      <c r="F1339" s="3" t="e">
        <f>קבוצות!#REF!</f>
        <v>#REF!</v>
      </c>
      <c r="G1339" s="3" t="e">
        <f>קבוצות!#REF!</f>
        <v>#REF!</v>
      </c>
      <c r="H1339" s="3" t="e">
        <f>קבוצות!#REF!</f>
        <v>#REF!</v>
      </c>
      <c r="I1339" s="3" t="e">
        <f>קבוצות!#REF!</f>
        <v>#REF!</v>
      </c>
      <c r="J1339" s="3" t="e">
        <f>קבוצות!#REF!</f>
        <v>#REF!</v>
      </c>
      <c r="K1339" s="3" t="e">
        <f>קבוצות!#REF!</f>
        <v>#REF!</v>
      </c>
      <c r="M1339" s="3" t="e">
        <f>קבוצות!#REF!</f>
        <v>#REF!</v>
      </c>
    </row>
    <row r="1340" spans="1:13" ht="13.8" x14ac:dyDescent="0.25">
      <c r="A1340" s="3" t="e">
        <f>קבוצות!#REF!</f>
        <v>#REF!</v>
      </c>
      <c r="B1340" s="3" t="e">
        <f>קבוצות!#REF!</f>
        <v>#REF!</v>
      </c>
      <c r="C1340" s="3" t="e">
        <f>קבוצות!#REF!</f>
        <v>#REF!</v>
      </c>
      <c r="D1340" s="3" t="e">
        <f>קבוצות!#REF!</f>
        <v>#REF!</v>
      </c>
      <c r="E1340" s="4" t="e">
        <f>קבוצות!#REF!</f>
        <v>#REF!</v>
      </c>
      <c r="F1340" s="3" t="e">
        <f>קבוצות!#REF!</f>
        <v>#REF!</v>
      </c>
      <c r="G1340" s="3" t="e">
        <f>קבוצות!#REF!</f>
        <v>#REF!</v>
      </c>
      <c r="H1340" s="3" t="e">
        <f>קבוצות!#REF!</f>
        <v>#REF!</v>
      </c>
      <c r="I1340" s="3" t="e">
        <f>קבוצות!#REF!</f>
        <v>#REF!</v>
      </c>
      <c r="J1340" s="3" t="e">
        <f>קבוצות!#REF!</f>
        <v>#REF!</v>
      </c>
      <c r="K1340" s="3" t="e">
        <f>קבוצות!#REF!</f>
        <v>#REF!</v>
      </c>
      <c r="M1340" s="3" t="e">
        <f>קבוצות!#REF!</f>
        <v>#REF!</v>
      </c>
    </row>
    <row r="1341" spans="1:13" ht="13.8" x14ac:dyDescent="0.25">
      <c r="A1341" s="3" t="e">
        <f>קבוצות!#REF!</f>
        <v>#REF!</v>
      </c>
      <c r="B1341" s="3" t="e">
        <f>קבוצות!#REF!</f>
        <v>#REF!</v>
      </c>
      <c r="C1341" s="3" t="e">
        <f>קבוצות!#REF!</f>
        <v>#REF!</v>
      </c>
      <c r="D1341" s="3" t="e">
        <f>קבוצות!#REF!</f>
        <v>#REF!</v>
      </c>
      <c r="E1341" s="4" t="e">
        <f>קבוצות!#REF!</f>
        <v>#REF!</v>
      </c>
      <c r="F1341" s="3" t="e">
        <f>קבוצות!#REF!</f>
        <v>#REF!</v>
      </c>
      <c r="G1341" s="3" t="e">
        <f>קבוצות!#REF!</f>
        <v>#REF!</v>
      </c>
      <c r="H1341" s="3" t="e">
        <f>קבוצות!#REF!</f>
        <v>#REF!</v>
      </c>
      <c r="I1341" s="3" t="e">
        <f>קבוצות!#REF!</f>
        <v>#REF!</v>
      </c>
      <c r="J1341" s="3" t="e">
        <f>קבוצות!#REF!</f>
        <v>#REF!</v>
      </c>
      <c r="K1341" s="3" t="e">
        <f>קבוצות!#REF!</f>
        <v>#REF!</v>
      </c>
      <c r="M1341" s="3" t="e">
        <f>קבוצות!#REF!</f>
        <v>#REF!</v>
      </c>
    </row>
    <row r="1342" spans="1:13" ht="13.8" x14ac:dyDescent="0.25">
      <c r="A1342" s="3" t="e">
        <f>קבוצות!#REF!</f>
        <v>#REF!</v>
      </c>
      <c r="B1342" s="3" t="e">
        <f>קבוצות!#REF!</f>
        <v>#REF!</v>
      </c>
      <c r="C1342" s="3" t="e">
        <f>קבוצות!#REF!</f>
        <v>#REF!</v>
      </c>
      <c r="D1342" s="3" t="e">
        <f>קבוצות!#REF!</f>
        <v>#REF!</v>
      </c>
      <c r="E1342" s="4" t="e">
        <f>קבוצות!#REF!</f>
        <v>#REF!</v>
      </c>
      <c r="F1342" s="3" t="e">
        <f>קבוצות!#REF!</f>
        <v>#REF!</v>
      </c>
      <c r="G1342" s="3" t="e">
        <f>קבוצות!#REF!</f>
        <v>#REF!</v>
      </c>
      <c r="H1342" s="3" t="e">
        <f>קבוצות!#REF!</f>
        <v>#REF!</v>
      </c>
      <c r="I1342" s="3" t="e">
        <f>קבוצות!#REF!</f>
        <v>#REF!</v>
      </c>
      <c r="J1342" s="3" t="e">
        <f>קבוצות!#REF!</f>
        <v>#REF!</v>
      </c>
      <c r="K1342" s="3" t="e">
        <f>קבוצות!#REF!</f>
        <v>#REF!</v>
      </c>
      <c r="M1342" s="3" t="e">
        <f>קבוצות!#REF!</f>
        <v>#REF!</v>
      </c>
    </row>
    <row r="1343" spans="1:13" ht="13.8" x14ac:dyDescent="0.25">
      <c r="A1343" s="3" t="e">
        <f>קבוצות!#REF!</f>
        <v>#REF!</v>
      </c>
      <c r="B1343" s="3" t="e">
        <f>קבוצות!#REF!</f>
        <v>#REF!</v>
      </c>
      <c r="C1343" s="3" t="e">
        <f>קבוצות!#REF!</f>
        <v>#REF!</v>
      </c>
      <c r="D1343" s="3" t="e">
        <f>קבוצות!#REF!</f>
        <v>#REF!</v>
      </c>
      <c r="E1343" s="4" t="e">
        <f>קבוצות!#REF!</f>
        <v>#REF!</v>
      </c>
      <c r="F1343" s="3" t="e">
        <f>קבוצות!#REF!</f>
        <v>#REF!</v>
      </c>
      <c r="G1343" s="3" t="e">
        <f>קבוצות!#REF!</f>
        <v>#REF!</v>
      </c>
      <c r="H1343" s="3" t="e">
        <f>קבוצות!#REF!</f>
        <v>#REF!</v>
      </c>
      <c r="I1343" s="3" t="e">
        <f>קבוצות!#REF!</f>
        <v>#REF!</v>
      </c>
      <c r="J1343" s="3" t="e">
        <f>קבוצות!#REF!</f>
        <v>#REF!</v>
      </c>
      <c r="K1343" s="3" t="e">
        <f>קבוצות!#REF!</f>
        <v>#REF!</v>
      </c>
      <c r="M1343" s="3" t="e">
        <f>קבוצות!#REF!</f>
        <v>#REF!</v>
      </c>
    </row>
    <row r="1344" spans="1:13" ht="13.8" x14ac:dyDescent="0.25">
      <c r="A1344" s="3" t="e">
        <f>קבוצות!#REF!</f>
        <v>#REF!</v>
      </c>
      <c r="B1344" s="3" t="e">
        <f>קבוצות!#REF!</f>
        <v>#REF!</v>
      </c>
      <c r="C1344" s="3" t="e">
        <f>קבוצות!#REF!</f>
        <v>#REF!</v>
      </c>
      <c r="D1344" s="3" t="e">
        <f>קבוצות!#REF!</f>
        <v>#REF!</v>
      </c>
      <c r="E1344" s="4" t="e">
        <f>קבוצות!#REF!</f>
        <v>#REF!</v>
      </c>
      <c r="F1344" s="3" t="e">
        <f>קבוצות!#REF!</f>
        <v>#REF!</v>
      </c>
      <c r="G1344" s="3" t="e">
        <f>קבוצות!#REF!</f>
        <v>#REF!</v>
      </c>
      <c r="H1344" s="3" t="e">
        <f>קבוצות!#REF!</f>
        <v>#REF!</v>
      </c>
      <c r="I1344" s="3" t="e">
        <f>קבוצות!#REF!</f>
        <v>#REF!</v>
      </c>
      <c r="J1344" s="3" t="e">
        <f>קבוצות!#REF!</f>
        <v>#REF!</v>
      </c>
      <c r="K1344" s="3" t="e">
        <f>קבוצות!#REF!</f>
        <v>#REF!</v>
      </c>
      <c r="M1344" s="3" t="e">
        <f>קבוצות!#REF!</f>
        <v>#REF!</v>
      </c>
    </row>
    <row r="1345" spans="1:13" ht="13.8" x14ac:dyDescent="0.25">
      <c r="A1345" s="3" t="e">
        <f>קבוצות!#REF!</f>
        <v>#REF!</v>
      </c>
      <c r="B1345" s="3" t="e">
        <f>קבוצות!#REF!</f>
        <v>#REF!</v>
      </c>
      <c r="C1345" s="3" t="e">
        <f>קבוצות!#REF!</f>
        <v>#REF!</v>
      </c>
      <c r="D1345" s="3" t="e">
        <f>קבוצות!#REF!</f>
        <v>#REF!</v>
      </c>
      <c r="E1345" s="4" t="e">
        <f>קבוצות!#REF!</f>
        <v>#REF!</v>
      </c>
      <c r="F1345" s="3" t="e">
        <f>קבוצות!#REF!</f>
        <v>#REF!</v>
      </c>
      <c r="G1345" s="3" t="e">
        <f>קבוצות!#REF!</f>
        <v>#REF!</v>
      </c>
      <c r="H1345" s="3" t="e">
        <f>קבוצות!#REF!</f>
        <v>#REF!</v>
      </c>
      <c r="I1345" s="3" t="e">
        <f>קבוצות!#REF!</f>
        <v>#REF!</v>
      </c>
      <c r="J1345" s="3" t="e">
        <f>קבוצות!#REF!</f>
        <v>#REF!</v>
      </c>
      <c r="K1345" s="3" t="e">
        <f>קבוצות!#REF!</f>
        <v>#REF!</v>
      </c>
      <c r="M1345" s="3" t="e">
        <f>קבוצות!#REF!</f>
        <v>#REF!</v>
      </c>
    </row>
    <row r="1346" spans="1:13" ht="13.8" x14ac:dyDescent="0.25">
      <c r="A1346" s="3" t="e">
        <f>קבוצות!#REF!</f>
        <v>#REF!</v>
      </c>
      <c r="B1346" s="3" t="e">
        <f>קבוצות!#REF!</f>
        <v>#REF!</v>
      </c>
      <c r="C1346" s="3" t="e">
        <f>קבוצות!#REF!</f>
        <v>#REF!</v>
      </c>
      <c r="D1346" s="3" t="e">
        <f>קבוצות!#REF!</f>
        <v>#REF!</v>
      </c>
      <c r="E1346" s="4" t="e">
        <f>קבוצות!#REF!</f>
        <v>#REF!</v>
      </c>
      <c r="F1346" s="3" t="e">
        <f>קבוצות!#REF!</f>
        <v>#REF!</v>
      </c>
      <c r="G1346" s="3" t="e">
        <f>קבוצות!#REF!</f>
        <v>#REF!</v>
      </c>
      <c r="H1346" s="3" t="e">
        <f>קבוצות!#REF!</f>
        <v>#REF!</v>
      </c>
      <c r="I1346" s="3" t="e">
        <f>קבוצות!#REF!</f>
        <v>#REF!</v>
      </c>
      <c r="J1346" s="3" t="e">
        <f>קבוצות!#REF!</f>
        <v>#REF!</v>
      </c>
      <c r="K1346" s="3" t="e">
        <f>קבוצות!#REF!</f>
        <v>#REF!</v>
      </c>
      <c r="M1346" s="3" t="e">
        <f>קבוצות!#REF!</f>
        <v>#REF!</v>
      </c>
    </row>
    <row r="1347" spans="1:13" ht="13.8" x14ac:dyDescent="0.25">
      <c r="A1347" s="3" t="e">
        <f>קבוצות!#REF!</f>
        <v>#REF!</v>
      </c>
      <c r="B1347" s="3" t="e">
        <f>קבוצות!#REF!</f>
        <v>#REF!</v>
      </c>
      <c r="C1347" s="3" t="e">
        <f>קבוצות!#REF!</f>
        <v>#REF!</v>
      </c>
      <c r="D1347" s="3" t="e">
        <f>קבוצות!#REF!</f>
        <v>#REF!</v>
      </c>
      <c r="E1347" s="4" t="e">
        <f>קבוצות!#REF!</f>
        <v>#REF!</v>
      </c>
      <c r="F1347" s="3" t="e">
        <f>קבוצות!#REF!</f>
        <v>#REF!</v>
      </c>
      <c r="G1347" s="3" t="e">
        <f>קבוצות!#REF!</f>
        <v>#REF!</v>
      </c>
      <c r="H1347" s="3" t="e">
        <f>קבוצות!#REF!</f>
        <v>#REF!</v>
      </c>
      <c r="I1347" s="3" t="e">
        <f>קבוצות!#REF!</f>
        <v>#REF!</v>
      </c>
      <c r="J1347" s="3" t="e">
        <f>קבוצות!#REF!</f>
        <v>#REF!</v>
      </c>
      <c r="K1347" s="3" t="e">
        <f>קבוצות!#REF!</f>
        <v>#REF!</v>
      </c>
      <c r="M1347" s="3" t="e">
        <f>קבוצות!#REF!</f>
        <v>#REF!</v>
      </c>
    </row>
    <row r="1348" spans="1:13" ht="13.8" x14ac:dyDescent="0.25">
      <c r="A1348" s="3" t="e">
        <f>קבוצות!#REF!</f>
        <v>#REF!</v>
      </c>
      <c r="B1348" s="3" t="e">
        <f>קבוצות!#REF!</f>
        <v>#REF!</v>
      </c>
      <c r="C1348" s="3" t="e">
        <f>קבוצות!#REF!</f>
        <v>#REF!</v>
      </c>
      <c r="D1348" s="3" t="e">
        <f>קבוצות!#REF!</f>
        <v>#REF!</v>
      </c>
      <c r="E1348" s="4" t="e">
        <f>קבוצות!#REF!</f>
        <v>#REF!</v>
      </c>
      <c r="F1348" s="3" t="e">
        <f>קבוצות!#REF!</f>
        <v>#REF!</v>
      </c>
      <c r="G1348" s="3" t="e">
        <f>קבוצות!#REF!</f>
        <v>#REF!</v>
      </c>
      <c r="H1348" s="3" t="e">
        <f>קבוצות!#REF!</f>
        <v>#REF!</v>
      </c>
      <c r="I1348" s="3" t="e">
        <f>קבוצות!#REF!</f>
        <v>#REF!</v>
      </c>
      <c r="J1348" s="3" t="e">
        <f>קבוצות!#REF!</f>
        <v>#REF!</v>
      </c>
      <c r="K1348" s="3" t="e">
        <f>קבוצות!#REF!</f>
        <v>#REF!</v>
      </c>
      <c r="M1348" s="3" t="e">
        <f>קבוצות!#REF!</f>
        <v>#REF!</v>
      </c>
    </row>
    <row r="1349" spans="1:13" ht="13.8" x14ac:dyDescent="0.25">
      <c r="A1349" s="3" t="e">
        <f>קבוצות!#REF!</f>
        <v>#REF!</v>
      </c>
      <c r="B1349" s="3" t="e">
        <f>קבוצות!#REF!</f>
        <v>#REF!</v>
      </c>
      <c r="C1349" s="3" t="e">
        <f>קבוצות!#REF!</f>
        <v>#REF!</v>
      </c>
      <c r="D1349" s="3" t="e">
        <f>קבוצות!#REF!</f>
        <v>#REF!</v>
      </c>
      <c r="E1349" s="4" t="e">
        <f>קבוצות!#REF!</f>
        <v>#REF!</v>
      </c>
      <c r="F1349" s="3" t="e">
        <f>קבוצות!#REF!</f>
        <v>#REF!</v>
      </c>
      <c r="G1349" s="3" t="e">
        <f>קבוצות!#REF!</f>
        <v>#REF!</v>
      </c>
      <c r="H1349" s="3" t="e">
        <f>קבוצות!#REF!</f>
        <v>#REF!</v>
      </c>
      <c r="I1349" s="3" t="e">
        <f>קבוצות!#REF!</f>
        <v>#REF!</v>
      </c>
      <c r="J1349" s="3" t="e">
        <f>קבוצות!#REF!</f>
        <v>#REF!</v>
      </c>
      <c r="K1349" s="3" t="e">
        <f>קבוצות!#REF!</f>
        <v>#REF!</v>
      </c>
      <c r="M1349" s="3" t="e">
        <f>קבוצות!#REF!</f>
        <v>#REF!</v>
      </c>
    </row>
    <row r="1350" spans="1:13" ht="13.8" x14ac:dyDescent="0.25">
      <c r="A1350" s="3" t="e">
        <f>קבוצות!#REF!</f>
        <v>#REF!</v>
      </c>
      <c r="B1350" s="3" t="e">
        <f>קבוצות!#REF!</f>
        <v>#REF!</v>
      </c>
      <c r="C1350" s="3" t="e">
        <f>קבוצות!#REF!</f>
        <v>#REF!</v>
      </c>
      <c r="D1350" s="3" t="e">
        <f>קבוצות!#REF!</f>
        <v>#REF!</v>
      </c>
      <c r="E1350" s="4" t="e">
        <f>קבוצות!#REF!</f>
        <v>#REF!</v>
      </c>
      <c r="F1350" s="3" t="e">
        <f>קבוצות!#REF!</f>
        <v>#REF!</v>
      </c>
      <c r="G1350" s="3" t="e">
        <f>קבוצות!#REF!</f>
        <v>#REF!</v>
      </c>
      <c r="H1350" s="3" t="e">
        <f>קבוצות!#REF!</f>
        <v>#REF!</v>
      </c>
      <c r="I1350" s="3" t="e">
        <f>קבוצות!#REF!</f>
        <v>#REF!</v>
      </c>
      <c r="J1350" s="3" t="e">
        <f>קבוצות!#REF!</f>
        <v>#REF!</v>
      </c>
      <c r="K1350" s="3" t="e">
        <f>קבוצות!#REF!</f>
        <v>#REF!</v>
      </c>
      <c r="M1350" s="3" t="e">
        <f>קבוצות!#REF!</f>
        <v>#REF!</v>
      </c>
    </row>
    <row r="1351" spans="1:13" ht="13.8" x14ac:dyDescent="0.25">
      <c r="A1351" s="3" t="e">
        <f>קבוצות!#REF!</f>
        <v>#REF!</v>
      </c>
      <c r="B1351" s="3" t="e">
        <f>קבוצות!#REF!</f>
        <v>#REF!</v>
      </c>
      <c r="C1351" s="3" t="e">
        <f>קבוצות!#REF!</f>
        <v>#REF!</v>
      </c>
      <c r="D1351" s="3" t="e">
        <f>קבוצות!#REF!</f>
        <v>#REF!</v>
      </c>
      <c r="E1351" s="4" t="e">
        <f>קבוצות!#REF!</f>
        <v>#REF!</v>
      </c>
      <c r="F1351" s="3" t="e">
        <f>קבוצות!#REF!</f>
        <v>#REF!</v>
      </c>
      <c r="G1351" s="3" t="e">
        <f>קבוצות!#REF!</f>
        <v>#REF!</v>
      </c>
      <c r="H1351" s="3" t="e">
        <f>קבוצות!#REF!</f>
        <v>#REF!</v>
      </c>
      <c r="I1351" s="3" t="e">
        <f>קבוצות!#REF!</f>
        <v>#REF!</v>
      </c>
      <c r="J1351" s="3" t="e">
        <f>קבוצות!#REF!</f>
        <v>#REF!</v>
      </c>
      <c r="K1351" s="3" t="e">
        <f>קבוצות!#REF!</f>
        <v>#REF!</v>
      </c>
      <c r="M1351" s="3" t="e">
        <f>קבוצות!#REF!</f>
        <v>#REF!</v>
      </c>
    </row>
    <row r="1352" spans="1:13" ht="13.8" x14ac:dyDescent="0.25">
      <c r="A1352" s="3" t="e">
        <f>קבוצות!#REF!</f>
        <v>#REF!</v>
      </c>
      <c r="B1352" s="3" t="e">
        <f>קבוצות!#REF!</f>
        <v>#REF!</v>
      </c>
      <c r="C1352" s="3" t="e">
        <f>קבוצות!#REF!</f>
        <v>#REF!</v>
      </c>
      <c r="D1352" s="3" t="e">
        <f>קבוצות!#REF!</f>
        <v>#REF!</v>
      </c>
      <c r="E1352" s="4" t="e">
        <f>קבוצות!#REF!</f>
        <v>#REF!</v>
      </c>
      <c r="F1352" s="3" t="e">
        <f>קבוצות!#REF!</f>
        <v>#REF!</v>
      </c>
      <c r="G1352" s="3" t="e">
        <f>קבוצות!#REF!</f>
        <v>#REF!</v>
      </c>
      <c r="H1352" s="3" t="e">
        <f>קבוצות!#REF!</f>
        <v>#REF!</v>
      </c>
      <c r="I1352" s="3" t="e">
        <f>קבוצות!#REF!</f>
        <v>#REF!</v>
      </c>
      <c r="J1352" s="3" t="e">
        <f>קבוצות!#REF!</f>
        <v>#REF!</v>
      </c>
      <c r="K1352" s="3" t="e">
        <f>קבוצות!#REF!</f>
        <v>#REF!</v>
      </c>
      <c r="M1352" s="3" t="e">
        <f>קבוצות!#REF!</f>
        <v>#REF!</v>
      </c>
    </row>
    <row r="1353" spans="1:13" ht="13.8" x14ac:dyDescent="0.25">
      <c r="A1353" s="3" t="e">
        <f>קבוצות!#REF!</f>
        <v>#REF!</v>
      </c>
      <c r="B1353" s="3" t="e">
        <f>קבוצות!#REF!</f>
        <v>#REF!</v>
      </c>
      <c r="C1353" s="3" t="e">
        <f>קבוצות!#REF!</f>
        <v>#REF!</v>
      </c>
      <c r="D1353" s="3" t="e">
        <f>קבוצות!#REF!</f>
        <v>#REF!</v>
      </c>
      <c r="E1353" s="4" t="e">
        <f>קבוצות!#REF!</f>
        <v>#REF!</v>
      </c>
      <c r="F1353" s="3" t="e">
        <f>קבוצות!#REF!</f>
        <v>#REF!</v>
      </c>
      <c r="G1353" s="3" t="e">
        <f>קבוצות!#REF!</f>
        <v>#REF!</v>
      </c>
      <c r="H1353" s="3" t="e">
        <f>קבוצות!#REF!</f>
        <v>#REF!</v>
      </c>
      <c r="I1353" s="3" t="e">
        <f>קבוצות!#REF!</f>
        <v>#REF!</v>
      </c>
      <c r="J1353" s="3" t="e">
        <f>קבוצות!#REF!</f>
        <v>#REF!</v>
      </c>
      <c r="K1353" s="3" t="e">
        <f>קבוצות!#REF!</f>
        <v>#REF!</v>
      </c>
      <c r="M1353" s="3" t="e">
        <f>קבוצות!#REF!</f>
        <v>#REF!</v>
      </c>
    </row>
    <row r="1354" spans="1:13" ht="13.8" x14ac:dyDescent="0.25">
      <c r="A1354" s="3" t="e">
        <f>קבוצות!#REF!</f>
        <v>#REF!</v>
      </c>
      <c r="B1354" s="3" t="e">
        <f>קבוצות!#REF!</f>
        <v>#REF!</v>
      </c>
      <c r="C1354" s="3" t="e">
        <f>קבוצות!#REF!</f>
        <v>#REF!</v>
      </c>
      <c r="D1354" s="3" t="e">
        <f>קבוצות!#REF!</f>
        <v>#REF!</v>
      </c>
      <c r="E1354" s="4" t="e">
        <f>קבוצות!#REF!</f>
        <v>#REF!</v>
      </c>
      <c r="F1354" s="3" t="e">
        <f>קבוצות!#REF!</f>
        <v>#REF!</v>
      </c>
      <c r="G1354" s="3" t="e">
        <f>קבוצות!#REF!</f>
        <v>#REF!</v>
      </c>
      <c r="H1354" s="3" t="e">
        <f>קבוצות!#REF!</f>
        <v>#REF!</v>
      </c>
      <c r="I1354" s="3" t="e">
        <f>קבוצות!#REF!</f>
        <v>#REF!</v>
      </c>
      <c r="J1354" s="3" t="e">
        <f>קבוצות!#REF!</f>
        <v>#REF!</v>
      </c>
      <c r="K1354" s="3" t="e">
        <f>קבוצות!#REF!</f>
        <v>#REF!</v>
      </c>
      <c r="M1354" s="3" t="e">
        <f>קבוצות!#REF!</f>
        <v>#REF!</v>
      </c>
    </row>
    <row r="1355" spans="1:13" ht="13.8" x14ac:dyDescent="0.25">
      <c r="A1355" s="3" t="e">
        <f>קבוצות!#REF!</f>
        <v>#REF!</v>
      </c>
      <c r="B1355" s="3" t="e">
        <f>קבוצות!#REF!</f>
        <v>#REF!</v>
      </c>
      <c r="C1355" s="3" t="e">
        <f>קבוצות!#REF!</f>
        <v>#REF!</v>
      </c>
      <c r="D1355" s="3" t="e">
        <f>קבוצות!#REF!</f>
        <v>#REF!</v>
      </c>
      <c r="E1355" s="4" t="e">
        <f>קבוצות!#REF!</f>
        <v>#REF!</v>
      </c>
      <c r="F1355" s="3" t="e">
        <f>קבוצות!#REF!</f>
        <v>#REF!</v>
      </c>
      <c r="G1355" s="3" t="e">
        <f>קבוצות!#REF!</f>
        <v>#REF!</v>
      </c>
      <c r="H1355" s="3" t="e">
        <f>קבוצות!#REF!</f>
        <v>#REF!</v>
      </c>
      <c r="I1355" s="3" t="e">
        <f>קבוצות!#REF!</f>
        <v>#REF!</v>
      </c>
      <c r="J1355" s="3" t="e">
        <f>קבוצות!#REF!</f>
        <v>#REF!</v>
      </c>
      <c r="K1355" s="3" t="e">
        <f>קבוצות!#REF!</f>
        <v>#REF!</v>
      </c>
      <c r="M1355" s="3" t="e">
        <f>קבוצות!#REF!</f>
        <v>#REF!</v>
      </c>
    </row>
    <row r="1356" spans="1:13" ht="13.8" x14ac:dyDescent="0.25">
      <c r="A1356" s="3" t="e">
        <f>קבוצות!#REF!</f>
        <v>#REF!</v>
      </c>
      <c r="B1356" s="3" t="e">
        <f>קבוצות!#REF!</f>
        <v>#REF!</v>
      </c>
      <c r="C1356" s="3" t="e">
        <f>קבוצות!#REF!</f>
        <v>#REF!</v>
      </c>
      <c r="D1356" s="3" t="e">
        <f>קבוצות!#REF!</f>
        <v>#REF!</v>
      </c>
      <c r="E1356" s="4" t="e">
        <f>קבוצות!#REF!</f>
        <v>#REF!</v>
      </c>
      <c r="F1356" s="3" t="e">
        <f>קבוצות!#REF!</f>
        <v>#REF!</v>
      </c>
      <c r="G1356" s="3" t="e">
        <f>קבוצות!#REF!</f>
        <v>#REF!</v>
      </c>
      <c r="H1356" s="3" t="e">
        <f>קבוצות!#REF!</f>
        <v>#REF!</v>
      </c>
      <c r="I1356" s="3" t="e">
        <f>קבוצות!#REF!</f>
        <v>#REF!</v>
      </c>
      <c r="J1356" s="3" t="e">
        <f>קבוצות!#REF!</f>
        <v>#REF!</v>
      </c>
      <c r="K1356" s="3" t="e">
        <f>קבוצות!#REF!</f>
        <v>#REF!</v>
      </c>
      <c r="M1356" s="3" t="e">
        <f>קבוצות!#REF!</f>
        <v>#REF!</v>
      </c>
    </row>
    <row r="1357" spans="1:13" ht="13.8" x14ac:dyDescent="0.25">
      <c r="A1357" s="3" t="e">
        <f>קבוצות!#REF!</f>
        <v>#REF!</v>
      </c>
      <c r="B1357" s="3" t="e">
        <f>קבוצות!#REF!</f>
        <v>#REF!</v>
      </c>
      <c r="C1357" s="3" t="e">
        <f>קבוצות!#REF!</f>
        <v>#REF!</v>
      </c>
      <c r="D1357" s="3" t="e">
        <f>קבוצות!#REF!</f>
        <v>#REF!</v>
      </c>
      <c r="E1357" s="4" t="e">
        <f>קבוצות!#REF!</f>
        <v>#REF!</v>
      </c>
      <c r="F1357" s="3" t="e">
        <f>קבוצות!#REF!</f>
        <v>#REF!</v>
      </c>
      <c r="G1357" s="3" t="e">
        <f>קבוצות!#REF!</f>
        <v>#REF!</v>
      </c>
      <c r="H1357" s="3" t="e">
        <f>קבוצות!#REF!</f>
        <v>#REF!</v>
      </c>
      <c r="I1357" s="3" t="e">
        <f>קבוצות!#REF!</f>
        <v>#REF!</v>
      </c>
      <c r="J1357" s="3" t="e">
        <f>קבוצות!#REF!</f>
        <v>#REF!</v>
      </c>
      <c r="K1357" s="3" t="e">
        <f>קבוצות!#REF!</f>
        <v>#REF!</v>
      </c>
      <c r="M1357" s="3" t="e">
        <f>קבוצות!#REF!</f>
        <v>#REF!</v>
      </c>
    </row>
    <row r="1358" spans="1:13" ht="13.8" x14ac:dyDescent="0.25">
      <c r="A1358" s="3" t="e">
        <f>קבוצות!#REF!</f>
        <v>#REF!</v>
      </c>
      <c r="B1358" s="3" t="e">
        <f>קבוצות!#REF!</f>
        <v>#REF!</v>
      </c>
      <c r="C1358" s="3" t="e">
        <f>קבוצות!#REF!</f>
        <v>#REF!</v>
      </c>
      <c r="D1358" s="3" t="e">
        <f>קבוצות!#REF!</f>
        <v>#REF!</v>
      </c>
      <c r="E1358" s="4" t="e">
        <f>קבוצות!#REF!</f>
        <v>#REF!</v>
      </c>
      <c r="F1358" s="3" t="e">
        <f>קבוצות!#REF!</f>
        <v>#REF!</v>
      </c>
      <c r="G1358" s="3" t="e">
        <f>קבוצות!#REF!</f>
        <v>#REF!</v>
      </c>
      <c r="H1358" s="3" t="e">
        <f>קבוצות!#REF!</f>
        <v>#REF!</v>
      </c>
      <c r="I1358" s="3" t="e">
        <f>קבוצות!#REF!</f>
        <v>#REF!</v>
      </c>
      <c r="J1358" s="3" t="e">
        <f>קבוצות!#REF!</f>
        <v>#REF!</v>
      </c>
      <c r="K1358" s="3" t="e">
        <f>קבוצות!#REF!</f>
        <v>#REF!</v>
      </c>
      <c r="M1358" s="3" t="e">
        <f>קבוצות!#REF!</f>
        <v>#REF!</v>
      </c>
    </row>
    <row r="1359" spans="1:13" ht="13.8" x14ac:dyDescent="0.25">
      <c r="A1359" s="3" t="e">
        <f>קבוצות!#REF!</f>
        <v>#REF!</v>
      </c>
      <c r="B1359" s="3" t="e">
        <f>קבוצות!#REF!</f>
        <v>#REF!</v>
      </c>
      <c r="C1359" s="3" t="e">
        <f>קבוצות!#REF!</f>
        <v>#REF!</v>
      </c>
      <c r="D1359" s="3" t="e">
        <f>קבוצות!#REF!</f>
        <v>#REF!</v>
      </c>
      <c r="E1359" s="4" t="e">
        <f>קבוצות!#REF!</f>
        <v>#REF!</v>
      </c>
      <c r="F1359" s="3" t="e">
        <f>קבוצות!#REF!</f>
        <v>#REF!</v>
      </c>
      <c r="G1359" s="3" t="e">
        <f>קבוצות!#REF!</f>
        <v>#REF!</v>
      </c>
      <c r="H1359" s="3" t="e">
        <f>קבוצות!#REF!</f>
        <v>#REF!</v>
      </c>
      <c r="I1359" s="3" t="e">
        <f>קבוצות!#REF!</f>
        <v>#REF!</v>
      </c>
      <c r="J1359" s="3" t="e">
        <f>קבוצות!#REF!</f>
        <v>#REF!</v>
      </c>
      <c r="K1359" s="3" t="e">
        <f>קבוצות!#REF!</f>
        <v>#REF!</v>
      </c>
      <c r="M1359" s="3" t="e">
        <f>קבוצות!#REF!</f>
        <v>#REF!</v>
      </c>
    </row>
    <row r="1360" spans="1:13" ht="13.8" x14ac:dyDescent="0.25">
      <c r="A1360" s="3" t="e">
        <f>קבוצות!#REF!</f>
        <v>#REF!</v>
      </c>
      <c r="B1360" s="3" t="e">
        <f>קבוצות!#REF!</f>
        <v>#REF!</v>
      </c>
      <c r="C1360" s="3" t="e">
        <f>קבוצות!#REF!</f>
        <v>#REF!</v>
      </c>
      <c r="D1360" s="3" t="e">
        <f>קבוצות!#REF!</f>
        <v>#REF!</v>
      </c>
      <c r="E1360" s="4" t="e">
        <f>קבוצות!#REF!</f>
        <v>#REF!</v>
      </c>
      <c r="F1360" s="3" t="e">
        <f>קבוצות!#REF!</f>
        <v>#REF!</v>
      </c>
      <c r="G1360" s="3" t="e">
        <f>קבוצות!#REF!</f>
        <v>#REF!</v>
      </c>
      <c r="H1360" s="3" t="e">
        <f>קבוצות!#REF!</f>
        <v>#REF!</v>
      </c>
      <c r="I1360" s="3" t="e">
        <f>קבוצות!#REF!</f>
        <v>#REF!</v>
      </c>
      <c r="J1360" s="3" t="e">
        <f>קבוצות!#REF!</f>
        <v>#REF!</v>
      </c>
      <c r="K1360" s="3" t="e">
        <f>קבוצות!#REF!</f>
        <v>#REF!</v>
      </c>
      <c r="M1360" s="3" t="e">
        <f>קבוצות!#REF!</f>
        <v>#REF!</v>
      </c>
    </row>
    <row r="1361" spans="1:13" ht="13.8" x14ac:dyDescent="0.25">
      <c r="A1361" s="3" t="e">
        <f>קבוצות!#REF!</f>
        <v>#REF!</v>
      </c>
      <c r="B1361" s="3" t="e">
        <f>קבוצות!#REF!</f>
        <v>#REF!</v>
      </c>
      <c r="C1361" s="3" t="e">
        <f>קבוצות!#REF!</f>
        <v>#REF!</v>
      </c>
      <c r="D1361" s="3" t="e">
        <f>קבוצות!#REF!</f>
        <v>#REF!</v>
      </c>
      <c r="E1361" s="4" t="e">
        <f>קבוצות!#REF!</f>
        <v>#REF!</v>
      </c>
      <c r="F1361" s="3" t="e">
        <f>קבוצות!#REF!</f>
        <v>#REF!</v>
      </c>
      <c r="G1361" s="3" t="e">
        <f>קבוצות!#REF!</f>
        <v>#REF!</v>
      </c>
      <c r="H1361" s="3" t="e">
        <f>קבוצות!#REF!</f>
        <v>#REF!</v>
      </c>
      <c r="I1361" s="3" t="e">
        <f>קבוצות!#REF!</f>
        <v>#REF!</v>
      </c>
      <c r="J1361" s="3" t="e">
        <f>קבוצות!#REF!</f>
        <v>#REF!</v>
      </c>
      <c r="K1361" s="3" t="e">
        <f>קבוצות!#REF!</f>
        <v>#REF!</v>
      </c>
      <c r="M1361" s="3" t="e">
        <f>קבוצות!#REF!</f>
        <v>#REF!</v>
      </c>
    </row>
    <row r="1362" spans="1:13" ht="13.8" x14ac:dyDescent="0.25">
      <c r="A1362" s="3" t="e">
        <f>קבוצות!#REF!</f>
        <v>#REF!</v>
      </c>
      <c r="B1362" s="3" t="e">
        <f>קבוצות!#REF!</f>
        <v>#REF!</v>
      </c>
      <c r="C1362" s="3" t="e">
        <f>קבוצות!#REF!</f>
        <v>#REF!</v>
      </c>
      <c r="D1362" s="3" t="e">
        <f>קבוצות!#REF!</f>
        <v>#REF!</v>
      </c>
      <c r="E1362" s="4" t="e">
        <f>קבוצות!#REF!</f>
        <v>#REF!</v>
      </c>
      <c r="F1362" s="3" t="e">
        <f>קבוצות!#REF!</f>
        <v>#REF!</v>
      </c>
      <c r="G1362" s="3" t="e">
        <f>קבוצות!#REF!</f>
        <v>#REF!</v>
      </c>
      <c r="H1362" s="3" t="e">
        <f>קבוצות!#REF!</f>
        <v>#REF!</v>
      </c>
      <c r="I1362" s="3" t="e">
        <f>קבוצות!#REF!</f>
        <v>#REF!</v>
      </c>
      <c r="J1362" s="3" t="e">
        <f>קבוצות!#REF!</f>
        <v>#REF!</v>
      </c>
      <c r="K1362" s="3" t="e">
        <f>קבוצות!#REF!</f>
        <v>#REF!</v>
      </c>
      <c r="M1362" s="3" t="e">
        <f>קבוצות!#REF!</f>
        <v>#REF!</v>
      </c>
    </row>
    <row r="1363" spans="1:13" ht="13.8" x14ac:dyDescent="0.25">
      <c r="A1363" s="3" t="e">
        <f>קבוצות!#REF!</f>
        <v>#REF!</v>
      </c>
      <c r="B1363" s="3" t="e">
        <f>קבוצות!#REF!</f>
        <v>#REF!</v>
      </c>
      <c r="C1363" s="3" t="e">
        <f>קבוצות!#REF!</f>
        <v>#REF!</v>
      </c>
      <c r="D1363" s="3" t="e">
        <f>קבוצות!#REF!</f>
        <v>#REF!</v>
      </c>
      <c r="E1363" s="4" t="e">
        <f>קבוצות!#REF!</f>
        <v>#REF!</v>
      </c>
      <c r="F1363" s="3" t="e">
        <f>קבוצות!#REF!</f>
        <v>#REF!</v>
      </c>
      <c r="G1363" s="3" t="e">
        <f>קבוצות!#REF!</f>
        <v>#REF!</v>
      </c>
      <c r="H1363" s="3" t="e">
        <f>קבוצות!#REF!</f>
        <v>#REF!</v>
      </c>
      <c r="I1363" s="3" t="e">
        <f>קבוצות!#REF!</f>
        <v>#REF!</v>
      </c>
      <c r="J1363" s="3" t="e">
        <f>קבוצות!#REF!</f>
        <v>#REF!</v>
      </c>
      <c r="K1363" s="3" t="e">
        <f>קבוצות!#REF!</f>
        <v>#REF!</v>
      </c>
      <c r="M1363" s="3" t="e">
        <f>קבוצות!#REF!</f>
        <v>#REF!</v>
      </c>
    </row>
    <row r="1364" spans="1:13" ht="13.8" x14ac:dyDescent="0.25">
      <c r="A1364" s="3" t="e">
        <f>קבוצות!#REF!</f>
        <v>#REF!</v>
      </c>
      <c r="B1364" s="3" t="e">
        <f>קבוצות!#REF!</f>
        <v>#REF!</v>
      </c>
      <c r="C1364" s="3" t="e">
        <f>קבוצות!#REF!</f>
        <v>#REF!</v>
      </c>
      <c r="D1364" s="3" t="e">
        <f>קבוצות!#REF!</f>
        <v>#REF!</v>
      </c>
      <c r="E1364" s="4" t="e">
        <f>קבוצות!#REF!</f>
        <v>#REF!</v>
      </c>
      <c r="F1364" s="3" t="e">
        <f>קבוצות!#REF!</f>
        <v>#REF!</v>
      </c>
      <c r="G1364" s="3" t="e">
        <f>קבוצות!#REF!</f>
        <v>#REF!</v>
      </c>
      <c r="H1364" s="3" t="e">
        <f>קבוצות!#REF!</f>
        <v>#REF!</v>
      </c>
      <c r="I1364" s="3" t="e">
        <f>קבוצות!#REF!</f>
        <v>#REF!</v>
      </c>
      <c r="J1364" s="3" t="e">
        <f>קבוצות!#REF!</f>
        <v>#REF!</v>
      </c>
      <c r="K1364" s="3" t="e">
        <f>קבוצות!#REF!</f>
        <v>#REF!</v>
      </c>
      <c r="M1364" s="3" t="e">
        <f>קבוצות!#REF!</f>
        <v>#REF!</v>
      </c>
    </row>
    <row r="1365" spans="1:13" ht="13.8" x14ac:dyDescent="0.25">
      <c r="A1365" s="3" t="e">
        <f>קבוצות!#REF!</f>
        <v>#REF!</v>
      </c>
      <c r="B1365" s="3" t="e">
        <f>קבוצות!#REF!</f>
        <v>#REF!</v>
      </c>
      <c r="C1365" s="3" t="e">
        <f>קבוצות!#REF!</f>
        <v>#REF!</v>
      </c>
      <c r="D1365" s="3" t="e">
        <f>קבוצות!#REF!</f>
        <v>#REF!</v>
      </c>
      <c r="E1365" s="4" t="e">
        <f>קבוצות!#REF!</f>
        <v>#REF!</v>
      </c>
      <c r="F1365" s="3" t="e">
        <f>קבוצות!#REF!</f>
        <v>#REF!</v>
      </c>
      <c r="G1365" s="3" t="e">
        <f>קבוצות!#REF!</f>
        <v>#REF!</v>
      </c>
      <c r="H1365" s="3" t="e">
        <f>קבוצות!#REF!</f>
        <v>#REF!</v>
      </c>
      <c r="I1365" s="3" t="e">
        <f>קבוצות!#REF!</f>
        <v>#REF!</v>
      </c>
      <c r="J1365" s="3" t="e">
        <f>קבוצות!#REF!</f>
        <v>#REF!</v>
      </c>
      <c r="K1365" s="3" t="e">
        <f>קבוצות!#REF!</f>
        <v>#REF!</v>
      </c>
      <c r="M1365" s="3" t="e">
        <f>קבוצות!#REF!</f>
        <v>#REF!</v>
      </c>
    </row>
    <row r="1366" spans="1:13" ht="13.8" x14ac:dyDescent="0.25">
      <c r="A1366" s="3" t="e">
        <f>קבוצות!#REF!</f>
        <v>#REF!</v>
      </c>
      <c r="B1366" s="3" t="e">
        <f>קבוצות!#REF!</f>
        <v>#REF!</v>
      </c>
      <c r="C1366" s="3" t="e">
        <f>קבוצות!#REF!</f>
        <v>#REF!</v>
      </c>
      <c r="D1366" s="3" t="e">
        <f>קבוצות!#REF!</f>
        <v>#REF!</v>
      </c>
      <c r="E1366" s="4" t="e">
        <f>קבוצות!#REF!</f>
        <v>#REF!</v>
      </c>
      <c r="F1366" s="3" t="e">
        <f>קבוצות!#REF!</f>
        <v>#REF!</v>
      </c>
      <c r="G1366" s="3" t="e">
        <f>קבוצות!#REF!</f>
        <v>#REF!</v>
      </c>
      <c r="H1366" s="3" t="e">
        <f>קבוצות!#REF!</f>
        <v>#REF!</v>
      </c>
      <c r="I1366" s="3" t="e">
        <f>קבוצות!#REF!</f>
        <v>#REF!</v>
      </c>
      <c r="J1366" s="3" t="e">
        <f>קבוצות!#REF!</f>
        <v>#REF!</v>
      </c>
      <c r="K1366" s="3" t="e">
        <f>קבוצות!#REF!</f>
        <v>#REF!</v>
      </c>
      <c r="M1366" s="3" t="e">
        <f>קבוצות!#REF!</f>
        <v>#REF!</v>
      </c>
    </row>
    <row r="1367" spans="1:13" ht="13.8" x14ac:dyDescent="0.25">
      <c r="A1367" s="3" t="e">
        <f>קבוצות!#REF!</f>
        <v>#REF!</v>
      </c>
      <c r="B1367" s="3" t="e">
        <f>קבוצות!#REF!</f>
        <v>#REF!</v>
      </c>
      <c r="C1367" s="3" t="e">
        <f>קבוצות!#REF!</f>
        <v>#REF!</v>
      </c>
      <c r="D1367" s="3" t="e">
        <f>קבוצות!#REF!</f>
        <v>#REF!</v>
      </c>
      <c r="E1367" s="4" t="e">
        <f>קבוצות!#REF!</f>
        <v>#REF!</v>
      </c>
      <c r="F1367" s="3" t="e">
        <f>קבוצות!#REF!</f>
        <v>#REF!</v>
      </c>
      <c r="G1367" s="3" t="e">
        <f>קבוצות!#REF!</f>
        <v>#REF!</v>
      </c>
      <c r="H1367" s="3" t="e">
        <f>קבוצות!#REF!</f>
        <v>#REF!</v>
      </c>
      <c r="I1367" s="3" t="e">
        <f>קבוצות!#REF!</f>
        <v>#REF!</v>
      </c>
      <c r="J1367" s="3" t="e">
        <f>קבוצות!#REF!</f>
        <v>#REF!</v>
      </c>
      <c r="K1367" s="3" t="e">
        <f>קבוצות!#REF!</f>
        <v>#REF!</v>
      </c>
      <c r="M1367" s="3" t="e">
        <f>קבוצות!#REF!</f>
        <v>#REF!</v>
      </c>
    </row>
    <row r="1368" spans="1:13" ht="13.8" x14ac:dyDescent="0.25">
      <c r="A1368" s="3" t="e">
        <f>קבוצות!#REF!</f>
        <v>#REF!</v>
      </c>
      <c r="B1368" s="3" t="e">
        <f>קבוצות!#REF!</f>
        <v>#REF!</v>
      </c>
      <c r="C1368" s="3" t="e">
        <f>קבוצות!#REF!</f>
        <v>#REF!</v>
      </c>
      <c r="D1368" s="3" t="e">
        <f>קבוצות!#REF!</f>
        <v>#REF!</v>
      </c>
      <c r="E1368" s="4" t="e">
        <f>קבוצות!#REF!</f>
        <v>#REF!</v>
      </c>
      <c r="F1368" s="3" t="e">
        <f>קבוצות!#REF!</f>
        <v>#REF!</v>
      </c>
      <c r="G1368" s="3" t="e">
        <f>קבוצות!#REF!</f>
        <v>#REF!</v>
      </c>
      <c r="H1368" s="3" t="e">
        <f>קבוצות!#REF!</f>
        <v>#REF!</v>
      </c>
      <c r="I1368" s="3" t="e">
        <f>קבוצות!#REF!</f>
        <v>#REF!</v>
      </c>
      <c r="J1368" s="3" t="e">
        <f>קבוצות!#REF!</f>
        <v>#REF!</v>
      </c>
      <c r="K1368" s="3" t="e">
        <f>קבוצות!#REF!</f>
        <v>#REF!</v>
      </c>
      <c r="M1368" s="3" t="e">
        <f>קבוצות!#REF!</f>
        <v>#REF!</v>
      </c>
    </row>
    <row r="1369" spans="1:13" ht="13.8" x14ac:dyDescent="0.25">
      <c r="A1369" s="3" t="e">
        <f>קבוצות!#REF!</f>
        <v>#REF!</v>
      </c>
      <c r="B1369" s="3" t="e">
        <f>קבוצות!#REF!</f>
        <v>#REF!</v>
      </c>
      <c r="C1369" s="3" t="e">
        <f>קבוצות!#REF!</f>
        <v>#REF!</v>
      </c>
      <c r="D1369" s="3" t="e">
        <f>קבוצות!#REF!</f>
        <v>#REF!</v>
      </c>
      <c r="E1369" s="4" t="e">
        <f>קבוצות!#REF!</f>
        <v>#REF!</v>
      </c>
      <c r="F1369" s="3" t="e">
        <f>קבוצות!#REF!</f>
        <v>#REF!</v>
      </c>
      <c r="G1369" s="3" t="e">
        <f>קבוצות!#REF!</f>
        <v>#REF!</v>
      </c>
      <c r="H1369" s="3" t="e">
        <f>קבוצות!#REF!</f>
        <v>#REF!</v>
      </c>
      <c r="I1369" s="3" t="e">
        <f>קבוצות!#REF!</f>
        <v>#REF!</v>
      </c>
      <c r="J1369" s="3" t="e">
        <f>קבוצות!#REF!</f>
        <v>#REF!</v>
      </c>
      <c r="K1369" s="3" t="e">
        <f>קבוצות!#REF!</f>
        <v>#REF!</v>
      </c>
      <c r="M1369" s="3" t="e">
        <f>קבוצות!#REF!</f>
        <v>#REF!</v>
      </c>
    </row>
    <row r="1370" spans="1:13" ht="13.8" x14ac:dyDescent="0.25">
      <c r="A1370" s="3" t="e">
        <f>קבוצות!#REF!</f>
        <v>#REF!</v>
      </c>
      <c r="B1370" s="3" t="e">
        <f>קבוצות!#REF!</f>
        <v>#REF!</v>
      </c>
      <c r="C1370" s="3" t="e">
        <f>קבוצות!#REF!</f>
        <v>#REF!</v>
      </c>
      <c r="D1370" s="3" t="e">
        <f>קבוצות!#REF!</f>
        <v>#REF!</v>
      </c>
      <c r="E1370" s="4" t="e">
        <f>קבוצות!#REF!</f>
        <v>#REF!</v>
      </c>
      <c r="F1370" s="3" t="e">
        <f>קבוצות!#REF!</f>
        <v>#REF!</v>
      </c>
      <c r="G1370" s="3" t="e">
        <f>קבוצות!#REF!</f>
        <v>#REF!</v>
      </c>
      <c r="H1370" s="3" t="e">
        <f>קבוצות!#REF!</f>
        <v>#REF!</v>
      </c>
      <c r="I1370" s="3" t="e">
        <f>קבוצות!#REF!</f>
        <v>#REF!</v>
      </c>
      <c r="J1370" s="3" t="e">
        <f>קבוצות!#REF!</f>
        <v>#REF!</v>
      </c>
      <c r="K1370" s="3" t="e">
        <f>קבוצות!#REF!</f>
        <v>#REF!</v>
      </c>
      <c r="M1370" s="3" t="e">
        <f>קבוצות!#REF!</f>
        <v>#REF!</v>
      </c>
    </row>
    <row r="1371" spans="1:13" ht="13.8" x14ac:dyDescent="0.25">
      <c r="A1371" s="3" t="e">
        <f>קבוצות!#REF!</f>
        <v>#REF!</v>
      </c>
      <c r="B1371" s="3" t="e">
        <f>קבוצות!#REF!</f>
        <v>#REF!</v>
      </c>
      <c r="C1371" s="3" t="e">
        <f>קבוצות!#REF!</f>
        <v>#REF!</v>
      </c>
      <c r="D1371" s="3" t="e">
        <f>קבוצות!#REF!</f>
        <v>#REF!</v>
      </c>
      <c r="E1371" s="4" t="e">
        <f>קבוצות!#REF!</f>
        <v>#REF!</v>
      </c>
      <c r="F1371" s="3" t="e">
        <f>קבוצות!#REF!</f>
        <v>#REF!</v>
      </c>
      <c r="G1371" s="3" t="e">
        <f>קבוצות!#REF!</f>
        <v>#REF!</v>
      </c>
      <c r="H1371" s="3" t="e">
        <f>קבוצות!#REF!</f>
        <v>#REF!</v>
      </c>
      <c r="I1371" s="3" t="e">
        <f>קבוצות!#REF!</f>
        <v>#REF!</v>
      </c>
      <c r="J1371" s="3" t="e">
        <f>קבוצות!#REF!</f>
        <v>#REF!</v>
      </c>
      <c r="K1371" s="3" t="e">
        <f>קבוצות!#REF!</f>
        <v>#REF!</v>
      </c>
      <c r="M1371" s="3" t="e">
        <f>קבוצות!#REF!</f>
        <v>#REF!</v>
      </c>
    </row>
    <row r="1372" spans="1:13" ht="13.8" x14ac:dyDescent="0.25">
      <c r="A1372" s="3" t="e">
        <f>קבוצות!#REF!</f>
        <v>#REF!</v>
      </c>
      <c r="B1372" s="3" t="e">
        <f>קבוצות!#REF!</f>
        <v>#REF!</v>
      </c>
      <c r="C1372" s="3" t="e">
        <f>קבוצות!#REF!</f>
        <v>#REF!</v>
      </c>
      <c r="D1372" s="3" t="e">
        <f>קבוצות!#REF!</f>
        <v>#REF!</v>
      </c>
      <c r="E1372" s="4" t="e">
        <f>קבוצות!#REF!</f>
        <v>#REF!</v>
      </c>
      <c r="F1372" s="3" t="e">
        <f>קבוצות!#REF!</f>
        <v>#REF!</v>
      </c>
      <c r="G1372" s="3" t="e">
        <f>קבוצות!#REF!</f>
        <v>#REF!</v>
      </c>
      <c r="H1372" s="3" t="e">
        <f>קבוצות!#REF!</f>
        <v>#REF!</v>
      </c>
      <c r="I1372" s="3" t="e">
        <f>קבוצות!#REF!</f>
        <v>#REF!</v>
      </c>
      <c r="J1372" s="3" t="e">
        <f>קבוצות!#REF!</f>
        <v>#REF!</v>
      </c>
      <c r="K1372" s="3" t="e">
        <f>קבוצות!#REF!</f>
        <v>#REF!</v>
      </c>
      <c r="M1372" s="3" t="e">
        <f>קבוצות!#REF!</f>
        <v>#REF!</v>
      </c>
    </row>
    <row r="1373" spans="1:13" ht="13.8" x14ac:dyDescent="0.25">
      <c r="A1373" s="3" t="e">
        <f>קבוצות!#REF!</f>
        <v>#REF!</v>
      </c>
      <c r="B1373" s="3" t="e">
        <f>קבוצות!#REF!</f>
        <v>#REF!</v>
      </c>
      <c r="C1373" s="3" t="e">
        <f>קבוצות!#REF!</f>
        <v>#REF!</v>
      </c>
      <c r="D1373" s="3" t="e">
        <f>קבוצות!#REF!</f>
        <v>#REF!</v>
      </c>
      <c r="E1373" s="4" t="e">
        <f>קבוצות!#REF!</f>
        <v>#REF!</v>
      </c>
      <c r="F1373" s="3" t="e">
        <f>קבוצות!#REF!</f>
        <v>#REF!</v>
      </c>
      <c r="G1373" s="3" t="e">
        <f>קבוצות!#REF!</f>
        <v>#REF!</v>
      </c>
      <c r="H1373" s="3" t="e">
        <f>קבוצות!#REF!</f>
        <v>#REF!</v>
      </c>
      <c r="I1373" s="3" t="e">
        <f>קבוצות!#REF!</f>
        <v>#REF!</v>
      </c>
      <c r="J1373" s="3" t="e">
        <f>קבוצות!#REF!</f>
        <v>#REF!</v>
      </c>
      <c r="K1373" s="3" t="e">
        <f>קבוצות!#REF!</f>
        <v>#REF!</v>
      </c>
      <c r="M1373" s="3" t="e">
        <f>קבוצות!#REF!</f>
        <v>#REF!</v>
      </c>
    </row>
    <row r="1374" spans="1:13" ht="13.8" x14ac:dyDescent="0.25">
      <c r="A1374" s="3" t="e">
        <f>קבוצות!#REF!</f>
        <v>#REF!</v>
      </c>
      <c r="B1374" s="3" t="e">
        <f>קבוצות!#REF!</f>
        <v>#REF!</v>
      </c>
      <c r="C1374" s="3" t="e">
        <f>קבוצות!#REF!</f>
        <v>#REF!</v>
      </c>
      <c r="D1374" s="3" t="e">
        <f>קבוצות!#REF!</f>
        <v>#REF!</v>
      </c>
      <c r="E1374" s="4" t="e">
        <f>קבוצות!#REF!</f>
        <v>#REF!</v>
      </c>
      <c r="F1374" s="3" t="e">
        <f>קבוצות!#REF!</f>
        <v>#REF!</v>
      </c>
      <c r="G1374" s="3" t="e">
        <f>קבוצות!#REF!</f>
        <v>#REF!</v>
      </c>
      <c r="H1374" s="3" t="e">
        <f>קבוצות!#REF!</f>
        <v>#REF!</v>
      </c>
      <c r="I1374" s="3" t="e">
        <f>קבוצות!#REF!</f>
        <v>#REF!</v>
      </c>
      <c r="J1374" s="3" t="e">
        <f>קבוצות!#REF!</f>
        <v>#REF!</v>
      </c>
      <c r="K1374" s="3" t="e">
        <f>קבוצות!#REF!</f>
        <v>#REF!</v>
      </c>
      <c r="M1374" s="3" t="e">
        <f>קבוצות!#REF!</f>
        <v>#REF!</v>
      </c>
    </row>
    <row r="1375" spans="1:13" ht="13.8" x14ac:dyDescent="0.25">
      <c r="A1375" s="3" t="e">
        <f>קבוצות!#REF!</f>
        <v>#REF!</v>
      </c>
      <c r="B1375" s="3" t="e">
        <f>קבוצות!#REF!</f>
        <v>#REF!</v>
      </c>
      <c r="C1375" s="3" t="e">
        <f>קבוצות!#REF!</f>
        <v>#REF!</v>
      </c>
      <c r="D1375" s="3" t="e">
        <f>קבוצות!#REF!</f>
        <v>#REF!</v>
      </c>
      <c r="E1375" s="4" t="e">
        <f>קבוצות!#REF!</f>
        <v>#REF!</v>
      </c>
      <c r="F1375" s="3" t="e">
        <f>קבוצות!#REF!</f>
        <v>#REF!</v>
      </c>
      <c r="G1375" s="3" t="e">
        <f>קבוצות!#REF!</f>
        <v>#REF!</v>
      </c>
      <c r="H1375" s="3" t="e">
        <f>קבוצות!#REF!</f>
        <v>#REF!</v>
      </c>
      <c r="I1375" s="3" t="e">
        <f>קבוצות!#REF!</f>
        <v>#REF!</v>
      </c>
      <c r="J1375" s="3" t="e">
        <f>קבוצות!#REF!</f>
        <v>#REF!</v>
      </c>
      <c r="K1375" s="3" t="e">
        <f>קבוצות!#REF!</f>
        <v>#REF!</v>
      </c>
      <c r="M1375" s="3" t="e">
        <f>קבוצות!#REF!</f>
        <v>#REF!</v>
      </c>
    </row>
    <row r="1376" spans="1:13" ht="13.8" x14ac:dyDescent="0.25">
      <c r="A1376" s="3" t="e">
        <f>קבוצות!#REF!</f>
        <v>#REF!</v>
      </c>
      <c r="B1376" s="3" t="e">
        <f>קבוצות!#REF!</f>
        <v>#REF!</v>
      </c>
      <c r="C1376" s="3" t="e">
        <f>קבוצות!#REF!</f>
        <v>#REF!</v>
      </c>
      <c r="D1376" s="3" t="e">
        <f>קבוצות!#REF!</f>
        <v>#REF!</v>
      </c>
      <c r="E1376" s="4" t="e">
        <f>קבוצות!#REF!</f>
        <v>#REF!</v>
      </c>
      <c r="F1376" s="3" t="e">
        <f>קבוצות!#REF!</f>
        <v>#REF!</v>
      </c>
      <c r="G1376" s="3" t="e">
        <f>קבוצות!#REF!</f>
        <v>#REF!</v>
      </c>
      <c r="H1376" s="3" t="e">
        <f>קבוצות!#REF!</f>
        <v>#REF!</v>
      </c>
      <c r="I1376" s="3" t="e">
        <f>קבוצות!#REF!</f>
        <v>#REF!</v>
      </c>
      <c r="J1376" s="3" t="e">
        <f>קבוצות!#REF!</f>
        <v>#REF!</v>
      </c>
      <c r="K1376" s="3" t="e">
        <f>קבוצות!#REF!</f>
        <v>#REF!</v>
      </c>
      <c r="M1376" s="3" t="e">
        <f>קבוצות!#REF!</f>
        <v>#REF!</v>
      </c>
    </row>
    <row r="1377" spans="1:13" ht="13.8" x14ac:dyDescent="0.25">
      <c r="A1377" s="3" t="e">
        <f>קבוצות!#REF!</f>
        <v>#REF!</v>
      </c>
      <c r="B1377" s="3" t="e">
        <f>קבוצות!#REF!</f>
        <v>#REF!</v>
      </c>
      <c r="C1377" s="3" t="e">
        <f>קבוצות!#REF!</f>
        <v>#REF!</v>
      </c>
      <c r="D1377" s="3" t="e">
        <f>קבוצות!#REF!</f>
        <v>#REF!</v>
      </c>
      <c r="E1377" s="4" t="e">
        <f>קבוצות!#REF!</f>
        <v>#REF!</v>
      </c>
      <c r="F1377" s="3" t="e">
        <f>קבוצות!#REF!</f>
        <v>#REF!</v>
      </c>
      <c r="G1377" s="3" t="e">
        <f>קבוצות!#REF!</f>
        <v>#REF!</v>
      </c>
      <c r="H1377" s="3" t="e">
        <f>קבוצות!#REF!</f>
        <v>#REF!</v>
      </c>
      <c r="I1377" s="3" t="e">
        <f>קבוצות!#REF!</f>
        <v>#REF!</v>
      </c>
      <c r="J1377" s="3" t="e">
        <f>קבוצות!#REF!</f>
        <v>#REF!</v>
      </c>
      <c r="K1377" s="3" t="e">
        <f>קבוצות!#REF!</f>
        <v>#REF!</v>
      </c>
      <c r="M1377" s="3" t="e">
        <f>קבוצות!#REF!</f>
        <v>#REF!</v>
      </c>
    </row>
    <row r="1378" spans="1:13" ht="13.8" x14ac:dyDescent="0.25">
      <c r="A1378" s="3" t="e">
        <f>קבוצות!#REF!</f>
        <v>#REF!</v>
      </c>
      <c r="B1378" s="3" t="e">
        <f>קבוצות!#REF!</f>
        <v>#REF!</v>
      </c>
      <c r="C1378" s="3" t="e">
        <f>קבוצות!#REF!</f>
        <v>#REF!</v>
      </c>
      <c r="D1378" s="3" t="e">
        <f>קבוצות!#REF!</f>
        <v>#REF!</v>
      </c>
      <c r="E1378" s="4" t="e">
        <f>קבוצות!#REF!</f>
        <v>#REF!</v>
      </c>
      <c r="F1378" s="3" t="e">
        <f>קבוצות!#REF!</f>
        <v>#REF!</v>
      </c>
      <c r="G1378" s="3" t="e">
        <f>קבוצות!#REF!</f>
        <v>#REF!</v>
      </c>
      <c r="H1378" s="3" t="e">
        <f>קבוצות!#REF!</f>
        <v>#REF!</v>
      </c>
      <c r="I1378" s="3" t="e">
        <f>קבוצות!#REF!</f>
        <v>#REF!</v>
      </c>
      <c r="J1378" s="3" t="e">
        <f>קבוצות!#REF!</f>
        <v>#REF!</v>
      </c>
      <c r="K1378" s="3" t="e">
        <f>קבוצות!#REF!</f>
        <v>#REF!</v>
      </c>
      <c r="M1378" s="3" t="e">
        <f>קבוצות!#REF!</f>
        <v>#REF!</v>
      </c>
    </row>
    <row r="1379" spans="1:13" ht="13.8" x14ac:dyDescent="0.25">
      <c r="A1379" s="3" t="e">
        <f>קבוצות!#REF!</f>
        <v>#REF!</v>
      </c>
      <c r="B1379" s="3" t="e">
        <f>קבוצות!#REF!</f>
        <v>#REF!</v>
      </c>
      <c r="C1379" s="3" t="e">
        <f>קבוצות!#REF!</f>
        <v>#REF!</v>
      </c>
      <c r="D1379" s="3" t="e">
        <f>קבוצות!#REF!</f>
        <v>#REF!</v>
      </c>
      <c r="E1379" s="4" t="e">
        <f>קבוצות!#REF!</f>
        <v>#REF!</v>
      </c>
      <c r="F1379" s="3" t="e">
        <f>קבוצות!#REF!</f>
        <v>#REF!</v>
      </c>
      <c r="G1379" s="3" t="e">
        <f>קבוצות!#REF!</f>
        <v>#REF!</v>
      </c>
      <c r="H1379" s="3" t="e">
        <f>קבוצות!#REF!</f>
        <v>#REF!</v>
      </c>
      <c r="I1379" s="3" t="e">
        <f>קבוצות!#REF!</f>
        <v>#REF!</v>
      </c>
      <c r="J1379" s="3" t="e">
        <f>קבוצות!#REF!</f>
        <v>#REF!</v>
      </c>
      <c r="K1379" s="3" t="e">
        <f>קבוצות!#REF!</f>
        <v>#REF!</v>
      </c>
      <c r="M1379" s="3" t="e">
        <f>קבוצות!#REF!</f>
        <v>#REF!</v>
      </c>
    </row>
    <row r="1380" spans="1:13" ht="13.8" x14ac:dyDescent="0.25">
      <c r="A1380" s="3" t="e">
        <f>קבוצות!#REF!</f>
        <v>#REF!</v>
      </c>
      <c r="B1380" s="3" t="e">
        <f>קבוצות!#REF!</f>
        <v>#REF!</v>
      </c>
      <c r="C1380" s="3" t="e">
        <f>קבוצות!#REF!</f>
        <v>#REF!</v>
      </c>
      <c r="D1380" s="3" t="e">
        <f>קבוצות!#REF!</f>
        <v>#REF!</v>
      </c>
      <c r="E1380" s="4" t="e">
        <f>קבוצות!#REF!</f>
        <v>#REF!</v>
      </c>
      <c r="F1380" s="3" t="e">
        <f>קבוצות!#REF!</f>
        <v>#REF!</v>
      </c>
      <c r="G1380" s="3" t="e">
        <f>קבוצות!#REF!</f>
        <v>#REF!</v>
      </c>
      <c r="H1380" s="3" t="e">
        <f>קבוצות!#REF!</f>
        <v>#REF!</v>
      </c>
      <c r="I1380" s="3" t="e">
        <f>קבוצות!#REF!</f>
        <v>#REF!</v>
      </c>
      <c r="J1380" s="3" t="e">
        <f>קבוצות!#REF!</f>
        <v>#REF!</v>
      </c>
      <c r="K1380" s="3" t="e">
        <f>קבוצות!#REF!</f>
        <v>#REF!</v>
      </c>
      <c r="M1380" s="3" t="e">
        <f>קבוצות!#REF!</f>
        <v>#REF!</v>
      </c>
    </row>
    <row r="1381" spans="1:13" ht="13.8" x14ac:dyDescent="0.25">
      <c r="A1381" s="3" t="e">
        <f>קבוצות!#REF!</f>
        <v>#REF!</v>
      </c>
      <c r="B1381" s="3" t="e">
        <f>קבוצות!#REF!</f>
        <v>#REF!</v>
      </c>
      <c r="C1381" s="3" t="e">
        <f>קבוצות!#REF!</f>
        <v>#REF!</v>
      </c>
      <c r="D1381" s="3" t="e">
        <f>קבוצות!#REF!</f>
        <v>#REF!</v>
      </c>
      <c r="E1381" s="4" t="e">
        <f>קבוצות!#REF!</f>
        <v>#REF!</v>
      </c>
      <c r="F1381" s="3" t="e">
        <f>קבוצות!#REF!</f>
        <v>#REF!</v>
      </c>
      <c r="G1381" s="3" t="e">
        <f>קבוצות!#REF!</f>
        <v>#REF!</v>
      </c>
      <c r="H1381" s="3" t="e">
        <f>קבוצות!#REF!</f>
        <v>#REF!</v>
      </c>
      <c r="I1381" s="3" t="e">
        <f>קבוצות!#REF!</f>
        <v>#REF!</v>
      </c>
      <c r="J1381" s="3" t="e">
        <f>קבוצות!#REF!</f>
        <v>#REF!</v>
      </c>
      <c r="K1381" s="3" t="e">
        <f>קבוצות!#REF!</f>
        <v>#REF!</v>
      </c>
      <c r="M1381" s="3" t="e">
        <f>קבוצות!#REF!</f>
        <v>#REF!</v>
      </c>
    </row>
    <row r="1382" spans="1:13" ht="13.8" x14ac:dyDescent="0.25">
      <c r="A1382" s="3" t="e">
        <f>קבוצות!#REF!</f>
        <v>#REF!</v>
      </c>
      <c r="B1382" s="3" t="e">
        <f>קבוצות!#REF!</f>
        <v>#REF!</v>
      </c>
      <c r="C1382" s="3" t="e">
        <f>קבוצות!#REF!</f>
        <v>#REF!</v>
      </c>
      <c r="D1382" s="3" t="e">
        <f>קבוצות!#REF!</f>
        <v>#REF!</v>
      </c>
      <c r="E1382" s="4" t="e">
        <f>קבוצות!#REF!</f>
        <v>#REF!</v>
      </c>
      <c r="F1382" s="3" t="e">
        <f>קבוצות!#REF!</f>
        <v>#REF!</v>
      </c>
      <c r="G1382" s="3" t="e">
        <f>קבוצות!#REF!</f>
        <v>#REF!</v>
      </c>
      <c r="H1382" s="3" t="e">
        <f>קבוצות!#REF!</f>
        <v>#REF!</v>
      </c>
      <c r="I1382" s="3" t="e">
        <f>קבוצות!#REF!</f>
        <v>#REF!</v>
      </c>
      <c r="J1382" s="3" t="e">
        <f>קבוצות!#REF!</f>
        <v>#REF!</v>
      </c>
      <c r="K1382" s="3" t="e">
        <f>קבוצות!#REF!</f>
        <v>#REF!</v>
      </c>
      <c r="M1382" s="3" t="e">
        <f>קבוצות!#REF!</f>
        <v>#REF!</v>
      </c>
    </row>
    <row r="1383" spans="1:13" ht="13.8" x14ac:dyDescent="0.25">
      <c r="A1383" s="3" t="e">
        <f>קבוצות!#REF!</f>
        <v>#REF!</v>
      </c>
      <c r="B1383" s="3" t="e">
        <f>קבוצות!#REF!</f>
        <v>#REF!</v>
      </c>
      <c r="C1383" s="3" t="e">
        <f>קבוצות!#REF!</f>
        <v>#REF!</v>
      </c>
      <c r="D1383" s="3" t="e">
        <f>קבוצות!#REF!</f>
        <v>#REF!</v>
      </c>
      <c r="E1383" s="4" t="e">
        <f>קבוצות!#REF!</f>
        <v>#REF!</v>
      </c>
      <c r="F1383" s="3" t="e">
        <f>קבוצות!#REF!</f>
        <v>#REF!</v>
      </c>
      <c r="G1383" s="3" t="e">
        <f>קבוצות!#REF!</f>
        <v>#REF!</v>
      </c>
      <c r="H1383" s="3" t="e">
        <f>קבוצות!#REF!</f>
        <v>#REF!</v>
      </c>
      <c r="I1383" s="3" t="e">
        <f>קבוצות!#REF!</f>
        <v>#REF!</v>
      </c>
      <c r="J1383" s="3" t="e">
        <f>קבוצות!#REF!</f>
        <v>#REF!</v>
      </c>
      <c r="K1383" s="3" t="e">
        <f>קבוצות!#REF!</f>
        <v>#REF!</v>
      </c>
      <c r="M1383" s="3" t="e">
        <f>קבוצות!#REF!</f>
        <v>#REF!</v>
      </c>
    </row>
    <row r="1384" spans="1:13" ht="13.8" x14ac:dyDescent="0.25">
      <c r="A1384" s="3" t="e">
        <f>קבוצות!#REF!</f>
        <v>#REF!</v>
      </c>
      <c r="B1384" s="3" t="e">
        <f>קבוצות!#REF!</f>
        <v>#REF!</v>
      </c>
      <c r="C1384" s="3" t="e">
        <f>קבוצות!#REF!</f>
        <v>#REF!</v>
      </c>
      <c r="D1384" s="3" t="e">
        <f>קבוצות!#REF!</f>
        <v>#REF!</v>
      </c>
      <c r="E1384" s="4" t="e">
        <f>קבוצות!#REF!</f>
        <v>#REF!</v>
      </c>
      <c r="F1384" s="3" t="e">
        <f>קבוצות!#REF!</f>
        <v>#REF!</v>
      </c>
      <c r="G1384" s="3" t="e">
        <f>קבוצות!#REF!</f>
        <v>#REF!</v>
      </c>
      <c r="H1384" s="3" t="e">
        <f>קבוצות!#REF!</f>
        <v>#REF!</v>
      </c>
      <c r="I1384" s="3" t="e">
        <f>קבוצות!#REF!</f>
        <v>#REF!</v>
      </c>
      <c r="J1384" s="3" t="e">
        <f>קבוצות!#REF!</f>
        <v>#REF!</v>
      </c>
      <c r="K1384" s="3" t="e">
        <f>קבוצות!#REF!</f>
        <v>#REF!</v>
      </c>
      <c r="M1384" s="3" t="e">
        <f>קבוצות!#REF!</f>
        <v>#REF!</v>
      </c>
    </row>
    <row r="1385" spans="1:13" ht="13.8" x14ac:dyDescent="0.25">
      <c r="A1385" s="3" t="e">
        <f>קבוצות!#REF!</f>
        <v>#REF!</v>
      </c>
      <c r="B1385" s="3" t="e">
        <f>קבוצות!#REF!</f>
        <v>#REF!</v>
      </c>
      <c r="C1385" s="3" t="e">
        <f>קבוצות!#REF!</f>
        <v>#REF!</v>
      </c>
      <c r="D1385" s="3" t="e">
        <f>קבוצות!#REF!</f>
        <v>#REF!</v>
      </c>
      <c r="E1385" s="4" t="e">
        <f>קבוצות!#REF!</f>
        <v>#REF!</v>
      </c>
      <c r="F1385" s="3" t="e">
        <f>קבוצות!#REF!</f>
        <v>#REF!</v>
      </c>
      <c r="G1385" s="3" t="e">
        <f>קבוצות!#REF!</f>
        <v>#REF!</v>
      </c>
      <c r="H1385" s="3" t="e">
        <f>קבוצות!#REF!</f>
        <v>#REF!</v>
      </c>
      <c r="I1385" s="3" t="e">
        <f>קבוצות!#REF!</f>
        <v>#REF!</v>
      </c>
      <c r="J1385" s="3" t="e">
        <f>קבוצות!#REF!</f>
        <v>#REF!</v>
      </c>
      <c r="K1385" s="3" t="e">
        <f>קבוצות!#REF!</f>
        <v>#REF!</v>
      </c>
      <c r="M1385" s="3" t="e">
        <f>קבוצות!#REF!</f>
        <v>#REF!</v>
      </c>
    </row>
    <row r="1386" spans="1:13" ht="13.8" x14ac:dyDescent="0.25">
      <c r="A1386" s="3" t="e">
        <f>קבוצות!#REF!</f>
        <v>#REF!</v>
      </c>
      <c r="B1386" s="3" t="e">
        <f>קבוצות!#REF!</f>
        <v>#REF!</v>
      </c>
      <c r="C1386" s="3" t="e">
        <f>קבוצות!#REF!</f>
        <v>#REF!</v>
      </c>
      <c r="D1386" s="3" t="e">
        <f>קבוצות!#REF!</f>
        <v>#REF!</v>
      </c>
      <c r="E1386" s="4" t="e">
        <f>קבוצות!#REF!</f>
        <v>#REF!</v>
      </c>
      <c r="F1386" s="3" t="e">
        <f>קבוצות!#REF!</f>
        <v>#REF!</v>
      </c>
      <c r="G1386" s="3" t="e">
        <f>קבוצות!#REF!</f>
        <v>#REF!</v>
      </c>
      <c r="H1386" s="3" t="e">
        <f>קבוצות!#REF!</f>
        <v>#REF!</v>
      </c>
      <c r="I1386" s="3" t="e">
        <f>קבוצות!#REF!</f>
        <v>#REF!</v>
      </c>
      <c r="J1386" s="3" t="e">
        <f>קבוצות!#REF!</f>
        <v>#REF!</v>
      </c>
      <c r="K1386" s="3" t="e">
        <f>קבוצות!#REF!</f>
        <v>#REF!</v>
      </c>
      <c r="M1386" s="3" t="e">
        <f>קבוצות!#REF!</f>
        <v>#REF!</v>
      </c>
    </row>
    <row r="1387" spans="1:13" ht="13.8" x14ac:dyDescent="0.25">
      <c r="A1387" s="3" t="e">
        <f>קבוצות!#REF!</f>
        <v>#REF!</v>
      </c>
      <c r="B1387" s="3" t="e">
        <f>קבוצות!#REF!</f>
        <v>#REF!</v>
      </c>
      <c r="C1387" s="3" t="e">
        <f>קבוצות!#REF!</f>
        <v>#REF!</v>
      </c>
      <c r="D1387" s="3" t="e">
        <f>קבוצות!#REF!</f>
        <v>#REF!</v>
      </c>
      <c r="E1387" s="4" t="e">
        <f>קבוצות!#REF!</f>
        <v>#REF!</v>
      </c>
      <c r="F1387" s="3" t="e">
        <f>קבוצות!#REF!</f>
        <v>#REF!</v>
      </c>
      <c r="G1387" s="3" t="e">
        <f>קבוצות!#REF!</f>
        <v>#REF!</v>
      </c>
      <c r="H1387" s="3" t="e">
        <f>קבוצות!#REF!</f>
        <v>#REF!</v>
      </c>
      <c r="I1387" s="3" t="e">
        <f>קבוצות!#REF!</f>
        <v>#REF!</v>
      </c>
      <c r="J1387" s="3" t="e">
        <f>קבוצות!#REF!</f>
        <v>#REF!</v>
      </c>
      <c r="K1387" s="3" t="e">
        <f>קבוצות!#REF!</f>
        <v>#REF!</v>
      </c>
      <c r="M1387" s="3" t="e">
        <f>קבוצות!#REF!</f>
        <v>#REF!</v>
      </c>
    </row>
    <row r="1388" spans="1:13" ht="13.8" x14ac:dyDescent="0.25">
      <c r="A1388" s="3" t="e">
        <f>קבוצות!#REF!</f>
        <v>#REF!</v>
      </c>
      <c r="B1388" s="3" t="e">
        <f>קבוצות!#REF!</f>
        <v>#REF!</v>
      </c>
      <c r="C1388" s="3" t="e">
        <f>קבוצות!#REF!</f>
        <v>#REF!</v>
      </c>
      <c r="D1388" s="3" t="e">
        <f>קבוצות!#REF!</f>
        <v>#REF!</v>
      </c>
      <c r="E1388" s="4" t="e">
        <f>קבוצות!#REF!</f>
        <v>#REF!</v>
      </c>
      <c r="F1388" s="3" t="e">
        <f>קבוצות!#REF!</f>
        <v>#REF!</v>
      </c>
      <c r="G1388" s="3" t="e">
        <f>קבוצות!#REF!</f>
        <v>#REF!</v>
      </c>
      <c r="H1388" s="3" t="e">
        <f>קבוצות!#REF!</f>
        <v>#REF!</v>
      </c>
      <c r="I1388" s="3" t="e">
        <f>קבוצות!#REF!</f>
        <v>#REF!</v>
      </c>
      <c r="J1388" s="3" t="e">
        <f>קבוצות!#REF!</f>
        <v>#REF!</v>
      </c>
      <c r="K1388" s="3" t="e">
        <f>קבוצות!#REF!</f>
        <v>#REF!</v>
      </c>
      <c r="M1388" s="3" t="e">
        <f>קבוצות!#REF!</f>
        <v>#REF!</v>
      </c>
    </row>
    <row r="1389" spans="1:13" ht="13.8" x14ac:dyDescent="0.25">
      <c r="A1389" s="3" t="e">
        <f>קבוצות!#REF!</f>
        <v>#REF!</v>
      </c>
      <c r="B1389" s="3" t="e">
        <f>קבוצות!#REF!</f>
        <v>#REF!</v>
      </c>
      <c r="C1389" s="3" t="e">
        <f>קבוצות!#REF!</f>
        <v>#REF!</v>
      </c>
      <c r="D1389" s="3" t="e">
        <f>קבוצות!#REF!</f>
        <v>#REF!</v>
      </c>
      <c r="E1389" s="4" t="e">
        <f>קבוצות!#REF!</f>
        <v>#REF!</v>
      </c>
      <c r="F1389" s="3" t="e">
        <f>קבוצות!#REF!</f>
        <v>#REF!</v>
      </c>
      <c r="G1389" s="3" t="e">
        <f>קבוצות!#REF!</f>
        <v>#REF!</v>
      </c>
      <c r="H1389" s="3" t="e">
        <f>קבוצות!#REF!</f>
        <v>#REF!</v>
      </c>
      <c r="I1389" s="3" t="e">
        <f>קבוצות!#REF!</f>
        <v>#REF!</v>
      </c>
      <c r="J1389" s="3" t="e">
        <f>קבוצות!#REF!</f>
        <v>#REF!</v>
      </c>
      <c r="K1389" s="3" t="e">
        <f>קבוצות!#REF!</f>
        <v>#REF!</v>
      </c>
      <c r="M1389" s="3" t="e">
        <f>קבוצות!#REF!</f>
        <v>#REF!</v>
      </c>
    </row>
    <row r="1390" spans="1:13" ht="13.8" x14ac:dyDescent="0.25">
      <c r="A1390" s="3" t="e">
        <f>קבוצות!#REF!</f>
        <v>#REF!</v>
      </c>
      <c r="B1390" s="3" t="e">
        <f>קבוצות!#REF!</f>
        <v>#REF!</v>
      </c>
      <c r="C1390" s="3" t="e">
        <f>קבוצות!#REF!</f>
        <v>#REF!</v>
      </c>
      <c r="D1390" s="3" t="e">
        <f>קבוצות!#REF!</f>
        <v>#REF!</v>
      </c>
      <c r="E1390" s="4" t="e">
        <f>קבוצות!#REF!</f>
        <v>#REF!</v>
      </c>
      <c r="F1390" s="3" t="e">
        <f>קבוצות!#REF!</f>
        <v>#REF!</v>
      </c>
      <c r="G1390" s="3" t="e">
        <f>קבוצות!#REF!</f>
        <v>#REF!</v>
      </c>
      <c r="H1390" s="3" t="e">
        <f>קבוצות!#REF!</f>
        <v>#REF!</v>
      </c>
      <c r="I1390" s="3" t="e">
        <f>קבוצות!#REF!</f>
        <v>#REF!</v>
      </c>
      <c r="J1390" s="3" t="e">
        <f>קבוצות!#REF!</f>
        <v>#REF!</v>
      </c>
      <c r="K1390" s="3" t="e">
        <f>קבוצות!#REF!</f>
        <v>#REF!</v>
      </c>
      <c r="M1390" s="3" t="e">
        <f>קבוצות!#REF!</f>
        <v>#REF!</v>
      </c>
    </row>
    <row r="1391" spans="1:13" ht="13.8" x14ac:dyDescent="0.25">
      <c r="A1391" s="3" t="e">
        <f>קבוצות!#REF!</f>
        <v>#REF!</v>
      </c>
      <c r="B1391" s="3" t="e">
        <f>קבוצות!#REF!</f>
        <v>#REF!</v>
      </c>
      <c r="C1391" s="3" t="e">
        <f>קבוצות!#REF!</f>
        <v>#REF!</v>
      </c>
      <c r="D1391" s="3" t="e">
        <f>קבוצות!#REF!</f>
        <v>#REF!</v>
      </c>
      <c r="E1391" s="4" t="e">
        <f>קבוצות!#REF!</f>
        <v>#REF!</v>
      </c>
      <c r="F1391" s="3" t="e">
        <f>קבוצות!#REF!</f>
        <v>#REF!</v>
      </c>
      <c r="G1391" s="3" t="e">
        <f>קבוצות!#REF!</f>
        <v>#REF!</v>
      </c>
      <c r="H1391" s="3" t="e">
        <f>קבוצות!#REF!</f>
        <v>#REF!</v>
      </c>
      <c r="I1391" s="3" t="e">
        <f>קבוצות!#REF!</f>
        <v>#REF!</v>
      </c>
      <c r="J1391" s="3" t="e">
        <f>קבוצות!#REF!</f>
        <v>#REF!</v>
      </c>
      <c r="K1391" s="3" t="e">
        <f>קבוצות!#REF!</f>
        <v>#REF!</v>
      </c>
      <c r="M1391" s="3" t="e">
        <f>קבוצות!#REF!</f>
        <v>#REF!</v>
      </c>
    </row>
    <row r="1392" spans="1:13" ht="13.8" x14ac:dyDescent="0.25">
      <c r="A1392" s="3" t="e">
        <f>קבוצות!#REF!</f>
        <v>#REF!</v>
      </c>
      <c r="B1392" s="3" t="e">
        <f>קבוצות!#REF!</f>
        <v>#REF!</v>
      </c>
      <c r="C1392" s="3" t="e">
        <f>קבוצות!#REF!</f>
        <v>#REF!</v>
      </c>
      <c r="D1392" s="3" t="e">
        <f>קבוצות!#REF!</f>
        <v>#REF!</v>
      </c>
      <c r="E1392" s="4" t="e">
        <f>קבוצות!#REF!</f>
        <v>#REF!</v>
      </c>
      <c r="F1392" s="3" t="e">
        <f>קבוצות!#REF!</f>
        <v>#REF!</v>
      </c>
      <c r="G1392" s="3" t="e">
        <f>קבוצות!#REF!</f>
        <v>#REF!</v>
      </c>
      <c r="H1392" s="3" t="e">
        <f>קבוצות!#REF!</f>
        <v>#REF!</v>
      </c>
      <c r="I1392" s="3" t="e">
        <f>קבוצות!#REF!</f>
        <v>#REF!</v>
      </c>
      <c r="J1392" s="3" t="e">
        <f>קבוצות!#REF!</f>
        <v>#REF!</v>
      </c>
      <c r="K1392" s="3" t="e">
        <f>קבוצות!#REF!</f>
        <v>#REF!</v>
      </c>
      <c r="M1392" s="3" t="e">
        <f>קבוצות!#REF!</f>
        <v>#REF!</v>
      </c>
    </row>
    <row r="1393" spans="1:13" ht="13.8" x14ac:dyDescent="0.25">
      <c r="A1393" s="3" t="e">
        <f>קבוצות!#REF!</f>
        <v>#REF!</v>
      </c>
      <c r="B1393" s="3" t="e">
        <f>קבוצות!#REF!</f>
        <v>#REF!</v>
      </c>
      <c r="C1393" s="3" t="e">
        <f>קבוצות!#REF!</f>
        <v>#REF!</v>
      </c>
      <c r="D1393" s="3" t="e">
        <f>קבוצות!#REF!</f>
        <v>#REF!</v>
      </c>
      <c r="E1393" s="4" t="e">
        <f>קבוצות!#REF!</f>
        <v>#REF!</v>
      </c>
      <c r="F1393" s="3" t="e">
        <f>קבוצות!#REF!</f>
        <v>#REF!</v>
      </c>
      <c r="G1393" s="3" t="e">
        <f>קבוצות!#REF!</f>
        <v>#REF!</v>
      </c>
      <c r="H1393" s="3" t="e">
        <f>קבוצות!#REF!</f>
        <v>#REF!</v>
      </c>
      <c r="I1393" s="3" t="e">
        <f>קבוצות!#REF!</f>
        <v>#REF!</v>
      </c>
      <c r="J1393" s="3" t="e">
        <f>קבוצות!#REF!</f>
        <v>#REF!</v>
      </c>
      <c r="K1393" s="3" t="e">
        <f>קבוצות!#REF!</f>
        <v>#REF!</v>
      </c>
      <c r="M1393" s="3" t="e">
        <f>קבוצות!#REF!</f>
        <v>#REF!</v>
      </c>
    </row>
    <row r="1394" spans="1:13" ht="13.8" x14ac:dyDescent="0.25">
      <c r="A1394" s="3" t="e">
        <f>קבוצות!#REF!</f>
        <v>#REF!</v>
      </c>
      <c r="B1394" s="3" t="e">
        <f>קבוצות!#REF!</f>
        <v>#REF!</v>
      </c>
      <c r="C1394" s="3" t="e">
        <f>קבוצות!#REF!</f>
        <v>#REF!</v>
      </c>
      <c r="D1394" s="3" t="e">
        <f>קבוצות!#REF!</f>
        <v>#REF!</v>
      </c>
      <c r="E1394" s="4" t="e">
        <f>קבוצות!#REF!</f>
        <v>#REF!</v>
      </c>
      <c r="F1394" s="3" t="e">
        <f>קבוצות!#REF!</f>
        <v>#REF!</v>
      </c>
      <c r="G1394" s="3" t="e">
        <f>קבוצות!#REF!</f>
        <v>#REF!</v>
      </c>
      <c r="H1394" s="3" t="e">
        <f>קבוצות!#REF!</f>
        <v>#REF!</v>
      </c>
      <c r="I1394" s="3" t="e">
        <f>קבוצות!#REF!</f>
        <v>#REF!</v>
      </c>
      <c r="J1394" s="3" t="e">
        <f>קבוצות!#REF!</f>
        <v>#REF!</v>
      </c>
      <c r="K1394" s="3" t="e">
        <f>קבוצות!#REF!</f>
        <v>#REF!</v>
      </c>
      <c r="M1394" s="3" t="e">
        <f>קבוצות!#REF!</f>
        <v>#REF!</v>
      </c>
    </row>
    <row r="1395" spans="1:13" ht="13.8" x14ac:dyDescent="0.25">
      <c r="A1395" s="3" t="e">
        <f>קבוצות!#REF!</f>
        <v>#REF!</v>
      </c>
      <c r="B1395" s="3" t="e">
        <f>קבוצות!#REF!</f>
        <v>#REF!</v>
      </c>
      <c r="C1395" s="3" t="e">
        <f>קבוצות!#REF!</f>
        <v>#REF!</v>
      </c>
      <c r="D1395" s="3" t="e">
        <f>קבוצות!#REF!</f>
        <v>#REF!</v>
      </c>
      <c r="E1395" s="4" t="e">
        <f>קבוצות!#REF!</f>
        <v>#REF!</v>
      </c>
      <c r="F1395" s="3" t="e">
        <f>קבוצות!#REF!</f>
        <v>#REF!</v>
      </c>
      <c r="G1395" s="3" t="e">
        <f>קבוצות!#REF!</f>
        <v>#REF!</v>
      </c>
      <c r="H1395" s="3" t="e">
        <f>קבוצות!#REF!</f>
        <v>#REF!</v>
      </c>
      <c r="I1395" s="3" t="e">
        <f>קבוצות!#REF!</f>
        <v>#REF!</v>
      </c>
      <c r="J1395" s="3" t="e">
        <f>קבוצות!#REF!</f>
        <v>#REF!</v>
      </c>
      <c r="K1395" s="3" t="e">
        <f>קבוצות!#REF!</f>
        <v>#REF!</v>
      </c>
      <c r="M1395" s="3" t="e">
        <f>קבוצות!#REF!</f>
        <v>#REF!</v>
      </c>
    </row>
    <row r="1396" spans="1:13" ht="13.8" x14ac:dyDescent="0.25">
      <c r="A1396" s="3" t="e">
        <f>קבוצות!#REF!</f>
        <v>#REF!</v>
      </c>
      <c r="B1396" s="3" t="e">
        <f>קבוצות!#REF!</f>
        <v>#REF!</v>
      </c>
      <c r="C1396" s="3" t="e">
        <f>קבוצות!#REF!</f>
        <v>#REF!</v>
      </c>
      <c r="D1396" s="3" t="e">
        <f>קבוצות!#REF!</f>
        <v>#REF!</v>
      </c>
      <c r="E1396" s="4" t="e">
        <f>קבוצות!#REF!</f>
        <v>#REF!</v>
      </c>
      <c r="F1396" s="3" t="e">
        <f>קבוצות!#REF!</f>
        <v>#REF!</v>
      </c>
      <c r="G1396" s="3" t="e">
        <f>קבוצות!#REF!</f>
        <v>#REF!</v>
      </c>
      <c r="H1396" s="3" t="e">
        <f>קבוצות!#REF!</f>
        <v>#REF!</v>
      </c>
      <c r="I1396" s="3" t="e">
        <f>קבוצות!#REF!</f>
        <v>#REF!</v>
      </c>
      <c r="J1396" s="3" t="e">
        <f>קבוצות!#REF!</f>
        <v>#REF!</v>
      </c>
      <c r="K1396" s="3" t="e">
        <f>קבוצות!#REF!</f>
        <v>#REF!</v>
      </c>
      <c r="M1396" s="3" t="e">
        <f>קבוצות!#REF!</f>
        <v>#REF!</v>
      </c>
    </row>
    <row r="1397" spans="1:13" ht="13.8" x14ac:dyDescent="0.25">
      <c r="A1397" s="3" t="e">
        <f>קבוצות!#REF!</f>
        <v>#REF!</v>
      </c>
      <c r="B1397" s="3" t="e">
        <f>קבוצות!#REF!</f>
        <v>#REF!</v>
      </c>
      <c r="C1397" s="3" t="e">
        <f>קבוצות!#REF!</f>
        <v>#REF!</v>
      </c>
      <c r="D1397" s="3" t="e">
        <f>קבוצות!#REF!</f>
        <v>#REF!</v>
      </c>
      <c r="E1397" s="4" t="e">
        <f>קבוצות!#REF!</f>
        <v>#REF!</v>
      </c>
      <c r="F1397" s="3" t="e">
        <f>קבוצות!#REF!</f>
        <v>#REF!</v>
      </c>
      <c r="G1397" s="3" t="e">
        <f>קבוצות!#REF!</f>
        <v>#REF!</v>
      </c>
      <c r="H1397" s="3" t="e">
        <f>קבוצות!#REF!</f>
        <v>#REF!</v>
      </c>
      <c r="I1397" s="3" t="e">
        <f>קבוצות!#REF!</f>
        <v>#REF!</v>
      </c>
      <c r="J1397" s="3" t="e">
        <f>קבוצות!#REF!</f>
        <v>#REF!</v>
      </c>
      <c r="K1397" s="3" t="e">
        <f>קבוצות!#REF!</f>
        <v>#REF!</v>
      </c>
      <c r="M1397" s="3" t="e">
        <f>קבוצות!#REF!</f>
        <v>#REF!</v>
      </c>
    </row>
    <row r="1398" spans="1:13" ht="13.8" x14ac:dyDescent="0.25">
      <c r="A1398" s="3" t="e">
        <f>קבוצות!#REF!</f>
        <v>#REF!</v>
      </c>
      <c r="B1398" s="3" t="e">
        <f>קבוצות!#REF!</f>
        <v>#REF!</v>
      </c>
      <c r="C1398" s="3" t="e">
        <f>קבוצות!#REF!</f>
        <v>#REF!</v>
      </c>
      <c r="D1398" s="3" t="e">
        <f>קבוצות!#REF!</f>
        <v>#REF!</v>
      </c>
      <c r="E1398" s="4" t="e">
        <f>קבוצות!#REF!</f>
        <v>#REF!</v>
      </c>
      <c r="F1398" s="3" t="e">
        <f>קבוצות!#REF!</f>
        <v>#REF!</v>
      </c>
      <c r="G1398" s="3" t="e">
        <f>קבוצות!#REF!</f>
        <v>#REF!</v>
      </c>
      <c r="H1398" s="3" t="e">
        <f>קבוצות!#REF!</f>
        <v>#REF!</v>
      </c>
      <c r="I1398" s="3" t="e">
        <f>קבוצות!#REF!</f>
        <v>#REF!</v>
      </c>
      <c r="J1398" s="3" t="e">
        <f>קבוצות!#REF!</f>
        <v>#REF!</v>
      </c>
      <c r="K1398" s="3" t="e">
        <f>קבוצות!#REF!</f>
        <v>#REF!</v>
      </c>
      <c r="M1398" s="3" t="e">
        <f>קבוצות!#REF!</f>
        <v>#REF!</v>
      </c>
    </row>
    <row r="1399" spans="1:13" ht="13.8" x14ac:dyDescent="0.25">
      <c r="A1399" s="3" t="e">
        <f>קבוצות!#REF!</f>
        <v>#REF!</v>
      </c>
      <c r="B1399" s="3" t="e">
        <f>קבוצות!#REF!</f>
        <v>#REF!</v>
      </c>
      <c r="C1399" s="3" t="e">
        <f>קבוצות!#REF!</f>
        <v>#REF!</v>
      </c>
      <c r="D1399" s="3" t="e">
        <f>קבוצות!#REF!</f>
        <v>#REF!</v>
      </c>
      <c r="E1399" s="4" t="e">
        <f>קבוצות!#REF!</f>
        <v>#REF!</v>
      </c>
      <c r="F1399" s="3" t="e">
        <f>קבוצות!#REF!</f>
        <v>#REF!</v>
      </c>
      <c r="G1399" s="3" t="e">
        <f>קבוצות!#REF!</f>
        <v>#REF!</v>
      </c>
      <c r="H1399" s="3" t="e">
        <f>קבוצות!#REF!</f>
        <v>#REF!</v>
      </c>
      <c r="I1399" s="3" t="e">
        <f>קבוצות!#REF!</f>
        <v>#REF!</v>
      </c>
      <c r="J1399" s="3" t="e">
        <f>קבוצות!#REF!</f>
        <v>#REF!</v>
      </c>
      <c r="K1399" s="3" t="e">
        <f>קבוצות!#REF!</f>
        <v>#REF!</v>
      </c>
      <c r="M1399" s="3" t="e">
        <f>קבוצות!#REF!</f>
        <v>#REF!</v>
      </c>
    </row>
    <row r="1400" spans="1:13" ht="13.8" x14ac:dyDescent="0.25">
      <c r="A1400" s="3" t="e">
        <f>קבוצות!#REF!</f>
        <v>#REF!</v>
      </c>
      <c r="B1400" s="3" t="e">
        <f>קבוצות!#REF!</f>
        <v>#REF!</v>
      </c>
      <c r="C1400" s="3" t="e">
        <f>קבוצות!#REF!</f>
        <v>#REF!</v>
      </c>
      <c r="D1400" s="3" t="e">
        <f>קבוצות!#REF!</f>
        <v>#REF!</v>
      </c>
      <c r="E1400" s="4" t="e">
        <f>קבוצות!#REF!</f>
        <v>#REF!</v>
      </c>
      <c r="F1400" s="3" t="e">
        <f>קבוצות!#REF!</f>
        <v>#REF!</v>
      </c>
      <c r="G1400" s="3" t="e">
        <f>קבוצות!#REF!</f>
        <v>#REF!</v>
      </c>
      <c r="H1400" s="3" t="e">
        <f>קבוצות!#REF!</f>
        <v>#REF!</v>
      </c>
      <c r="I1400" s="3" t="e">
        <f>קבוצות!#REF!</f>
        <v>#REF!</v>
      </c>
      <c r="J1400" s="3" t="e">
        <f>קבוצות!#REF!</f>
        <v>#REF!</v>
      </c>
      <c r="K1400" s="3" t="e">
        <f>קבוצות!#REF!</f>
        <v>#REF!</v>
      </c>
      <c r="M1400" s="3" t="e">
        <f>קבוצות!#REF!</f>
        <v>#REF!</v>
      </c>
    </row>
    <row r="1401" spans="1:13" ht="13.8" x14ac:dyDescent="0.25">
      <c r="A1401" s="3" t="e">
        <f>קבוצות!#REF!</f>
        <v>#REF!</v>
      </c>
      <c r="B1401" s="3" t="e">
        <f>קבוצות!#REF!</f>
        <v>#REF!</v>
      </c>
      <c r="C1401" s="3" t="e">
        <f>קבוצות!#REF!</f>
        <v>#REF!</v>
      </c>
      <c r="D1401" s="3" t="e">
        <f>קבוצות!#REF!</f>
        <v>#REF!</v>
      </c>
      <c r="E1401" s="4" t="e">
        <f>קבוצות!#REF!</f>
        <v>#REF!</v>
      </c>
      <c r="F1401" s="3" t="e">
        <f>קבוצות!#REF!</f>
        <v>#REF!</v>
      </c>
      <c r="G1401" s="3" t="e">
        <f>קבוצות!#REF!</f>
        <v>#REF!</v>
      </c>
      <c r="H1401" s="3" t="e">
        <f>קבוצות!#REF!</f>
        <v>#REF!</v>
      </c>
      <c r="I1401" s="3" t="e">
        <f>קבוצות!#REF!</f>
        <v>#REF!</v>
      </c>
      <c r="J1401" s="3" t="e">
        <f>קבוצות!#REF!</f>
        <v>#REF!</v>
      </c>
      <c r="K1401" s="3" t="e">
        <f>קבוצות!#REF!</f>
        <v>#REF!</v>
      </c>
      <c r="M1401" s="3" t="e">
        <f>קבוצות!#REF!</f>
        <v>#REF!</v>
      </c>
    </row>
    <row r="1402" spans="1:13" ht="13.8" x14ac:dyDescent="0.25">
      <c r="A1402" s="3" t="e">
        <f>קבוצות!#REF!</f>
        <v>#REF!</v>
      </c>
      <c r="B1402" s="3" t="e">
        <f>קבוצות!#REF!</f>
        <v>#REF!</v>
      </c>
      <c r="C1402" s="3" t="e">
        <f>קבוצות!#REF!</f>
        <v>#REF!</v>
      </c>
      <c r="D1402" s="3" t="e">
        <f>קבוצות!#REF!</f>
        <v>#REF!</v>
      </c>
      <c r="E1402" s="4" t="e">
        <f>קבוצות!#REF!</f>
        <v>#REF!</v>
      </c>
      <c r="F1402" s="3" t="e">
        <f>קבוצות!#REF!</f>
        <v>#REF!</v>
      </c>
      <c r="G1402" s="3" t="e">
        <f>קבוצות!#REF!</f>
        <v>#REF!</v>
      </c>
      <c r="H1402" s="3" t="e">
        <f>קבוצות!#REF!</f>
        <v>#REF!</v>
      </c>
      <c r="I1402" s="3" t="e">
        <f>קבוצות!#REF!</f>
        <v>#REF!</v>
      </c>
      <c r="J1402" s="3" t="e">
        <f>קבוצות!#REF!</f>
        <v>#REF!</v>
      </c>
      <c r="K1402" s="3" t="e">
        <f>קבוצות!#REF!</f>
        <v>#REF!</v>
      </c>
      <c r="M1402" s="3" t="e">
        <f>קבוצות!#REF!</f>
        <v>#REF!</v>
      </c>
    </row>
    <row r="1403" spans="1:13" ht="13.8" x14ac:dyDescent="0.25">
      <c r="A1403" s="3" t="e">
        <f>קבוצות!#REF!</f>
        <v>#REF!</v>
      </c>
      <c r="B1403" s="3" t="e">
        <f>קבוצות!#REF!</f>
        <v>#REF!</v>
      </c>
      <c r="C1403" s="3" t="e">
        <f>קבוצות!#REF!</f>
        <v>#REF!</v>
      </c>
      <c r="D1403" s="3" t="e">
        <f>קבוצות!#REF!</f>
        <v>#REF!</v>
      </c>
      <c r="E1403" s="4" t="e">
        <f>קבוצות!#REF!</f>
        <v>#REF!</v>
      </c>
      <c r="F1403" s="3" t="e">
        <f>קבוצות!#REF!</f>
        <v>#REF!</v>
      </c>
      <c r="G1403" s="3" t="e">
        <f>קבוצות!#REF!</f>
        <v>#REF!</v>
      </c>
      <c r="H1403" s="3" t="e">
        <f>קבוצות!#REF!</f>
        <v>#REF!</v>
      </c>
      <c r="I1403" s="3" t="e">
        <f>קבוצות!#REF!</f>
        <v>#REF!</v>
      </c>
      <c r="J1403" s="3" t="e">
        <f>קבוצות!#REF!</f>
        <v>#REF!</v>
      </c>
      <c r="K1403" s="3" t="e">
        <f>קבוצות!#REF!</f>
        <v>#REF!</v>
      </c>
      <c r="M1403" s="3" t="e">
        <f>קבוצות!#REF!</f>
        <v>#REF!</v>
      </c>
    </row>
    <row r="1404" spans="1:13" ht="13.8" x14ac:dyDescent="0.25">
      <c r="A1404" s="3" t="e">
        <f>קבוצות!#REF!</f>
        <v>#REF!</v>
      </c>
      <c r="B1404" s="3" t="e">
        <f>קבוצות!#REF!</f>
        <v>#REF!</v>
      </c>
      <c r="C1404" s="3" t="e">
        <f>קבוצות!#REF!</f>
        <v>#REF!</v>
      </c>
      <c r="D1404" s="3" t="e">
        <f>קבוצות!#REF!</f>
        <v>#REF!</v>
      </c>
      <c r="E1404" s="4" t="e">
        <f>קבוצות!#REF!</f>
        <v>#REF!</v>
      </c>
      <c r="F1404" s="3" t="e">
        <f>קבוצות!#REF!</f>
        <v>#REF!</v>
      </c>
      <c r="G1404" s="3" t="e">
        <f>קבוצות!#REF!</f>
        <v>#REF!</v>
      </c>
      <c r="H1404" s="3" t="e">
        <f>קבוצות!#REF!</f>
        <v>#REF!</v>
      </c>
      <c r="I1404" s="3" t="e">
        <f>קבוצות!#REF!</f>
        <v>#REF!</v>
      </c>
      <c r="J1404" s="3" t="e">
        <f>קבוצות!#REF!</f>
        <v>#REF!</v>
      </c>
      <c r="K1404" s="3" t="e">
        <f>קבוצות!#REF!</f>
        <v>#REF!</v>
      </c>
      <c r="M1404" s="3" t="e">
        <f>קבוצות!#REF!</f>
        <v>#REF!</v>
      </c>
    </row>
    <row r="1405" spans="1:13" ht="13.8" x14ac:dyDescent="0.25">
      <c r="A1405" s="3" t="e">
        <f>קבוצות!#REF!</f>
        <v>#REF!</v>
      </c>
      <c r="B1405" s="3" t="e">
        <f>קבוצות!#REF!</f>
        <v>#REF!</v>
      </c>
      <c r="C1405" s="3" t="e">
        <f>קבוצות!#REF!</f>
        <v>#REF!</v>
      </c>
      <c r="D1405" s="3" t="e">
        <f>קבוצות!#REF!</f>
        <v>#REF!</v>
      </c>
      <c r="E1405" s="4" t="e">
        <f>קבוצות!#REF!</f>
        <v>#REF!</v>
      </c>
      <c r="F1405" s="3" t="e">
        <f>קבוצות!#REF!</f>
        <v>#REF!</v>
      </c>
      <c r="G1405" s="3" t="e">
        <f>קבוצות!#REF!</f>
        <v>#REF!</v>
      </c>
      <c r="H1405" s="3" t="e">
        <f>קבוצות!#REF!</f>
        <v>#REF!</v>
      </c>
      <c r="I1405" s="3" t="e">
        <f>קבוצות!#REF!</f>
        <v>#REF!</v>
      </c>
      <c r="J1405" s="3" t="e">
        <f>קבוצות!#REF!</f>
        <v>#REF!</v>
      </c>
      <c r="K1405" s="3" t="e">
        <f>קבוצות!#REF!</f>
        <v>#REF!</v>
      </c>
      <c r="M1405" s="3" t="e">
        <f>קבוצות!#REF!</f>
        <v>#REF!</v>
      </c>
    </row>
    <row r="1406" spans="1:13" ht="13.8" x14ac:dyDescent="0.25">
      <c r="A1406" s="3" t="e">
        <f>קבוצות!#REF!</f>
        <v>#REF!</v>
      </c>
      <c r="B1406" s="3" t="e">
        <f>קבוצות!#REF!</f>
        <v>#REF!</v>
      </c>
      <c r="C1406" s="3" t="e">
        <f>קבוצות!#REF!</f>
        <v>#REF!</v>
      </c>
      <c r="D1406" s="3" t="e">
        <f>קבוצות!#REF!</f>
        <v>#REF!</v>
      </c>
      <c r="E1406" s="4" t="e">
        <f>קבוצות!#REF!</f>
        <v>#REF!</v>
      </c>
      <c r="F1406" s="3" t="e">
        <f>קבוצות!#REF!</f>
        <v>#REF!</v>
      </c>
      <c r="G1406" s="3" t="e">
        <f>קבוצות!#REF!</f>
        <v>#REF!</v>
      </c>
      <c r="H1406" s="3" t="e">
        <f>קבוצות!#REF!</f>
        <v>#REF!</v>
      </c>
      <c r="I1406" s="3" t="e">
        <f>קבוצות!#REF!</f>
        <v>#REF!</v>
      </c>
      <c r="J1406" s="3" t="e">
        <f>קבוצות!#REF!</f>
        <v>#REF!</v>
      </c>
      <c r="K1406" s="3" t="e">
        <f>קבוצות!#REF!</f>
        <v>#REF!</v>
      </c>
      <c r="M1406" s="3" t="e">
        <f>קבוצות!#REF!</f>
        <v>#REF!</v>
      </c>
    </row>
    <row r="1407" spans="1:13" ht="13.8" x14ac:dyDescent="0.25">
      <c r="A1407" s="3" t="e">
        <f>קבוצות!#REF!</f>
        <v>#REF!</v>
      </c>
      <c r="B1407" s="3" t="e">
        <f>קבוצות!#REF!</f>
        <v>#REF!</v>
      </c>
      <c r="C1407" s="3" t="e">
        <f>קבוצות!#REF!</f>
        <v>#REF!</v>
      </c>
      <c r="D1407" s="3" t="e">
        <f>קבוצות!#REF!</f>
        <v>#REF!</v>
      </c>
      <c r="E1407" s="4" t="e">
        <f>קבוצות!#REF!</f>
        <v>#REF!</v>
      </c>
      <c r="F1407" s="3" t="e">
        <f>קבוצות!#REF!</f>
        <v>#REF!</v>
      </c>
      <c r="G1407" s="3" t="e">
        <f>קבוצות!#REF!</f>
        <v>#REF!</v>
      </c>
      <c r="H1407" s="3" t="e">
        <f>קבוצות!#REF!</f>
        <v>#REF!</v>
      </c>
      <c r="I1407" s="3" t="e">
        <f>קבוצות!#REF!</f>
        <v>#REF!</v>
      </c>
      <c r="J1407" s="3" t="e">
        <f>קבוצות!#REF!</f>
        <v>#REF!</v>
      </c>
      <c r="K1407" s="3" t="e">
        <f>קבוצות!#REF!</f>
        <v>#REF!</v>
      </c>
      <c r="M1407" s="3" t="e">
        <f>קבוצות!#REF!</f>
        <v>#REF!</v>
      </c>
    </row>
    <row r="1408" spans="1:13" ht="13.8" x14ac:dyDescent="0.25">
      <c r="A1408" s="3" t="e">
        <f>קבוצות!#REF!</f>
        <v>#REF!</v>
      </c>
      <c r="B1408" s="3" t="e">
        <f>קבוצות!#REF!</f>
        <v>#REF!</v>
      </c>
      <c r="C1408" s="3" t="e">
        <f>קבוצות!#REF!</f>
        <v>#REF!</v>
      </c>
      <c r="D1408" s="3" t="e">
        <f>קבוצות!#REF!</f>
        <v>#REF!</v>
      </c>
      <c r="E1408" s="4" t="e">
        <f>קבוצות!#REF!</f>
        <v>#REF!</v>
      </c>
      <c r="F1408" s="3" t="e">
        <f>קבוצות!#REF!</f>
        <v>#REF!</v>
      </c>
      <c r="G1408" s="3" t="e">
        <f>קבוצות!#REF!</f>
        <v>#REF!</v>
      </c>
      <c r="H1408" s="3" t="e">
        <f>קבוצות!#REF!</f>
        <v>#REF!</v>
      </c>
      <c r="I1408" s="3" t="e">
        <f>קבוצות!#REF!</f>
        <v>#REF!</v>
      </c>
      <c r="J1408" s="3" t="e">
        <f>קבוצות!#REF!</f>
        <v>#REF!</v>
      </c>
      <c r="K1408" s="3" t="e">
        <f>קבוצות!#REF!</f>
        <v>#REF!</v>
      </c>
      <c r="M1408" s="3" t="e">
        <f>קבוצות!#REF!</f>
        <v>#REF!</v>
      </c>
    </row>
    <row r="1409" spans="1:13" ht="13.8" x14ac:dyDescent="0.25">
      <c r="A1409" s="3" t="e">
        <f>קבוצות!#REF!</f>
        <v>#REF!</v>
      </c>
      <c r="B1409" s="3" t="e">
        <f>קבוצות!#REF!</f>
        <v>#REF!</v>
      </c>
      <c r="C1409" s="3" t="e">
        <f>קבוצות!#REF!</f>
        <v>#REF!</v>
      </c>
      <c r="D1409" s="3" t="e">
        <f>קבוצות!#REF!</f>
        <v>#REF!</v>
      </c>
      <c r="E1409" s="4" t="e">
        <f>קבוצות!#REF!</f>
        <v>#REF!</v>
      </c>
      <c r="F1409" s="3" t="e">
        <f>קבוצות!#REF!</f>
        <v>#REF!</v>
      </c>
      <c r="G1409" s="3" t="e">
        <f>קבוצות!#REF!</f>
        <v>#REF!</v>
      </c>
      <c r="H1409" s="3" t="e">
        <f>קבוצות!#REF!</f>
        <v>#REF!</v>
      </c>
      <c r="I1409" s="3" t="e">
        <f>קבוצות!#REF!</f>
        <v>#REF!</v>
      </c>
      <c r="J1409" s="3" t="e">
        <f>קבוצות!#REF!</f>
        <v>#REF!</v>
      </c>
      <c r="K1409" s="3" t="e">
        <f>קבוצות!#REF!</f>
        <v>#REF!</v>
      </c>
      <c r="M1409" s="3" t="e">
        <f>קבוצות!#REF!</f>
        <v>#REF!</v>
      </c>
    </row>
    <row r="1410" spans="1:13" ht="13.8" x14ac:dyDescent="0.25">
      <c r="A1410" s="3" t="e">
        <f>קבוצות!#REF!</f>
        <v>#REF!</v>
      </c>
      <c r="B1410" s="3" t="e">
        <f>קבוצות!#REF!</f>
        <v>#REF!</v>
      </c>
      <c r="C1410" s="3" t="e">
        <f>קבוצות!#REF!</f>
        <v>#REF!</v>
      </c>
      <c r="D1410" s="3" t="e">
        <f>קבוצות!#REF!</f>
        <v>#REF!</v>
      </c>
      <c r="E1410" s="4" t="e">
        <f>קבוצות!#REF!</f>
        <v>#REF!</v>
      </c>
      <c r="F1410" s="3" t="e">
        <f>קבוצות!#REF!</f>
        <v>#REF!</v>
      </c>
      <c r="G1410" s="3" t="e">
        <f>קבוצות!#REF!</f>
        <v>#REF!</v>
      </c>
      <c r="H1410" s="3" t="e">
        <f>קבוצות!#REF!</f>
        <v>#REF!</v>
      </c>
      <c r="I1410" s="3" t="e">
        <f>קבוצות!#REF!</f>
        <v>#REF!</v>
      </c>
      <c r="J1410" s="3" t="e">
        <f>קבוצות!#REF!</f>
        <v>#REF!</v>
      </c>
      <c r="K1410" s="3" t="e">
        <f>קבוצות!#REF!</f>
        <v>#REF!</v>
      </c>
      <c r="M1410" s="3" t="e">
        <f>קבוצות!#REF!</f>
        <v>#REF!</v>
      </c>
    </row>
    <row r="1411" spans="1:13" ht="13.8" x14ac:dyDescent="0.25">
      <c r="A1411" s="3" t="e">
        <f>קבוצות!#REF!</f>
        <v>#REF!</v>
      </c>
      <c r="B1411" s="3" t="e">
        <f>קבוצות!#REF!</f>
        <v>#REF!</v>
      </c>
      <c r="C1411" s="3" t="e">
        <f>קבוצות!#REF!</f>
        <v>#REF!</v>
      </c>
      <c r="D1411" s="3" t="e">
        <f>קבוצות!#REF!</f>
        <v>#REF!</v>
      </c>
      <c r="E1411" s="4" t="e">
        <f>קבוצות!#REF!</f>
        <v>#REF!</v>
      </c>
      <c r="F1411" s="3" t="e">
        <f>קבוצות!#REF!</f>
        <v>#REF!</v>
      </c>
      <c r="G1411" s="3" t="e">
        <f>קבוצות!#REF!</f>
        <v>#REF!</v>
      </c>
      <c r="H1411" s="3" t="e">
        <f>קבוצות!#REF!</f>
        <v>#REF!</v>
      </c>
      <c r="I1411" s="3" t="e">
        <f>קבוצות!#REF!</f>
        <v>#REF!</v>
      </c>
      <c r="J1411" s="3" t="e">
        <f>קבוצות!#REF!</f>
        <v>#REF!</v>
      </c>
      <c r="K1411" s="3" t="e">
        <f>קבוצות!#REF!</f>
        <v>#REF!</v>
      </c>
      <c r="M1411" s="3" t="e">
        <f>קבוצות!#REF!</f>
        <v>#REF!</v>
      </c>
    </row>
    <row r="1412" spans="1:13" ht="13.8" x14ac:dyDescent="0.25">
      <c r="A1412" s="3" t="e">
        <f>קבוצות!#REF!</f>
        <v>#REF!</v>
      </c>
      <c r="B1412" s="3" t="e">
        <f>קבוצות!#REF!</f>
        <v>#REF!</v>
      </c>
      <c r="C1412" s="3" t="e">
        <f>קבוצות!#REF!</f>
        <v>#REF!</v>
      </c>
      <c r="D1412" s="3" t="e">
        <f>קבוצות!#REF!</f>
        <v>#REF!</v>
      </c>
      <c r="E1412" s="4" t="e">
        <f>קבוצות!#REF!</f>
        <v>#REF!</v>
      </c>
      <c r="F1412" s="3" t="e">
        <f>קבוצות!#REF!</f>
        <v>#REF!</v>
      </c>
      <c r="G1412" s="3" t="e">
        <f>קבוצות!#REF!</f>
        <v>#REF!</v>
      </c>
      <c r="H1412" s="3" t="e">
        <f>קבוצות!#REF!</f>
        <v>#REF!</v>
      </c>
      <c r="I1412" s="3" t="e">
        <f>קבוצות!#REF!</f>
        <v>#REF!</v>
      </c>
      <c r="J1412" s="3" t="e">
        <f>קבוצות!#REF!</f>
        <v>#REF!</v>
      </c>
      <c r="K1412" s="3" t="e">
        <f>קבוצות!#REF!</f>
        <v>#REF!</v>
      </c>
      <c r="M1412" s="3" t="e">
        <f>קבוצות!#REF!</f>
        <v>#REF!</v>
      </c>
    </row>
    <row r="1413" spans="1:13" ht="13.8" x14ac:dyDescent="0.25">
      <c r="A1413" s="3" t="e">
        <f>קבוצות!#REF!</f>
        <v>#REF!</v>
      </c>
      <c r="B1413" s="3" t="e">
        <f>קבוצות!#REF!</f>
        <v>#REF!</v>
      </c>
      <c r="C1413" s="3" t="e">
        <f>קבוצות!#REF!</f>
        <v>#REF!</v>
      </c>
      <c r="D1413" s="3" t="e">
        <f>קבוצות!#REF!</f>
        <v>#REF!</v>
      </c>
      <c r="E1413" s="4" t="e">
        <f>קבוצות!#REF!</f>
        <v>#REF!</v>
      </c>
      <c r="F1413" s="3" t="e">
        <f>קבוצות!#REF!</f>
        <v>#REF!</v>
      </c>
      <c r="G1413" s="3" t="e">
        <f>קבוצות!#REF!</f>
        <v>#REF!</v>
      </c>
      <c r="H1413" s="3" t="e">
        <f>קבוצות!#REF!</f>
        <v>#REF!</v>
      </c>
      <c r="I1413" s="3" t="e">
        <f>קבוצות!#REF!</f>
        <v>#REF!</v>
      </c>
      <c r="J1413" s="3" t="e">
        <f>קבוצות!#REF!</f>
        <v>#REF!</v>
      </c>
      <c r="K1413" s="3" t="e">
        <f>קבוצות!#REF!</f>
        <v>#REF!</v>
      </c>
      <c r="M1413" s="3" t="e">
        <f>קבוצות!#REF!</f>
        <v>#REF!</v>
      </c>
    </row>
    <row r="1414" spans="1:13" ht="13.8" x14ac:dyDescent="0.25">
      <c r="A1414" s="3" t="e">
        <f>קבוצות!#REF!</f>
        <v>#REF!</v>
      </c>
      <c r="B1414" s="3" t="e">
        <f>קבוצות!#REF!</f>
        <v>#REF!</v>
      </c>
      <c r="C1414" s="3" t="e">
        <f>קבוצות!#REF!</f>
        <v>#REF!</v>
      </c>
      <c r="D1414" s="3" t="e">
        <f>קבוצות!#REF!</f>
        <v>#REF!</v>
      </c>
      <c r="E1414" s="4" t="e">
        <f>קבוצות!#REF!</f>
        <v>#REF!</v>
      </c>
      <c r="F1414" s="3" t="e">
        <f>קבוצות!#REF!</f>
        <v>#REF!</v>
      </c>
      <c r="G1414" s="3" t="e">
        <f>קבוצות!#REF!</f>
        <v>#REF!</v>
      </c>
      <c r="H1414" s="3" t="e">
        <f>קבוצות!#REF!</f>
        <v>#REF!</v>
      </c>
      <c r="I1414" s="3" t="e">
        <f>קבוצות!#REF!</f>
        <v>#REF!</v>
      </c>
      <c r="J1414" s="3" t="e">
        <f>קבוצות!#REF!</f>
        <v>#REF!</v>
      </c>
      <c r="K1414" s="3" t="e">
        <f>קבוצות!#REF!</f>
        <v>#REF!</v>
      </c>
      <c r="M1414" s="3" t="e">
        <f>קבוצות!#REF!</f>
        <v>#REF!</v>
      </c>
    </row>
    <row r="1415" spans="1:13" ht="13.8" x14ac:dyDescent="0.25">
      <c r="A1415" s="3" t="e">
        <f>קבוצות!#REF!</f>
        <v>#REF!</v>
      </c>
      <c r="B1415" s="3" t="e">
        <f>קבוצות!#REF!</f>
        <v>#REF!</v>
      </c>
      <c r="C1415" s="3" t="e">
        <f>קבוצות!#REF!</f>
        <v>#REF!</v>
      </c>
      <c r="D1415" s="3" t="e">
        <f>קבוצות!#REF!</f>
        <v>#REF!</v>
      </c>
      <c r="E1415" s="4" t="e">
        <f>קבוצות!#REF!</f>
        <v>#REF!</v>
      </c>
      <c r="F1415" s="3" t="e">
        <f>קבוצות!#REF!</f>
        <v>#REF!</v>
      </c>
      <c r="G1415" s="3" t="e">
        <f>קבוצות!#REF!</f>
        <v>#REF!</v>
      </c>
      <c r="H1415" s="3" t="e">
        <f>קבוצות!#REF!</f>
        <v>#REF!</v>
      </c>
      <c r="I1415" s="3" t="e">
        <f>קבוצות!#REF!</f>
        <v>#REF!</v>
      </c>
      <c r="J1415" s="3" t="e">
        <f>קבוצות!#REF!</f>
        <v>#REF!</v>
      </c>
      <c r="K1415" s="3" t="e">
        <f>קבוצות!#REF!</f>
        <v>#REF!</v>
      </c>
      <c r="M1415" s="3" t="e">
        <f>קבוצות!#REF!</f>
        <v>#REF!</v>
      </c>
    </row>
    <row r="1416" spans="1:13" ht="13.8" x14ac:dyDescent="0.25">
      <c r="A1416" s="3" t="e">
        <f>קבוצות!#REF!</f>
        <v>#REF!</v>
      </c>
      <c r="B1416" s="3" t="e">
        <f>קבוצות!#REF!</f>
        <v>#REF!</v>
      </c>
      <c r="C1416" s="3" t="e">
        <f>קבוצות!#REF!</f>
        <v>#REF!</v>
      </c>
      <c r="D1416" s="3" t="e">
        <f>קבוצות!#REF!</f>
        <v>#REF!</v>
      </c>
      <c r="E1416" s="4" t="e">
        <f>קבוצות!#REF!</f>
        <v>#REF!</v>
      </c>
      <c r="F1416" s="3" t="e">
        <f>קבוצות!#REF!</f>
        <v>#REF!</v>
      </c>
      <c r="G1416" s="3" t="e">
        <f>קבוצות!#REF!</f>
        <v>#REF!</v>
      </c>
      <c r="H1416" s="3" t="e">
        <f>קבוצות!#REF!</f>
        <v>#REF!</v>
      </c>
      <c r="I1416" s="3" t="e">
        <f>קבוצות!#REF!</f>
        <v>#REF!</v>
      </c>
      <c r="J1416" s="3" t="e">
        <f>קבוצות!#REF!</f>
        <v>#REF!</v>
      </c>
      <c r="K1416" s="3" t="e">
        <f>קבוצות!#REF!</f>
        <v>#REF!</v>
      </c>
      <c r="M1416" s="3" t="e">
        <f>קבוצות!#REF!</f>
        <v>#REF!</v>
      </c>
    </row>
    <row r="1417" spans="1:13" ht="13.8" x14ac:dyDescent="0.25">
      <c r="A1417" s="3" t="e">
        <f>קבוצות!#REF!</f>
        <v>#REF!</v>
      </c>
      <c r="B1417" s="3" t="e">
        <f>קבוצות!#REF!</f>
        <v>#REF!</v>
      </c>
      <c r="C1417" s="3" t="e">
        <f>קבוצות!#REF!</f>
        <v>#REF!</v>
      </c>
      <c r="D1417" s="3" t="e">
        <f>קבוצות!#REF!</f>
        <v>#REF!</v>
      </c>
      <c r="E1417" s="4" t="e">
        <f>קבוצות!#REF!</f>
        <v>#REF!</v>
      </c>
      <c r="F1417" s="3" t="e">
        <f>קבוצות!#REF!</f>
        <v>#REF!</v>
      </c>
      <c r="G1417" s="3" t="e">
        <f>קבוצות!#REF!</f>
        <v>#REF!</v>
      </c>
      <c r="H1417" s="3" t="e">
        <f>קבוצות!#REF!</f>
        <v>#REF!</v>
      </c>
      <c r="I1417" s="3" t="e">
        <f>קבוצות!#REF!</f>
        <v>#REF!</v>
      </c>
      <c r="J1417" s="3" t="e">
        <f>קבוצות!#REF!</f>
        <v>#REF!</v>
      </c>
      <c r="K1417" s="3" t="e">
        <f>קבוצות!#REF!</f>
        <v>#REF!</v>
      </c>
      <c r="M1417" s="3" t="e">
        <f>קבוצות!#REF!</f>
        <v>#REF!</v>
      </c>
    </row>
    <row r="1418" spans="1:13" ht="13.8" x14ac:dyDescent="0.25">
      <c r="A1418" s="3" t="e">
        <f>קבוצות!#REF!</f>
        <v>#REF!</v>
      </c>
      <c r="B1418" s="3" t="e">
        <f>קבוצות!#REF!</f>
        <v>#REF!</v>
      </c>
      <c r="C1418" s="3" t="e">
        <f>קבוצות!#REF!</f>
        <v>#REF!</v>
      </c>
      <c r="D1418" s="3" t="e">
        <f>קבוצות!#REF!</f>
        <v>#REF!</v>
      </c>
      <c r="E1418" s="4" t="e">
        <f>קבוצות!#REF!</f>
        <v>#REF!</v>
      </c>
      <c r="F1418" s="3" t="e">
        <f>קבוצות!#REF!</f>
        <v>#REF!</v>
      </c>
      <c r="G1418" s="3" t="e">
        <f>קבוצות!#REF!</f>
        <v>#REF!</v>
      </c>
      <c r="H1418" s="3" t="e">
        <f>קבוצות!#REF!</f>
        <v>#REF!</v>
      </c>
      <c r="I1418" s="3" t="e">
        <f>קבוצות!#REF!</f>
        <v>#REF!</v>
      </c>
      <c r="J1418" s="3" t="e">
        <f>קבוצות!#REF!</f>
        <v>#REF!</v>
      </c>
      <c r="K1418" s="3" t="e">
        <f>קבוצות!#REF!</f>
        <v>#REF!</v>
      </c>
      <c r="M1418" s="3" t="e">
        <f>קבוצות!#REF!</f>
        <v>#REF!</v>
      </c>
    </row>
    <row r="1419" spans="1:13" ht="13.8" x14ac:dyDescent="0.25">
      <c r="A1419" s="3" t="e">
        <f>קבוצות!#REF!</f>
        <v>#REF!</v>
      </c>
      <c r="B1419" s="3" t="e">
        <f>קבוצות!#REF!</f>
        <v>#REF!</v>
      </c>
      <c r="C1419" s="3" t="e">
        <f>קבוצות!#REF!</f>
        <v>#REF!</v>
      </c>
      <c r="D1419" s="3" t="e">
        <f>קבוצות!#REF!</f>
        <v>#REF!</v>
      </c>
      <c r="E1419" s="4" t="e">
        <f>קבוצות!#REF!</f>
        <v>#REF!</v>
      </c>
      <c r="F1419" s="3" t="e">
        <f>קבוצות!#REF!</f>
        <v>#REF!</v>
      </c>
      <c r="G1419" s="3" t="e">
        <f>קבוצות!#REF!</f>
        <v>#REF!</v>
      </c>
      <c r="H1419" s="3" t="e">
        <f>קבוצות!#REF!</f>
        <v>#REF!</v>
      </c>
      <c r="I1419" s="3" t="e">
        <f>קבוצות!#REF!</f>
        <v>#REF!</v>
      </c>
      <c r="J1419" s="3" t="e">
        <f>קבוצות!#REF!</f>
        <v>#REF!</v>
      </c>
      <c r="K1419" s="3" t="e">
        <f>קבוצות!#REF!</f>
        <v>#REF!</v>
      </c>
      <c r="M1419" s="3" t="e">
        <f>קבוצות!#REF!</f>
        <v>#REF!</v>
      </c>
    </row>
    <row r="1420" spans="1:13" ht="13.8" x14ac:dyDescent="0.25">
      <c r="A1420" s="3" t="e">
        <f>קבוצות!#REF!</f>
        <v>#REF!</v>
      </c>
      <c r="B1420" s="3" t="e">
        <f>קבוצות!#REF!</f>
        <v>#REF!</v>
      </c>
      <c r="C1420" s="3" t="e">
        <f>קבוצות!#REF!</f>
        <v>#REF!</v>
      </c>
      <c r="D1420" s="3" t="e">
        <f>קבוצות!#REF!</f>
        <v>#REF!</v>
      </c>
      <c r="E1420" s="4" t="e">
        <f>קבוצות!#REF!</f>
        <v>#REF!</v>
      </c>
      <c r="F1420" s="3" t="e">
        <f>קבוצות!#REF!</f>
        <v>#REF!</v>
      </c>
      <c r="G1420" s="3" t="e">
        <f>קבוצות!#REF!</f>
        <v>#REF!</v>
      </c>
      <c r="H1420" s="3" t="e">
        <f>קבוצות!#REF!</f>
        <v>#REF!</v>
      </c>
      <c r="I1420" s="3" t="e">
        <f>קבוצות!#REF!</f>
        <v>#REF!</v>
      </c>
      <c r="J1420" s="3" t="e">
        <f>קבוצות!#REF!</f>
        <v>#REF!</v>
      </c>
      <c r="K1420" s="3" t="e">
        <f>קבוצות!#REF!</f>
        <v>#REF!</v>
      </c>
      <c r="M1420" s="3" t="e">
        <f>קבוצות!#REF!</f>
        <v>#REF!</v>
      </c>
    </row>
    <row r="1421" spans="1:13" ht="13.8" x14ac:dyDescent="0.25">
      <c r="A1421" s="3" t="e">
        <f>קבוצות!#REF!</f>
        <v>#REF!</v>
      </c>
      <c r="B1421" s="3" t="e">
        <f>קבוצות!#REF!</f>
        <v>#REF!</v>
      </c>
      <c r="C1421" s="3" t="e">
        <f>קבוצות!#REF!</f>
        <v>#REF!</v>
      </c>
      <c r="D1421" s="3" t="e">
        <f>קבוצות!#REF!</f>
        <v>#REF!</v>
      </c>
      <c r="E1421" s="4" t="e">
        <f>קבוצות!#REF!</f>
        <v>#REF!</v>
      </c>
      <c r="F1421" s="3" t="e">
        <f>קבוצות!#REF!</f>
        <v>#REF!</v>
      </c>
      <c r="G1421" s="3" t="e">
        <f>קבוצות!#REF!</f>
        <v>#REF!</v>
      </c>
      <c r="H1421" s="3" t="e">
        <f>קבוצות!#REF!</f>
        <v>#REF!</v>
      </c>
      <c r="I1421" s="3" t="e">
        <f>קבוצות!#REF!</f>
        <v>#REF!</v>
      </c>
      <c r="J1421" s="3" t="e">
        <f>קבוצות!#REF!</f>
        <v>#REF!</v>
      </c>
      <c r="K1421" s="3" t="e">
        <f>קבוצות!#REF!</f>
        <v>#REF!</v>
      </c>
      <c r="M1421" s="3" t="e">
        <f>קבוצות!#REF!</f>
        <v>#REF!</v>
      </c>
    </row>
    <row r="1422" spans="1:13" ht="13.8" x14ac:dyDescent="0.25">
      <c r="A1422" s="3" t="e">
        <f>קבוצות!#REF!</f>
        <v>#REF!</v>
      </c>
      <c r="B1422" s="3" t="e">
        <f>קבוצות!#REF!</f>
        <v>#REF!</v>
      </c>
      <c r="C1422" s="3" t="e">
        <f>קבוצות!#REF!</f>
        <v>#REF!</v>
      </c>
      <c r="D1422" s="3" t="e">
        <f>קבוצות!#REF!</f>
        <v>#REF!</v>
      </c>
      <c r="E1422" s="4" t="e">
        <f>קבוצות!#REF!</f>
        <v>#REF!</v>
      </c>
      <c r="F1422" s="3" t="e">
        <f>קבוצות!#REF!</f>
        <v>#REF!</v>
      </c>
      <c r="G1422" s="3" t="e">
        <f>קבוצות!#REF!</f>
        <v>#REF!</v>
      </c>
      <c r="H1422" s="3" t="e">
        <f>קבוצות!#REF!</f>
        <v>#REF!</v>
      </c>
      <c r="I1422" s="3" t="e">
        <f>קבוצות!#REF!</f>
        <v>#REF!</v>
      </c>
      <c r="J1422" s="3" t="e">
        <f>קבוצות!#REF!</f>
        <v>#REF!</v>
      </c>
      <c r="K1422" s="3" t="e">
        <f>קבוצות!#REF!</f>
        <v>#REF!</v>
      </c>
      <c r="M1422" s="3" t="e">
        <f>קבוצות!#REF!</f>
        <v>#REF!</v>
      </c>
    </row>
    <row r="1423" spans="1:13" ht="13.8" x14ac:dyDescent="0.25">
      <c r="A1423" s="3" t="e">
        <f>קבוצות!#REF!</f>
        <v>#REF!</v>
      </c>
      <c r="B1423" s="3" t="e">
        <f>קבוצות!#REF!</f>
        <v>#REF!</v>
      </c>
      <c r="C1423" s="3" t="e">
        <f>קבוצות!#REF!</f>
        <v>#REF!</v>
      </c>
      <c r="D1423" s="3" t="e">
        <f>קבוצות!#REF!</f>
        <v>#REF!</v>
      </c>
      <c r="E1423" s="4" t="e">
        <f>קבוצות!#REF!</f>
        <v>#REF!</v>
      </c>
      <c r="F1423" s="3" t="e">
        <f>קבוצות!#REF!</f>
        <v>#REF!</v>
      </c>
      <c r="G1423" s="3" t="e">
        <f>קבוצות!#REF!</f>
        <v>#REF!</v>
      </c>
      <c r="H1423" s="3" t="e">
        <f>קבוצות!#REF!</f>
        <v>#REF!</v>
      </c>
      <c r="I1423" s="3" t="e">
        <f>קבוצות!#REF!</f>
        <v>#REF!</v>
      </c>
      <c r="J1423" s="3" t="e">
        <f>קבוצות!#REF!</f>
        <v>#REF!</v>
      </c>
      <c r="K1423" s="3" t="e">
        <f>קבוצות!#REF!</f>
        <v>#REF!</v>
      </c>
      <c r="M1423" s="3" t="e">
        <f>קבוצות!#REF!</f>
        <v>#REF!</v>
      </c>
    </row>
    <row r="1424" spans="1:13" ht="13.8" x14ac:dyDescent="0.25">
      <c r="A1424" s="3" t="e">
        <f>קבוצות!#REF!</f>
        <v>#REF!</v>
      </c>
      <c r="B1424" s="3" t="e">
        <f>קבוצות!#REF!</f>
        <v>#REF!</v>
      </c>
      <c r="C1424" s="3" t="e">
        <f>קבוצות!#REF!</f>
        <v>#REF!</v>
      </c>
      <c r="D1424" s="3" t="e">
        <f>קבוצות!#REF!</f>
        <v>#REF!</v>
      </c>
      <c r="E1424" s="4" t="e">
        <f>קבוצות!#REF!</f>
        <v>#REF!</v>
      </c>
      <c r="F1424" s="3" t="e">
        <f>קבוצות!#REF!</f>
        <v>#REF!</v>
      </c>
      <c r="G1424" s="3" t="e">
        <f>קבוצות!#REF!</f>
        <v>#REF!</v>
      </c>
      <c r="H1424" s="3" t="e">
        <f>קבוצות!#REF!</f>
        <v>#REF!</v>
      </c>
      <c r="I1424" s="3" t="e">
        <f>קבוצות!#REF!</f>
        <v>#REF!</v>
      </c>
      <c r="J1424" s="3" t="e">
        <f>קבוצות!#REF!</f>
        <v>#REF!</v>
      </c>
      <c r="K1424" s="3" t="e">
        <f>קבוצות!#REF!</f>
        <v>#REF!</v>
      </c>
      <c r="M1424" s="3" t="e">
        <f>קבוצות!#REF!</f>
        <v>#REF!</v>
      </c>
    </row>
    <row r="1425" spans="1:13" ht="13.8" x14ac:dyDescent="0.25">
      <c r="A1425" s="3" t="e">
        <f>קבוצות!#REF!</f>
        <v>#REF!</v>
      </c>
      <c r="B1425" s="3" t="e">
        <f>קבוצות!#REF!</f>
        <v>#REF!</v>
      </c>
      <c r="C1425" s="3" t="e">
        <f>קבוצות!#REF!</f>
        <v>#REF!</v>
      </c>
      <c r="D1425" s="3" t="e">
        <f>קבוצות!#REF!</f>
        <v>#REF!</v>
      </c>
      <c r="E1425" s="4" t="e">
        <f>קבוצות!#REF!</f>
        <v>#REF!</v>
      </c>
      <c r="F1425" s="3" t="e">
        <f>קבוצות!#REF!</f>
        <v>#REF!</v>
      </c>
      <c r="G1425" s="3" t="e">
        <f>קבוצות!#REF!</f>
        <v>#REF!</v>
      </c>
      <c r="H1425" s="3" t="e">
        <f>קבוצות!#REF!</f>
        <v>#REF!</v>
      </c>
      <c r="I1425" s="3" t="e">
        <f>קבוצות!#REF!</f>
        <v>#REF!</v>
      </c>
      <c r="J1425" s="3" t="e">
        <f>קבוצות!#REF!</f>
        <v>#REF!</v>
      </c>
      <c r="K1425" s="3" t="e">
        <f>קבוצות!#REF!</f>
        <v>#REF!</v>
      </c>
      <c r="M1425" s="3" t="e">
        <f>קבוצות!#REF!</f>
        <v>#REF!</v>
      </c>
    </row>
    <row r="1426" spans="1:13" ht="13.8" x14ac:dyDescent="0.25">
      <c r="A1426" s="3" t="e">
        <f>קבוצות!#REF!</f>
        <v>#REF!</v>
      </c>
      <c r="B1426" s="3" t="e">
        <f>קבוצות!#REF!</f>
        <v>#REF!</v>
      </c>
      <c r="C1426" s="3" t="e">
        <f>קבוצות!#REF!</f>
        <v>#REF!</v>
      </c>
      <c r="D1426" s="3" t="e">
        <f>קבוצות!#REF!</f>
        <v>#REF!</v>
      </c>
      <c r="E1426" s="4" t="e">
        <f>קבוצות!#REF!</f>
        <v>#REF!</v>
      </c>
      <c r="F1426" s="3" t="e">
        <f>קבוצות!#REF!</f>
        <v>#REF!</v>
      </c>
      <c r="G1426" s="3" t="e">
        <f>קבוצות!#REF!</f>
        <v>#REF!</v>
      </c>
      <c r="H1426" s="3" t="e">
        <f>קבוצות!#REF!</f>
        <v>#REF!</v>
      </c>
      <c r="I1426" s="3" t="e">
        <f>קבוצות!#REF!</f>
        <v>#REF!</v>
      </c>
      <c r="J1426" s="3" t="e">
        <f>קבוצות!#REF!</f>
        <v>#REF!</v>
      </c>
      <c r="K1426" s="3" t="e">
        <f>קבוצות!#REF!</f>
        <v>#REF!</v>
      </c>
      <c r="M1426" s="3" t="e">
        <f>קבוצות!#REF!</f>
        <v>#REF!</v>
      </c>
    </row>
    <row r="1427" spans="1:13" ht="13.8" x14ac:dyDescent="0.25">
      <c r="A1427" s="3" t="e">
        <f>קבוצות!#REF!</f>
        <v>#REF!</v>
      </c>
      <c r="B1427" s="3" t="e">
        <f>קבוצות!#REF!</f>
        <v>#REF!</v>
      </c>
      <c r="C1427" s="3" t="e">
        <f>קבוצות!#REF!</f>
        <v>#REF!</v>
      </c>
      <c r="D1427" s="3" t="e">
        <f>קבוצות!#REF!</f>
        <v>#REF!</v>
      </c>
      <c r="E1427" s="4" t="e">
        <f>קבוצות!#REF!</f>
        <v>#REF!</v>
      </c>
      <c r="F1427" s="3" t="e">
        <f>קבוצות!#REF!</f>
        <v>#REF!</v>
      </c>
      <c r="G1427" s="3" t="e">
        <f>קבוצות!#REF!</f>
        <v>#REF!</v>
      </c>
      <c r="H1427" s="3" t="e">
        <f>קבוצות!#REF!</f>
        <v>#REF!</v>
      </c>
      <c r="I1427" s="3" t="e">
        <f>קבוצות!#REF!</f>
        <v>#REF!</v>
      </c>
      <c r="J1427" s="3" t="e">
        <f>קבוצות!#REF!</f>
        <v>#REF!</v>
      </c>
      <c r="K1427" s="3" t="e">
        <f>קבוצות!#REF!</f>
        <v>#REF!</v>
      </c>
      <c r="M1427" s="3" t="e">
        <f>קבוצות!#REF!</f>
        <v>#REF!</v>
      </c>
    </row>
    <row r="1428" spans="1:13" ht="13.8" x14ac:dyDescent="0.25">
      <c r="A1428" s="3" t="e">
        <f>קבוצות!#REF!</f>
        <v>#REF!</v>
      </c>
      <c r="B1428" s="3" t="e">
        <f>קבוצות!#REF!</f>
        <v>#REF!</v>
      </c>
      <c r="C1428" s="3" t="e">
        <f>קבוצות!#REF!</f>
        <v>#REF!</v>
      </c>
      <c r="D1428" s="3" t="e">
        <f>קבוצות!#REF!</f>
        <v>#REF!</v>
      </c>
      <c r="E1428" s="4" t="e">
        <f>קבוצות!#REF!</f>
        <v>#REF!</v>
      </c>
      <c r="F1428" s="3" t="e">
        <f>קבוצות!#REF!</f>
        <v>#REF!</v>
      </c>
      <c r="G1428" s="3" t="e">
        <f>קבוצות!#REF!</f>
        <v>#REF!</v>
      </c>
      <c r="H1428" s="3" t="e">
        <f>קבוצות!#REF!</f>
        <v>#REF!</v>
      </c>
      <c r="I1428" s="3" t="e">
        <f>קבוצות!#REF!</f>
        <v>#REF!</v>
      </c>
      <c r="J1428" s="3" t="e">
        <f>קבוצות!#REF!</f>
        <v>#REF!</v>
      </c>
      <c r="K1428" s="3" t="e">
        <f>קבוצות!#REF!</f>
        <v>#REF!</v>
      </c>
      <c r="M1428" s="3" t="e">
        <f>קבוצות!#REF!</f>
        <v>#REF!</v>
      </c>
    </row>
    <row r="1429" spans="1:13" ht="13.8" x14ac:dyDescent="0.25">
      <c r="A1429" s="3" t="e">
        <f>קבוצות!#REF!</f>
        <v>#REF!</v>
      </c>
      <c r="B1429" s="3" t="e">
        <f>קבוצות!#REF!</f>
        <v>#REF!</v>
      </c>
      <c r="C1429" s="3" t="e">
        <f>קבוצות!#REF!</f>
        <v>#REF!</v>
      </c>
      <c r="D1429" s="3" t="e">
        <f>קבוצות!#REF!</f>
        <v>#REF!</v>
      </c>
      <c r="E1429" s="4" t="e">
        <f>קבוצות!#REF!</f>
        <v>#REF!</v>
      </c>
      <c r="F1429" s="3" t="e">
        <f>קבוצות!#REF!</f>
        <v>#REF!</v>
      </c>
      <c r="G1429" s="3" t="e">
        <f>קבוצות!#REF!</f>
        <v>#REF!</v>
      </c>
      <c r="H1429" s="3" t="e">
        <f>קבוצות!#REF!</f>
        <v>#REF!</v>
      </c>
      <c r="I1429" s="3" t="e">
        <f>קבוצות!#REF!</f>
        <v>#REF!</v>
      </c>
      <c r="J1429" s="3" t="e">
        <f>קבוצות!#REF!</f>
        <v>#REF!</v>
      </c>
      <c r="K1429" s="3" t="e">
        <f>קבוצות!#REF!</f>
        <v>#REF!</v>
      </c>
      <c r="M1429" s="3" t="e">
        <f>קבוצות!#REF!</f>
        <v>#REF!</v>
      </c>
    </row>
    <row r="1430" spans="1:13" ht="13.8" x14ac:dyDescent="0.25">
      <c r="A1430" s="3" t="e">
        <f>קבוצות!#REF!</f>
        <v>#REF!</v>
      </c>
      <c r="B1430" s="3" t="e">
        <f>קבוצות!#REF!</f>
        <v>#REF!</v>
      </c>
      <c r="C1430" s="3" t="e">
        <f>קבוצות!#REF!</f>
        <v>#REF!</v>
      </c>
      <c r="D1430" s="3" t="e">
        <f>קבוצות!#REF!</f>
        <v>#REF!</v>
      </c>
      <c r="E1430" s="4" t="e">
        <f>קבוצות!#REF!</f>
        <v>#REF!</v>
      </c>
      <c r="F1430" s="3" t="e">
        <f>קבוצות!#REF!</f>
        <v>#REF!</v>
      </c>
      <c r="G1430" s="3" t="e">
        <f>קבוצות!#REF!</f>
        <v>#REF!</v>
      </c>
      <c r="H1430" s="3" t="e">
        <f>קבוצות!#REF!</f>
        <v>#REF!</v>
      </c>
      <c r="I1430" s="3" t="e">
        <f>קבוצות!#REF!</f>
        <v>#REF!</v>
      </c>
      <c r="J1430" s="3" t="e">
        <f>קבוצות!#REF!</f>
        <v>#REF!</v>
      </c>
      <c r="K1430" s="3" t="e">
        <f>קבוצות!#REF!</f>
        <v>#REF!</v>
      </c>
      <c r="M1430" s="3" t="e">
        <f>קבוצות!#REF!</f>
        <v>#REF!</v>
      </c>
    </row>
    <row r="1431" spans="1:13" ht="13.8" x14ac:dyDescent="0.25">
      <c r="A1431" s="3" t="e">
        <f>קבוצות!#REF!</f>
        <v>#REF!</v>
      </c>
      <c r="B1431" s="3" t="e">
        <f>קבוצות!#REF!</f>
        <v>#REF!</v>
      </c>
      <c r="C1431" s="3" t="e">
        <f>קבוצות!#REF!</f>
        <v>#REF!</v>
      </c>
      <c r="D1431" s="3" t="e">
        <f>קבוצות!#REF!</f>
        <v>#REF!</v>
      </c>
      <c r="E1431" s="4" t="e">
        <f>קבוצות!#REF!</f>
        <v>#REF!</v>
      </c>
      <c r="F1431" s="3" t="e">
        <f>קבוצות!#REF!</f>
        <v>#REF!</v>
      </c>
      <c r="G1431" s="3" t="e">
        <f>קבוצות!#REF!</f>
        <v>#REF!</v>
      </c>
      <c r="H1431" s="3" t="e">
        <f>קבוצות!#REF!</f>
        <v>#REF!</v>
      </c>
      <c r="I1431" s="3" t="e">
        <f>קבוצות!#REF!</f>
        <v>#REF!</v>
      </c>
      <c r="J1431" s="3" t="e">
        <f>קבוצות!#REF!</f>
        <v>#REF!</v>
      </c>
      <c r="K1431" s="3" t="e">
        <f>קבוצות!#REF!</f>
        <v>#REF!</v>
      </c>
      <c r="M1431" s="3" t="e">
        <f>קבוצות!#REF!</f>
        <v>#REF!</v>
      </c>
    </row>
    <row r="1432" spans="1:13" ht="13.8" x14ac:dyDescent="0.25">
      <c r="A1432" s="3" t="e">
        <f>קבוצות!#REF!</f>
        <v>#REF!</v>
      </c>
      <c r="B1432" s="3" t="e">
        <f>קבוצות!#REF!</f>
        <v>#REF!</v>
      </c>
      <c r="C1432" s="3" t="e">
        <f>קבוצות!#REF!</f>
        <v>#REF!</v>
      </c>
      <c r="D1432" s="3" t="e">
        <f>קבוצות!#REF!</f>
        <v>#REF!</v>
      </c>
      <c r="E1432" s="4" t="e">
        <f>קבוצות!#REF!</f>
        <v>#REF!</v>
      </c>
      <c r="F1432" s="3" t="e">
        <f>קבוצות!#REF!</f>
        <v>#REF!</v>
      </c>
      <c r="G1432" s="3" t="e">
        <f>קבוצות!#REF!</f>
        <v>#REF!</v>
      </c>
      <c r="H1432" s="3" t="e">
        <f>קבוצות!#REF!</f>
        <v>#REF!</v>
      </c>
      <c r="I1432" s="3" t="e">
        <f>קבוצות!#REF!</f>
        <v>#REF!</v>
      </c>
      <c r="J1432" s="3" t="e">
        <f>קבוצות!#REF!</f>
        <v>#REF!</v>
      </c>
      <c r="K1432" s="3" t="e">
        <f>קבוצות!#REF!</f>
        <v>#REF!</v>
      </c>
      <c r="M1432" s="3" t="e">
        <f>קבוצות!#REF!</f>
        <v>#REF!</v>
      </c>
    </row>
    <row r="1433" spans="1:13" ht="13.8" x14ac:dyDescent="0.25">
      <c r="A1433" s="3" t="e">
        <f>קבוצות!#REF!</f>
        <v>#REF!</v>
      </c>
      <c r="B1433" s="3" t="e">
        <f>קבוצות!#REF!</f>
        <v>#REF!</v>
      </c>
      <c r="C1433" s="3" t="e">
        <f>קבוצות!#REF!</f>
        <v>#REF!</v>
      </c>
      <c r="D1433" s="3" t="e">
        <f>קבוצות!#REF!</f>
        <v>#REF!</v>
      </c>
      <c r="E1433" s="4" t="e">
        <f>קבוצות!#REF!</f>
        <v>#REF!</v>
      </c>
      <c r="F1433" s="3" t="e">
        <f>קבוצות!#REF!</f>
        <v>#REF!</v>
      </c>
      <c r="G1433" s="3" t="e">
        <f>קבוצות!#REF!</f>
        <v>#REF!</v>
      </c>
      <c r="H1433" s="3" t="e">
        <f>קבוצות!#REF!</f>
        <v>#REF!</v>
      </c>
      <c r="I1433" s="3" t="e">
        <f>קבוצות!#REF!</f>
        <v>#REF!</v>
      </c>
      <c r="J1433" s="3" t="e">
        <f>קבוצות!#REF!</f>
        <v>#REF!</v>
      </c>
      <c r="K1433" s="3" t="e">
        <f>קבוצות!#REF!</f>
        <v>#REF!</v>
      </c>
      <c r="M1433" s="3" t="e">
        <f>קבוצות!#REF!</f>
        <v>#REF!</v>
      </c>
    </row>
    <row r="1434" spans="1:13" ht="13.8" x14ac:dyDescent="0.25">
      <c r="A1434" s="3" t="e">
        <f>קבוצות!#REF!</f>
        <v>#REF!</v>
      </c>
      <c r="B1434" s="3" t="e">
        <f>קבוצות!#REF!</f>
        <v>#REF!</v>
      </c>
      <c r="C1434" s="3" t="e">
        <f>קבוצות!#REF!</f>
        <v>#REF!</v>
      </c>
      <c r="D1434" s="3" t="e">
        <f>קבוצות!#REF!</f>
        <v>#REF!</v>
      </c>
      <c r="E1434" s="4" t="e">
        <f>קבוצות!#REF!</f>
        <v>#REF!</v>
      </c>
      <c r="F1434" s="3" t="e">
        <f>קבוצות!#REF!</f>
        <v>#REF!</v>
      </c>
      <c r="G1434" s="3" t="e">
        <f>קבוצות!#REF!</f>
        <v>#REF!</v>
      </c>
      <c r="H1434" s="3" t="e">
        <f>קבוצות!#REF!</f>
        <v>#REF!</v>
      </c>
      <c r="I1434" s="3" t="e">
        <f>קבוצות!#REF!</f>
        <v>#REF!</v>
      </c>
      <c r="J1434" s="3" t="e">
        <f>קבוצות!#REF!</f>
        <v>#REF!</v>
      </c>
      <c r="K1434" s="3" t="e">
        <f>קבוצות!#REF!</f>
        <v>#REF!</v>
      </c>
      <c r="M1434" s="3" t="e">
        <f>קבוצות!#REF!</f>
        <v>#REF!</v>
      </c>
    </row>
    <row r="1435" spans="1:13" ht="13.8" x14ac:dyDescent="0.25">
      <c r="A1435" s="3" t="e">
        <f>קבוצות!#REF!</f>
        <v>#REF!</v>
      </c>
      <c r="B1435" s="3" t="e">
        <f>קבוצות!#REF!</f>
        <v>#REF!</v>
      </c>
      <c r="C1435" s="3" t="e">
        <f>קבוצות!#REF!</f>
        <v>#REF!</v>
      </c>
      <c r="D1435" s="3" t="e">
        <f>קבוצות!#REF!</f>
        <v>#REF!</v>
      </c>
      <c r="E1435" s="4" t="e">
        <f>קבוצות!#REF!</f>
        <v>#REF!</v>
      </c>
      <c r="F1435" s="3" t="e">
        <f>קבוצות!#REF!</f>
        <v>#REF!</v>
      </c>
      <c r="G1435" s="3" t="e">
        <f>קבוצות!#REF!</f>
        <v>#REF!</v>
      </c>
      <c r="H1435" s="3" t="e">
        <f>קבוצות!#REF!</f>
        <v>#REF!</v>
      </c>
      <c r="I1435" s="3" t="e">
        <f>קבוצות!#REF!</f>
        <v>#REF!</v>
      </c>
      <c r="J1435" s="3" t="e">
        <f>קבוצות!#REF!</f>
        <v>#REF!</v>
      </c>
      <c r="K1435" s="3" t="e">
        <f>קבוצות!#REF!</f>
        <v>#REF!</v>
      </c>
      <c r="M1435" s="3" t="e">
        <f>קבוצות!#REF!</f>
        <v>#REF!</v>
      </c>
    </row>
    <row r="1436" spans="1:13" ht="13.8" x14ac:dyDescent="0.25">
      <c r="A1436" s="3" t="e">
        <f>קבוצות!#REF!</f>
        <v>#REF!</v>
      </c>
      <c r="B1436" s="3" t="e">
        <f>קבוצות!#REF!</f>
        <v>#REF!</v>
      </c>
      <c r="C1436" s="3" t="e">
        <f>קבוצות!#REF!</f>
        <v>#REF!</v>
      </c>
      <c r="D1436" s="3" t="e">
        <f>קבוצות!#REF!</f>
        <v>#REF!</v>
      </c>
      <c r="E1436" s="4" t="e">
        <f>קבוצות!#REF!</f>
        <v>#REF!</v>
      </c>
      <c r="F1436" s="3" t="e">
        <f>קבוצות!#REF!</f>
        <v>#REF!</v>
      </c>
      <c r="G1436" s="3" t="e">
        <f>קבוצות!#REF!</f>
        <v>#REF!</v>
      </c>
      <c r="H1436" s="3" t="e">
        <f>קבוצות!#REF!</f>
        <v>#REF!</v>
      </c>
      <c r="I1436" s="3" t="e">
        <f>קבוצות!#REF!</f>
        <v>#REF!</v>
      </c>
      <c r="J1436" s="3" t="e">
        <f>קבוצות!#REF!</f>
        <v>#REF!</v>
      </c>
      <c r="K1436" s="3" t="e">
        <f>קבוצות!#REF!</f>
        <v>#REF!</v>
      </c>
      <c r="M1436" s="3" t="e">
        <f>קבוצות!#REF!</f>
        <v>#REF!</v>
      </c>
    </row>
    <row r="1437" spans="1:13" ht="13.8" x14ac:dyDescent="0.25">
      <c r="A1437" s="3" t="e">
        <f>קבוצות!#REF!</f>
        <v>#REF!</v>
      </c>
      <c r="B1437" s="3" t="e">
        <f>קבוצות!#REF!</f>
        <v>#REF!</v>
      </c>
      <c r="C1437" s="3" t="e">
        <f>קבוצות!#REF!</f>
        <v>#REF!</v>
      </c>
      <c r="D1437" s="3" t="e">
        <f>קבוצות!#REF!</f>
        <v>#REF!</v>
      </c>
      <c r="E1437" s="4" t="e">
        <f>קבוצות!#REF!</f>
        <v>#REF!</v>
      </c>
      <c r="F1437" s="3" t="e">
        <f>קבוצות!#REF!</f>
        <v>#REF!</v>
      </c>
      <c r="G1437" s="3" t="e">
        <f>קבוצות!#REF!</f>
        <v>#REF!</v>
      </c>
      <c r="H1437" s="3" t="e">
        <f>קבוצות!#REF!</f>
        <v>#REF!</v>
      </c>
      <c r="I1437" s="3" t="e">
        <f>קבוצות!#REF!</f>
        <v>#REF!</v>
      </c>
      <c r="J1437" s="3" t="e">
        <f>קבוצות!#REF!</f>
        <v>#REF!</v>
      </c>
      <c r="K1437" s="3" t="e">
        <f>קבוצות!#REF!</f>
        <v>#REF!</v>
      </c>
      <c r="M1437" s="3" t="e">
        <f>קבוצות!#REF!</f>
        <v>#REF!</v>
      </c>
    </row>
    <row r="1438" spans="1:13" ht="13.8" x14ac:dyDescent="0.25">
      <c r="A1438" s="3" t="e">
        <f>קבוצות!#REF!</f>
        <v>#REF!</v>
      </c>
      <c r="B1438" s="3" t="e">
        <f>קבוצות!#REF!</f>
        <v>#REF!</v>
      </c>
      <c r="C1438" s="3" t="e">
        <f>קבוצות!#REF!</f>
        <v>#REF!</v>
      </c>
      <c r="D1438" s="3" t="e">
        <f>קבוצות!#REF!</f>
        <v>#REF!</v>
      </c>
      <c r="E1438" s="4" t="e">
        <f>קבוצות!#REF!</f>
        <v>#REF!</v>
      </c>
      <c r="F1438" s="3" t="e">
        <f>קבוצות!#REF!</f>
        <v>#REF!</v>
      </c>
      <c r="G1438" s="3" t="e">
        <f>קבוצות!#REF!</f>
        <v>#REF!</v>
      </c>
      <c r="H1438" s="3" t="e">
        <f>קבוצות!#REF!</f>
        <v>#REF!</v>
      </c>
      <c r="I1438" s="3" t="e">
        <f>קבוצות!#REF!</f>
        <v>#REF!</v>
      </c>
      <c r="J1438" s="3" t="e">
        <f>קבוצות!#REF!</f>
        <v>#REF!</v>
      </c>
      <c r="K1438" s="3" t="e">
        <f>קבוצות!#REF!</f>
        <v>#REF!</v>
      </c>
      <c r="M1438" s="3" t="e">
        <f>קבוצות!#REF!</f>
        <v>#REF!</v>
      </c>
    </row>
    <row r="1439" spans="1:13" ht="13.8" x14ac:dyDescent="0.25">
      <c r="A1439" s="3" t="e">
        <f>קבוצות!#REF!</f>
        <v>#REF!</v>
      </c>
      <c r="B1439" s="3" t="e">
        <f>קבוצות!#REF!</f>
        <v>#REF!</v>
      </c>
      <c r="C1439" s="3" t="e">
        <f>קבוצות!#REF!</f>
        <v>#REF!</v>
      </c>
      <c r="D1439" s="3" t="e">
        <f>קבוצות!#REF!</f>
        <v>#REF!</v>
      </c>
      <c r="E1439" s="4" t="e">
        <f>קבוצות!#REF!</f>
        <v>#REF!</v>
      </c>
      <c r="F1439" s="3" t="e">
        <f>קבוצות!#REF!</f>
        <v>#REF!</v>
      </c>
      <c r="G1439" s="3" t="e">
        <f>קבוצות!#REF!</f>
        <v>#REF!</v>
      </c>
      <c r="H1439" s="3" t="e">
        <f>קבוצות!#REF!</f>
        <v>#REF!</v>
      </c>
      <c r="I1439" s="3" t="e">
        <f>קבוצות!#REF!</f>
        <v>#REF!</v>
      </c>
      <c r="J1439" s="3" t="e">
        <f>קבוצות!#REF!</f>
        <v>#REF!</v>
      </c>
      <c r="K1439" s="3" t="e">
        <f>קבוצות!#REF!</f>
        <v>#REF!</v>
      </c>
      <c r="M1439" s="3" t="e">
        <f>קבוצות!#REF!</f>
        <v>#REF!</v>
      </c>
    </row>
    <row r="1440" spans="1:13" ht="13.8" x14ac:dyDescent="0.25">
      <c r="A1440" s="3" t="e">
        <f>קבוצות!#REF!</f>
        <v>#REF!</v>
      </c>
      <c r="B1440" s="3" t="e">
        <f>קבוצות!#REF!</f>
        <v>#REF!</v>
      </c>
      <c r="C1440" s="3" t="e">
        <f>קבוצות!#REF!</f>
        <v>#REF!</v>
      </c>
      <c r="D1440" s="3" t="e">
        <f>קבוצות!#REF!</f>
        <v>#REF!</v>
      </c>
      <c r="E1440" s="4" t="e">
        <f>קבוצות!#REF!</f>
        <v>#REF!</v>
      </c>
      <c r="F1440" s="3" t="e">
        <f>קבוצות!#REF!</f>
        <v>#REF!</v>
      </c>
      <c r="G1440" s="3" t="e">
        <f>קבוצות!#REF!</f>
        <v>#REF!</v>
      </c>
      <c r="H1440" s="3" t="e">
        <f>קבוצות!#REF!</f>
        <v>#REF!</v>
      </c>
      <c r="I1440" s="3" t="e">
        <f>קבוצות!#REF!</f>
        <v>#REF!</v>
      </c>
      <c r="J1440" s="3" t="e">
        <f>קבוצות!#REF!</f>
        <v>#REF!</v>
      </c>
      <c r="K1440" s="3" t="e">
        <f>קבוצות!#REF!</f>
        <v>#REF!</v>
      </c>
      <c r="M1440" s="3" t="e">
        <f>קבוצות!#REF!</f>
        <v>#REF!</v>
      </c>
    </row>
    <row r="1441" spans="1:13" ht="13.8" x14ac:dyDescent="0.25">
      <c r="A1441" s="3" t="e">
        <f>קבוצות!#REF!</f>
        <v>#REF!</v>
      </c>
      <c r="B1441" s="3" t="e">
        <f>קבוצות!#REF!</f>
        <v>#REF!</v>
      </c>
      <c r="C1441" s="3" t="e">
        <f>קבוצות!#REF!</f>
        <v>#REF!</v>
      </c>
      <c r="D1441" s="3" t="e">
        <f>קבוצות!#REF!</f>
        <v>#REF!</v>
      </c>
      <c r="E1441" s="4" t="e">
        <f>קבוצות!#REF!</f>
        <v>#REF!</v>
      </c>
      <c r="F1441" s="3" t="e">
        <f>קבוצות!#REF!</f>
        <v>#REF!</v>
      </c>
      <c r="G1441" s="3" t="e">
        <f>קבוצות!#REF!</f>
        <v>#REF!</v>
      </c>
      <c r="H1441" s="3" t="e">
        <f>קבוצות!#REF!</f>
        <v>#REF!</v>
      </c>
      <c r="I1441" s="3" t="e">
        <f>קבוצות!#REF!</f>
        <v>#REF!</v>
      </c>
      <c r="J1441" s="3" t="e">
        <f>קבוצות!#REF!</f>
        <v>#REF!</v>
      </c>
      <c r="K1441" s="3" t="e">
        <f>קבוצות!#REF!</f>
        <v>#REF!</v>
      </c>
      <c r="M1441" s="3" t="e">
        <f>קבוצות!#REF!</f>
        <v>#REF!</v>
      </c>
    </row>
    <row r="1442" spans="1:13" ht="13.8" x14ac:dyDescent="0.25">
      <c r="A1442" s="3" t="e">
        <f>קבוצות!#REF!</f>
        <v>#REF!</v>
      </c>
      <c r="B1442" s="3" t="e">
        <f>קבוצות!#REF!</f>
        <v>#REF!</v>
      </c>
      <c r="C1442" s="3" t="e">
        <f>קבוצות!#REF!</f>
        <v>#REF!</v>
      </c>
      <c r="D1442" s="3" t="e">
        <f>קבוצות!#REF!</f>
        <v>#REF!</v>
      </c>
      <c r="E1442" s="4" t="e">
        <f>קבוצות!#REF!</f>
        <v>#REF!</v>
      </c>
      <c r="F1442" s="3" t="e">
        <f>קבוצות!#REF!</f>
        <v>#REF!</v>
      </c>
      <c r="G1442" s="3" t="e">
        <f>קבוצות!#REF!</f>
        <v>#REF!</v>
      </c>
      <c r="H1442" s="3" t="e">
        <f>קבוצות!#REF!</f>
        <v>#REF!</v>
      </c>
      <c r="I1442" s="3" t="e">
        <f>קבוצות!#REF!</f>
        <v>#REF!</v>
      </c>
      <c r="J1442" s="3" t="e">
        <f>קבוצות!#REF!</f>
        <v>#REF!</v>
      </c>
      <c r="K1442" s="3" t="e">
        <f>קבוצות!#REF!</f>
        <v>#REF!</v>
      </c>
      <c r="M1442" s="3" t="e">
        <f>קבוצות!#REF!</f>
        <v>#REF!</v>
      </c>
    </row>
    <row r="1443" spans="1:13" ht="13.8" x14ac:dyDescent="0.25">
      <c r="A1443" s="3" t="e">
        <f>קבוצות!#REF!</f>
        <v>#REF!</v>
      </c>
      <c r="B1443" s="3" t="e">
        <f>קבוצות!#REF!</f>
        <v>#REF!</v>
      </c>
      <c r="C1443" s="3" t="e">
        <f>קבוצות!#REF!</f>
        <v>#REF!</v>
      </c>
      <c r="D1443" s="3" t="e">
        <f>קבוצות!#REF!</f>
        <v>#REF!</v>
      </c>
      <c r="E1443" s="4" t="e">
        <f>קבוצות!#REF!</f>
        <v>#REF!</v>
      </c>
      <c r="F1443" s="3" t="e">
        <f>קבוצות!#REF!</f>
        <v>#REF!</v>
      </c>
      <c r="G1443" s="3" t="e">
        <f>קבוצות!#REF!</f>
        <v>#REF!</v>
      </c>
      <c r="H1443" s="3" t="e">
        <f>קבוצות!#REF!</f>
        <v>#REF!</v>
      </c>
      <c r="I1443" s="3" t="e">
        <f>קבוצות!#REF!</f>
        <v>#REF!</v>
      </c>
      <c r="J1443" s="3" t="e">
        <f>קבוצות!#REF!</f>
        <v>#REF!</v>
      </c>
      <c r="K1443" s="3" t="e">
        <f>קבוצות!#REF!</f>
        <v>#REF!</v>
      </c>
      <c r="M1443" s="3" t="e">
        <f>קבוצות!#REF!</f>
        <v>#REF!</v>
      </c>
    </row>
    <row r="1444" spans="1:13" ht="13.8" x14ac:dyDescent="0.25">
      <c r="A1444" s="3" t="e">
        <f>קבוצות!#REF!</f>
        <v>#REF!</v>
      </c>
      <c r="B1444" s="3" t="e">
        <f>קבוצות!#REF!</f>
        <v>#REF!</v>
      </c>
      <c r="C1444" s="3" t="e">
        <f>קבוצות!#REF!</f>
        <v>#REF!</v>
      </c>
      <c r="D1444" s="3" t="e">
        <f>קבוצות!#REF!</f>
        <v>#REF!</v>
      </c>
      <c r="E1444" s="4" t="e">
        <f>קבוצות!#REF!</f>
        <v>#REF!</v>
      </c>
      <c r="F1444" s="3" t="e">
        <f>קבוצות!#REF!</f>
        <v>#REF!</v>
      </c>
      <c r="G1444" s="3" t="e">
        <f>קבוצות!#REF!</f>
        <v>#REF!</v>
      </c>
      <c r="H1444" s="3" t="e">
        <f>קבוצות!#REF!</f>
        <v>#REF!</v>
      </c>
      <c r="I1444" s="3" t="e">
        <f>קבוצות!#REF!</f>
        <v>#REF!</v>
      </c>
      <c r="J1444" s="3" t="e">
        <f>קבוצות!#REF!</f>
        <v>#REF!</v>
      </c>
      <c r="K1444" s="3" t="e">
        <f>קבוצות!#REF!</f>
        <v>#REF!</v>
      </c>
      <c r="M1444" s="3" t="e">
        <f>קבוצות!#REF!</f>
        <v>#REF!</v>
      </c>
    </row>
    <row r="1445" spans="1:13" ht="13.8" x14ac:dyDescent="0.25">
      <c r="A1445" s="3" t="e">
        <f>קבוצות!#REF!</f>
        <v>#REF!</v>
      </c>
      <c r="B1445" s="3" t="e">
        <f>קבוצות!#REF!</f>
        <v>#REF!</v>
      </c>
      <c r="C1445" s="3" t="e">
        <f>קבוצות!#REF!</f>
        <v>#REF!</v>
      </c>
      <c r="D1445" s="3" t="e">
        <f>קבוצות!#REF!</f>
        <v>#REF!</v>
      </c>
      <c r="E1445" s="4" t="e">
        <f>קבוצות!#REF!</f>
        <v>#REF!</v>
      </c>
      <c r="F1445" s="3" t="e">
        <f>קבוצות!#REF!</f>
        <v>#REF!</v>
      </c>
      <c r="G1445" s="3" t="e">
        <f>קבוצות!#REF!</f>
        <v>#REF!</v>
      </c>
      <c r="H1445" s="3" t="e">
        <f>קבוצות!#REF!</f>
        <v>#REF!</v>
      </c>
      <c r="I1445" s="3" t="e">
        <f>קבוצות!#REF!</f>
        <v>#REF!</v>
      </c>
      <c r="J1445" s="3" t="e">
        <f>קבוצות!#REF!</f>
        <v>#REF!</v>
      </c>
      <c r="K1445" s="3" t="e">
        <f>קבוצות!#REF!</f>
        <v>#REF!</v>
      </c>
      <c r="M1445" s="3" t="e">
        <f>קבוצות!#REF!</f>
        <v>#REF!</v>
      </c>
    </row>
    <row r="1446" spans="1:13" ht="13.8" x14ac:dyDescent="0.25">
      <c r="A1446" s="3" t="e">
        <f>קבוצות!#REF!</f>
        <v>#REF!</v>
      </c>
      <c r="B1446" s="3" t="e">
        <f>קבוצות!#REF!</f>
        <v>#REF!</v>
      </c>
      <c r="C1446" s="3" t="e">
        <f>קבוצות!#REF!</f>
        <v>#REF!</v>
      </c>
      <c r="D1446" s="3" t="e">
        <f>קבוצות!#REF!</f>
        <v>#REF!</v>
      </c>
      <c r="E1446" s="4" t="e">
        <f>קבוצות!#REF!</f>
        <v>#REF!</v>
      </c>
      <c r="F1446" s="3" t="e">
        <f>קבוצות!#REF!</f>
        <v>#REF!</v>
      </c>
      <c r="G1446" s="3" t="e">
        <f>קבוצות!#REF!</f>
        <v>#REF!</v>
      </c>
      <c r="H1446" s="3" t="e">
        <f>קבוצות!#REF!</f>
        <v>#REF!</v>
      </c>
      <c r="I1446" s="3" t="e">
        <f>קבוצות!#REF!</f>
        <v>#REF!</v>
      </c>
      <c r="J1446" s="3" t="e">
        <f>קבוצות!#REF!</f>
        <v>#REF!</v>
      </c>
      <c r="K1446" s="3" t="e">
        <f>קבוצות!#REF!</f>
        <v>#REF!</v>
      </c>
      <c r="M1446" s="3" t="e">
        <f>קבוצות!#REF!</f>
        <v>#REF!</v>
      </c>
    </row>
    <row r="1447" spans="1:13" ht="13.8" x14ac:dyDescent="0.25">
      <c r="A1447" s="3" t="e">
        <f>קבוצות!#REF!</f>
        <v>#REF!</v>
      </c>
      <c r="B1447" s="3" t="e">
        <f>קבוצות!#REF!</f>
        <v>#REF!</v>
      </c>
      <c r="C1447" s="3" t="e">
        <f>קבוצות!#REF!</f>
        <v>#REF!</v>
      </c>
      <c r="D1447" s="3" t="e">
        <f>קבוצות!#REF!</f>
        <v>#REF!</v>
      </c>
      <c r="E1447" s="4" t="e">
        <f>קבוצות!#REF!</f>
        <v>#REF!</v>
      </c>
      <c r="F1447" s="3" t="e">
        <f>קבוצות!#REF!</f>
        <v>#REF!</v>
      </c>
      <c r="G1447" s="3" t="e">
        <f>קבוצות!#REF!</f>
        <v>#REF!</v>
      </c>
      <c r="H1447" s="3" t="e">
        <f>קבוצות!#REF!</f>
        <v>#REF!</v>
      </c>
      <c r="I1447" s="3" t="e">
        <f>קבוצות!#REF!</f>
        <v>#REF!</v>
      </c>
      <c r="J1447" s="3" t="e">
        <f>קבוצות!#REF!</f>
        <v>#REF!</v>
      </c>
      <c r="K1447" s="3" t="e">
        <f>קבוצות!#REF!</f>
        <v>#REF!</v>
      </c>
      <c r="M1447" s="3" t="e">
        <f>קבוצות!#REF!</f>
        <v>#REF!</v>
      </c>
    </row>
    <row r="1448" spans="1:13" ht="13.8" x14ac:dyDescent="0.25">
      <c r="A1448" s="3" t="e">
        <f>קבוצות!#REF!</f>
        <v>#REF!</v>
      </c>
      <c r="B1448" s="3" t="e">
        <f>קבוצות!#REF!</f>
        <v>#REF!</v>
      </c>
      <c r="C1448" s="3" t="e">
        <f>קבוצות!#REF!</f>
        <v>#REF!</v>
      </c>
      <c r="D1448" s="3" t="e">
        <f>קבוצות!#REF!</f>
        <v>#REF!</v>
      </c>
      <c r="E1448" s="4" t="e">
        <f>קבוצות!#REF!</f>
        <v>#REF!</v>
      </c>
      <c r="F1448" s="3" t="e">
        <f>קבוצות!#REF!</f>
        <v>#REF!</v>
      </c>
      <c r="G1448" s="3" t="e">
        <f>קבוצות!#REF!</f>
        <v>#REF!</v>
      </c>
      <c r="H1448" s="3" t="e">
        <f>קבוצות!#REF!</f>
        <v>#REF!</v>
      </c>
      <c r="I1448" s="3" t="e">
        <f>קבוצות!#REF!</f>
        <v>#REF!</v>
      </c>
      <c r="J1448" s="3" t="e">
        <f>קבוצות!#REF!</f>
        <v>#REF!</v>
      </c>
      <c r="K1448" s="3" t="e">
        <f>קבוצות!#REF!</f>
        <v>#REF!</v>
      </c>
      <c r="M1448" s="3" t="e">
        <f>קבוצות!#REF!</f>
        <v>#REF!</v>
      </c>
    </row>
    <row r="1449" spans="1:13" ht="13.8" x14ac:dyDescent="0.25">
      <c r="A1449" s="3" t="e">
        <f>קבוצות!#REF!</f>
        <v>#REF!</v>
      </c>
      <c r="B1449" s="3" t="e">
        <f>קבוצות!#REF!</f>
        <v>#REF!</v>
      </c>
      <c r="C1449" s="3" t="e">
        <f>קבוצות!#REF!</f>
        <v>#REF!</v>
      </c>
      <c r="D1449" s="3" t="e">
        <f>קבוצות!#REF!</f>
        <v>#REF!</v>
      </c>
      <c r="E1449" s="4" t="e">
        <f>קבוצות!#REF!</f>
        <v>#REF!</v>
      </c>
      <c r="F1449" s="3" t="e">
        <f>קבוצות!#REF!</f>
        <v>#REF!</v>
      </c>
      <c r="G1449" s="3" t="e">
        <f>קבוצות!#REF!</f>
        <v>#REF!</v>
      </c>
      <c r="H1449" s="3" t="e">
        <f>קבוצות!#REF!</f>
        <v>#REF!</v>
      </c>
      <c r="I1449" s="3" t="e">
        <f>קבוצות!#REF!</f>
        <v>#REF!</v>
      </c>
      <c r="J1449" s="3" t="e">
        <f>קבוצות!#REF!</f>
        <v>#REF!</v>
      </c>
      <c r="K1449" s="3" t="e">
        <f>קבוצות!#REF!</f>
        <v>#REF!</v>
      </c>
      <c r="M1449" s="3" t="e">
        <f>קבוצות!#REF!</f>
        <v>#REF!</v>
      </c>
    </row>
    <row r="1450" spans="1:13" ht="13.8" x14ac:dyDescent="0.25">
      <c r="A1450" s="3" t="e">
        <f>קבוצות!#REF!</f>
        <v>#REF!</v>
      </c>
      <c r="B1450" s="3" t="e">
        <f>קבוצות!#REF!</f>
        <v>#REF!</v>
      </c>
      <c r="C1450" s="3" t="e">
        <f>קבוצות!#REF!</f>
        <v>#REF!</v>
      </c>
      <c r="D1450" s="3" t="e">
        <f>קבוצות!#REF!</f>
        <v>#REF!</v>
      </c>
      <c r="E1450" s="4" t="e">
        <f>קבוצות!#REF!</f>
        <v>#REF!</v>
      </c>
      <c r="F1450" s="3" t="e">
        <f>קבוצות!#REF!</f>
        <v>#REF!</v>
      </c>
      <c r="G1450" s="3" t="e">
        <f>קבוצות!#REF!</f>
        <v>#REF!</v>
      </c>
      <c r="H1450" s="3" t="e">
        <f>קבוצות!#REF!</f>
        <v>#REF!</v>
      </c>
      <c r="I1450" s="3" t="e">
        <f>קבוצות!#REF!</f>
        <v>#REF!</v>
      </c>
      <c r="J1450" s="3" t="e">
        <f>קבוצות!#REF!</f>
        <v>#REF!</v>
      </c>
      <c r="K1450" s="3" t="e">
        <f>קבוצות!#REF!</f>
        <v>#REF!</v>
      </c>
      <c r="M1450" s="3" t="e">
        <f>קבוצות!#REF!</f>
        <v>#REF!</v>
      </c>
    </row>
    <row r="1451" spans="1:13" ht="13.8" x14ac:dyDescent="0.25">
      <c r="A1451" s="3" t="e">
        <f>קבוצות!#REF!</f>
        <v>#REF!</v>
      </c>
      <c r="B1451" s="3" t="e">
        <f>קבוצות!#REF!</f>
        <v>#REF!</v>
      </c>
      <c r="C1451" s="3" t="e">
        <f>קבוצות!#REF!</f>
        <v>#REF!</v>
      </c>
      <c r="D1451" s="3" t="e">
        <f>קבוצות!#REF!</f>
        <v>#REF!</v>
      </c>
      <c r="E1451" s="4" t="e">
        <f>קבוצות!#REF!</f>
        <v>#REF!</v>
      </c>
      <c r="F1451" s="3" t="e">
        <f>קבוצות!#REF!</f>
        <v>#REF!</v>
      </c>
      <c r="G1451" s="3" t="e">
        <f>קבוצות!#REF!</f>
        <v>#REF!</v>
      </c>
      <c r="H1451" s="3" t="e">
        <f>קבוצות!#REF!</f>
        <v>#REF!</v>
      </c>
      <c r="I1451" s="3" t="e">
        <f>קבוצות!#REF!</f>
        <v>#REF!</v>
      </c>
      <c r="J1451" s="3" t="e">
        <f>קבוצות!#REF!</f>
        <v>#REF!</v>
      </c>
      <c r="K1451" s="3" t="e">
        <f>קבוצות!#REF!</f>
        <v>#REF!</v>
      </c>
      <c r="M1451" s="3" t="e">
        <f>קבוצות!#REF!</f>
        <v>#REF!</v>
      </c>
    </row>
    <row r="1452" spans="1:13" ht="13.8" x14ac:dyDescent="0.25">
      <c r="A1452" s="3" t="e">
        <f>קבוצות!#REF!</f>
        <v>#REF!</v>
      </c>
      <c r="B1452" s="3" t="e">
        <f>קבוצות!#REF!</f>
        <v>#REF!</v>
      </c>
      <c r="C1452" s="3" t="e">
        <f>קבוצות!#REF!</f>
        <v>#REF!</v>
      </c>
      <c r="D1452" s="3" t="e">
        <f>קבוצות!#REF!</f>
        <v>#REF!</v>
      </c>
      <c r="E1452" s="4" t="e">
        <f>קבוצות!#REF!</f>
        <v>#REF!</v>
      </c>
      <c r="F1452" s="3" t="e">
        <f>קבוצות!#REF!</f>
        <v>#REF!</v>
      </c>
      <c r="G1452" s="3" t="e">
        <f>קבוצות!#REF!</f>
        <v>#REF!</v>
      </c>
      <c r="H1452" s="3" t="e">
        <f>קבוצות!#REF!</f>
        <v>#REF!</v>
      </c>
      <c r="I1452" s="3" t="e">
        <f>קבוצות!#REF!</f>
        <v>#REF!</v>
      </c>
      <c r="J1452" s="3" t="e">
        <f>קבוצות!#REF!</f>
        <v>#REF!</v>
      </c>
      <c r="K1452" s="3" t="e">
        <f>קבוצות!#REF!</f>
        <v>#REF!</v>
      </c>
      <c r="M1452" s="3" t="e">
        <f>קבוצות!#REF!</f>
        <v>#REF!</v>
      </c>
    </row>
    <row r="1453" spans="1:13" ht="13.8" x14ac:dyDescent="0.25">
      <c r="A1453" s="3" t="e">
        <f>קבוצות!#REF!</f>
        <v>#REF!</v>
      </c>
      <c r="B1453" s="3" t="e">
        <f>קבוצות!#REF!</f>
        <v>#REF!</v>
      </c>
      <c r="C1453" s="3" t="e">
        <f>קבוצות!#REF!</f>
        <v>#REF!</v>
      </c>
      <c r="D1453" s="3" t="e">
        <f>קבוצות!#REF!</f>
        <v>#REF!</v>
      </c>
      <c r="E1453" s="4" t="e">
        <f>קבוצות!#REF!</f>
        <v>#REF!</v>
      </c>
      <c r="F1453" s="3" t="e">
        <f>קבוצות!#REF!</f>
        <v>#REF!</v>
      </c>
      <c r="G1453" s="3" t="e">
        <f>קבוצות!#REF!</f>
        <v>#REF!</v>
      </c>
      <c r="H1453" s="3" t="e">
        <f>קבוצות!#REF!</f>
        <v>#REF!</v>
      </c>
      <c r="I1453" s="3" t="e">
        <f>קבוצות!#REF!</f>
        <v>#REF!</v>
      </c>
      <c r="J1453" s="3" t="e">
        <f>קבוצות!#REF!</f>
        <v>#REF!</v>
      </c>
      <c r="K1453" s="3" t="e">
        <f>קבוצות!#REF!</f>
        <v>#REF!</v>
      </c>
      <c r="M1453" s="3" t="e">
        <f>קבוצות!#REF!</f>
        <v>#REF!</v>
      </c>
    </row>
    <row r="1454" spans="1:13" ht="13.8" x14ac:dyDescent="0.25">
      <c r="A1454" s="3" t="e">
        <f>קבוצות!#REF!</f>
        <v>#REF!</v>
      </c>
      <c r="B1454" s="3" t="e">
        <f>קבוצות!#REF!</f>
        <v>#REF!</v>
      </c>
      <c r="C1454" s="3" t="e">
        <f>קבוצות!#REF!</f>
        <v>#REF!</v>
      </c>
      <c r="D1454" s="3" t="e">
        <f>קבוצות!#REF!</f>
        <v>#REF!</v>
      </c>
      <c r="E1454" s="4" t="e">
        <f>קבוצות!#REF!</f>
        <v>#REF!</v>
      </c>
      <c r="F1454" s="3" t="e">
        <f>קבוצות!#REF!</f>
        <v>#REF!</v>
      </c>
      <c r="G1454" s="3" t="e">
        <f>קבוצות!#REF!</f>
        <v>#REF!</v>
      </c>
      <c r="H1454" s="3" t="e">
        <f>קבוצות!#REF!</f>
        <v>#REF!</v>
      </c>
      <c r="I1454" s="3" t="e">
        <f>קבוצות!#REF!</f>
        <v>#REF!</v>
      </c>
      <c r="J1454" s="3" t="e">
        <f>קבוצות!#REF!</f>
        <v>#REF!</v>
      </c>
      <c r="K1454" s="3" t="e">
        <f>קבוצות!#REF!</f>
        <v>#REF!</v>
      </c>
      <c r="M1454" s="3" t="e">
        <f>קבוצות!#REF!</f>
        <v>#REF!</v>
      </c>
    </row>
    <row r="1455" spans="1:13" ht="13.8" x14ac:dyDescent="0.25">
      <c r="A1455" s="3" t="e">
        <f>קבוצות!#REF!</f>
        <v>#REF!</v>
      </c>
      <c r="B1455" s="3" t="e">
        <f>קבוצות!#REF!</f>
        <v>#REF!</v>
      </c>
      <c r="C1455" s="3" t="e">
        <f>קבוצות!#REF!</f>
        <v>#REF!</v>
      </c>
      <c r="D1455" s="3" t="e">
        <f>קבוצות!#REF!</f>
        <v>#REF!</v>
      </c>
      <c r="E1455" s="4" t="e">
        <f>קבוצות!#REF!</f>
        <v>#REF!</v>
      </c>
      <c r="F1455" s="3" t="e">
        <f>קבוצות!#REF!</f>
        <v>#REF!</v>
      </c>
      <c r="G1455" s="3" t="e">
        <f>קבוצות!#REF!</f>
        <v>#REF!</v>
      </c>
      <c r="H1455" s="3" t="e">
        <f>קבוצות!#REF!</f>
        <v>#REF!</v>
      </c>
      <c r="I1455" s="3" t="e">
        <f>קבוצות!#REF!</f>
        <v>#REF!</v>
      </c>
      <c r="J1455" s="3" t="e">
        <f>קבוצות!#REF!</f>
        <v>#REF!</v>
      </c>
      <c r="K1455" s="3" t="e">
        <f>קבוצות!#REF!</f>
        <v>#REF!</v>
      </c>
      <c r="M1455" s="3" t="e">
        <f>קבוצות!#REF!</f>
        <v>#REF!</v>
      </c>
    </row>
    <row r="1456" spans="1:13" ht="13.8" x14ac:dyDescent="0.25">
      <c r="A1456" s="3" t="e">
        <f>קבוצות!#REF!</f>
        <v>#REF!</v>
      </c>
      <c r="B1456" s="3" t="e">
        <f>קבוצות!#REF!</f>
        <v>#REF!</v>
      </c>
      <c r="C1456" s="3" t="e">
        <f>קבוצות!#REF!</f>
        <v>#REF!</v>
      </c>
      <c r="D1456" s="3" t="e">
        <f>קבוצות!#REF!</f>
        <v>#REF!</v>
      </c>
      <c r="E1456" s="4" t="e">
        <f>קבוצות!#REF!</f>
        <v>#REF!</v>
      </c>
      <c r="F1456" s="3" t="e">
        <f>קבוצות!#REF!</f>
        <v>#REF!</v>
      </c>
      <c r="G1456" s="3" t="e">
        <f>קבוצות!#REF!</f>
        <v>#REF!</v>
      </c>
      <c r="H1456" s="3" t="e">
        <f>קבוצות!#REF!</f>
        <v>#REF!</v>
      </c>
      <c r="I1456" s="3" t="e">
        <f>קבוצות!#REF!</f>
        <v>#REF!</v>
      </c>
      <c r="J1456" s="3" t="e">
        <f>קבוצות!#REF!</f>
        <v>#REF!</v>
      </c>
      <c r="K1456" s="3" t="e">
        <f>קבוצות!#REF!</f>
        <v>#REF!</v>
      </c>
      <c r="M1456" s="3" t="e">
        <f>קבוצות!#REF!</f>
        <v>#REF!</v>
      </c>
    </row>
    <row r="1457" spans="1:13" ht="13.8" x14ac:dyDescent="0.25">
      <c r="A1457" s="3" t="e">
        <f>קבוצות!#REF!</f>
        <v>#REF!</v>
      </c>
      <c r="B1457" s="3" t="e">
        <f>קבוצות!#REF!</f>
        <v>#REF!</v>
      </c>
      <c r="C1457" s="3" t="e">
        <f>קבוצות!#REF!</f>
        <v>#REF!</v>
      </c>
      <c r="D1457" s="3" t="e">
        <f>קבוצות!#REF!</f>
        <v>#REF!</v>
      </c>
      <c r="E1457" s="4" t="e">
        <f>קבוצות!#REF!</f>
        <v>#REF!</v>
      </c>
      <c r="F1457" s="3" t="e">
        <f>קבוצות!#REF!</f>
        <v>#REF!</v>
      </c>
      <c r="G1457" s="3" t="e">
        <f>קבוצות!#REF!</f>
        <v>#REF!</v>
      </c>
      <c r="H1457" s="3" t="e">
        <f>קבוצות!#REF!</f>
        <v>#REF!</v>
      </c>
      <c r="I1457" s="3" t="e">
        <f>קבוצות!#REF!</f>
        <v>#REF!</v>
      </c>
      <c r="J1457" s="3" t="e">
        <f>קבוצות!#REF!</f>
        <v>#REF!</v>
      </c>
      <c r="K1457" s="3" t="e">
        <f>קבוצות!#REF!</f>
        <v>#REF!</v>
      </c>
      <c r="M1457" s="3" t="e">
        <f>קבוצות!#REF!</f>
        <v>#REF!</v>
      </c>
    </row>
    <row r="1458" spans="1:13" ht="13.8" x14ac:dyDescent="0.25">
      <c r="A1458" s="3" t="e">
        <f>קבוצות!#REF!</f>
        <v>#REF!</v>
      </c>
      <c r="B1458" s="3" t="e">
        <f>קבוצות!#REF!</f>
        <v>#REF!</v>
      </c>
      <c r="C1458" s="3" t="e">
        <f>קבוצות!#REF!</f>
        <v>#REF!</v>
      </c>
      <c r="D1458" s="3" t="e">
        <f>קבוצות!#REF!</f>
        <v>#REF!</v>
      </c>
      <c r="E1458" s="4" t="e">
        <f>קבוצות!#REF!</f>
        <v>#REF!</v>
      </c>
      <c r="F1458" s="3" t="e">
        <f>קבוצות!#REF!</f>
        <v>#REF!</v>
      </c>
      <c r="G1458" s="3" t="e">
        <f>קבוצות!#REF!</f>
        <v>#REF!</v>
      </c>
      <c r="H1458" s="3" t="e">
        <f>קבוצות!#REF!</f>
        <v>#REF!</v>
      </c>
      <c r="I1458" s="3" t="e">
        <f>קבוצות!#REF!</f>
        <v>#REF!</v>
      </c>
      <c r="J1458" s="3" t="e">
        <f>קבוצות!#REF!</f>
        <v>#REF!</v>
      </c>
      <c r="K1458" s="3" t="e">
        <f>קבוצות!#REF!</f>
        <v>#REF!</v>
      </c>
      <c r="M1458" s="3" t="e">
        <f>קבוצות!#REF!</f>
        <v>#REF!</v>
      </c>
    </row>
    <row r="1459" spans="1:13" ht="13.8" x14ac:dyDescent="0.25">
      <c r="A1459" s="3" t="e">
        <f>קבוצות!#REF!</f>
        <v>#REF!</v>
      </c>
      <c r="B1459" s="3" t="e">
        <f>קבוצות!#REF!</f>
        <v>#REF!</v>
      </c>
      <c r="C1459" s="3" t="e">
        <f>קבוצות!#REF!</f>
        <v>#REF!</v>
      </c>
      <c r="D1459" s="3" t="e">
        <f>קבוצות!#REF!</f>
        <v>#REF!</v>
      </c>
      <c r="E1459" s="4" t="e">
        <f>קבוצות!#REF!</f>
        <v>#REF!</v>
      </c>
      <c r="F1459" s="3" t="e">
        <f>קבוצות!#REF!</f>
        <v>#REF!</v>
      </c>
      <c r="G1459" s="3" t="e">
        <f>קבוצות!#REF!</f>
        <v>#REF!</v>
      </c>
      <c r="H1459" s="3" t="e">
        <f>קבוצות!#REF!</f>
        <v>#REF!</v>
      </c>
      <c r="I1459" s="3" t="e">
        <f>קבוצות!#REF!</f>
        <v>#REF!</v>
      </c>
      <c r="J1459" s="3" t="e">
        <f>קבוצות!#REF!</f>
        <v>#REF!</v>
      </c>
      <c r="K1459" s="3" t="e">
        <f>קבוצות!#REF!</f>
        <v>#REF!</v>
      </c>
      <c r="M1459" s="3" t="e">
        <f>קבוצות!#REF!</f>
        <v>#REF!</v>
      </c>
    </row>
    <row r="1460" spans="1:13" ht="13.8" x14ac:dyDescent="0.25">
      <c r="A1460" s="3" t="e">
        <f>קבוצות!#REF!</f>
        <v>#REF!</v>
      </c>
      <c r="B1460" s="3" t="e">
        <f>קבוצות!#REF!</f>
        <v>#REF!</v>
      </c>
      <c r="C1460" s="3" t="e">
        <f>קבוצות!#REF!</f>
        <v>#REF!</v>
      </c>
      <c r="D1460" s="3" t="e">
        <f>קבוצות!#REF!</f>
        <v>#REF!</v>
      </c>
      <c r="E1460" s="4" t="e">
        <f>קבוצות!#REF!</f>
        <v>#REF!</v>
      </c>
      <c r="F1460" s="3" t="e">
        <f>קבוצות!#REF!</f>
        <v>#REF!</v>
      </c>
      <c r="G1460" s="3" t="e">
        <f>קבוצות!#REF!</f>
        <v>#REF!</v>
      </c>
      <c r="H1460" s="3" t="e">
        <f>קבוצות!#REF!</f>
        <v>#REF!</v>
      </c>
      <c r="I1460" s="3" t="e">
        <f>קבוצות!#REF!</f>
        <v>#REF!</v>
      </c>
      <c r="J1460" s="3" t="e">
        <f>קבוצות!#REF!</f>
        <v>#REF!</v>
      </c>
      <c r="K1460" s="3" t="e">
        <f>קבוצות!#REF!</f>
        <v>#REF!</v>
      </c>
      <c r="M1460" s="3" t="e">
        <f>קבוצות!#REF!</f>
        <v>#REF!</v>
      </c>
    </row>
    <row r="1461" spans="1:13" ht="13.8" x14ac:dyDescent="0.25">
      <c r="A1461" s="3" t="e">
        <f>קבוצות!#REF!</f>
        <v>#REF!</v>
      </c>
      <c r="B1461" s="3" t="e">
        <f>קבוצות!#REF!</f>
        <v>#REF!</v>
      </c>
      <c r="C1461" s="3" t="e">
        <f>קבוצות!#REF!</f>
        <v>#REF!</v>
      </c>
      <c r="D1461" s="3" t="e">
        <f>קבוצות!#REF!</f>
        <v>#REF!</v>
      </c>
      <c r="E1461" s="4" t="e">
        <f>קבוצות!#REF!</f>
        <v>#REF!</v>
      </c>
      <c r="F1461" s="3" t="e">
        <f>קבוצות!#REF!</f>
        <v>#REF!</v>
      </c>
      <c r="G1461" s="3" t="e">
        <f>קבוצות!#REF!</f>
        <v>#REF!</v>
      </c>
      <c r="H1461" s="3" t="e">
        <f>קבוצות!#REF!</f>
        <v>#REF!</v>
      </c>
      <c r="I1461" s="3" t="e">
        <f>קבוצות!#REF!</f>
        <v>#REF!</v>
      </c>
      <c r="J1461" s="3" t="e">
        <f>קבוצות!#REF!</f>
        <v>#REF!</v>
      </c>
      <c r="K1461" s="3" t="e">
        <f>קבוצות!#REF!</f>
        <v>#REF!</v>
      </c>
      <c r="M1461" s="3" t="e">
        <f>קבוצות!#REF!</f>
        <v>#REF!</v>
      </c>
    </row>
    <row r="1462" spans="1:13" ht="13.8" x14ac:dyDescent="0.25">
      <c r="A1462" s="3" t="e">
        <f>קבוצות!#REF!</f>
        <v>#REF!</v>
      </c>
      <c r="B1462" s="3" t="e">
        <f>קבוצות!#REF!</f>
        <v>#REF!</v>
      </c>
      <c r="C1462" s="3" t="e">
        <f>קבוצות!#REF!</f>
        <v>#REF!</v>
      </c>
      <c r="D1462" s="3" t="e">
        <f>קבוצות!#REF!</f>
        <v>#REF!</v>
      </c>
      <c r="E1462" s="4" t="e">
        <f>קבוצות!#REF!</f>
        <v>#REF!</v>
      </c>
      <c r="F1462" s="3" t="e">
        <f>קבוצות!#REF!</f>
        <v>#REF!</v>
      </c>
      <c r="G1462" s="3" t="e">
        <f>קבוצות!#REF!</f>
        <v>#REF!</v>
      </c>
      <c r="H1462" s="3" t="e">
        <f>קבוצות!#REF!</f>
        <v>#REF!</v>
      </c>
      <c r="I1462" s="3" t="e">
        <f>קבוצות!#REF!</f>
        <v>#REF!</v>
      </c>
      <c r="J1462" s="3" t="e">
        <f>קבוצות!#REF!</f>
        <v>#REF!</v>
      </c>
      <c r="K1462" s="3" t="e">
        <f>קבוצות!#REF!</f>
        <v>#REF!</v>
      </c>
      <c r="M1462" s="3" t="e">
        <f>קבוצות!#REF!</f>
        <v>#REF!</v>
      </c>
    </row>
    <row r="1463" spans="1:13" ht="13.8" x14ac:dyDescent="0.25">
      <c r="A1463" s="3" t="e">
        <f>קבוצות!#REF!</f>
        <v>#REF!</v>
      </c>
      <c r="B1463" s="3" t="e">
        <f>קבוצות!#REF!</f>
        <v>#REF!</v>
      </c>
      <c r="C1463" s="3" t="e">
        <f>קבוצות!#REF!</f>
        <v>#REF!</v>
      </c>
      <c r="D1463" s="3" t="e">
        <f>קבוצות!#REF!</f>
        <v>#REF!</v>
      </c>
      <c r="E1463" s="4" t="e">
        <f>קבוצות!#REF!</f>
        <v>#REF!</v>
      </c>
      <c r="F1463" s="3" t="e">
        <f>קבוצות!#REF!</f>
        <v>#REF!</v>
      </c>
      <c r="G1463" s="3" t="e">
        <f>קבוצות!#REF!</f>
        <v>#REF!</v>
      </c>
      <c r="H1463" s="3" t="e">
        <f>קבוצות!#REF!</f>
        <v>#REF!</v>
      </c>
      <c r="I1463" s="3" t="e">
        <f>קבוצות!#REF!</f>
        <v>#REF!</v>
      </c>
      <c r="J1463" s="3" t="e">
        <f>קבוצות!#REF!</f>
        <v>#REF!</v>
      </c>
      <c r="K1463" s="3" t="e">
        <f>קבוצות!#REF!</f>
        <v>#REF!</v>
      </c>
      <c r="M1463" s="3" t="e">
        <f>קבוצות!#REF!</f>
        <v>#REF!</v>
      </c>
    </row>
    <row r="1464" spans="1:13" ht="13.8" x14ac:dyDescent="0.25">
      <c r="A1464" s="3" t="e">
        <f>קבוצות!#REF!</f>
        <v>#REF!</v>
      </c>
      <c r="B1464" s="3" t="e">
        <f>קבוצות!#REF!</f>
        <v>#REF!</v>
      </c>
      <c r="C1464" s="3" t="e">
        <f>קבוצות!#REF!</f>
        <v>#REF!</v>
      </c>
      <c r="D1464" s="3" t="e">
        <f>קבוצות!#REF!</f>
        <v>#REF!</v>
      </c>
      <c r="E1464" s="4" t="e">
        <f>קבוצות!#REF!</f>
        <v>#REF!</v>
      </c>
      <c r="F1464" s="3" t="e">
        <f>קבוצות!#REF!</f>
        <v>#REF!</v>
      </c>
      <c r="G1464" s="3" t="e">
        <f>קבוצות!#REF!</f>
        <v>#REF!</v>
      </c>
      <c r="H1464" s="3" t="e">
        <f>קבוצות!#REF!</f>
        <v>#REF!</v>
      </c>
      <c r="I1464" s="3" t="e">
        <f>קבוצות!#REF!</f>
        <v>#REF!</v>
      </c>
      <c r="J1464" s="3" t="e">
        <f>קבוצות!#REF!</f>
        <v>#REF!</v>
      </c>
      <c r="K1464" s="3" t="e">
        <f>קבוצות!#REF!</f>
        <v>#REF!</v>
      </c>
      <c r="M1464" s="3" t="e">
        <f>קבוצות!#REF!</f>
        <v>#REF!</v>
      </c>
    </row>
    <row r="1465" spans="1:13" ht="13.8" x14ac:dyDescent="0.25">
      <c r="A1465" s="3" t="e">
        <f>קבוצות!#REF!</f>
        <v>#REF!</v>
      </c>
      <c r="B1465" s="3" t="e">
        <f>קבוצות!#REF!</f>
        <v>#REF!</v>
      </c>
      <c r="C1465" s="3" t="e">
        <f>קבוצות!#REF!</f>
        <v>#REF!</v>
      </c>
      <c r="D1465" s="3" t="e">
        <f>קבוצות!#REF!</f>
        <v>#REF!</v>
      </c>
      <c r="E1465" s="4" t="e">
        <f>קבוצות!#REF!</f>
        <v>#REF!</v>
      </c>
      <c r="F1465" s="3" t="e">
        <f>קבוצות!#REF!</f>
        <v>#REF!</v>
      </c>
      <c r="G1465" s="3" t="e">
        <f>קבוצות!#REF!</f>
        <v>#REF!</v>
      </c>
      <c r="H1465" s="3" t="e">
        <f>קבוצות!#REF!</f>
        <v>#REF!</v>
      </c>
      <c r="I1465" s="3" t="e">
        <f>קבוצות!#REF!</f>
        <v>#REF!</v>
      </c>
      <c r="J1465" s="3" t="e">
        <f>קבוצות!#REF!</f>
        <v>#REF!</v>
      </c>
      <c r="K1465" s="3" t="e">
        <f>קבוצות!#REF!</f>
        <v>#REF!</v>
      </c>
      <c r="M1465" s="3" t="e">
        <f>קבוצות!#REF!</f>
        <v>#REF!</v>
      </c>
    </row>
    <row r="1466" spans="1:13" ht="13.8" x14ac:dyDescent="0.25">
      <c r="A1466" s="3" t="e">
        <f>קבוצות!#REF!</f>
        <v>#REF!</v>
      </c>
      <c r="B1466" s="3" t="e">
        <f>קבוצות!#REF!</f>
        <v>#REF!</v>
      </c>
      <c r="C1466" s="3" t="e">
        <f>קבוצות!#REF!</f>
        <v>#REF!</v>
      </c>
      <c r="D1466" s="3" t="e">
        <f>קבוצות!#REF!</f>
        <v>#REF!</v>
      </c>
      <c r="E1466" s="4" t="e">
        <f>קבוצות!#REF!</f>
        <v>#REF!</v>
      </c>
      <c r="F1466" s="3" t="e">
        <f>קבוצות!#REF!</f>
        <v>#REF!</v>
      </c>
      <c r="G1466" s="3" t="e">
        <f>קבוצות!#REF!</f>
        <v>#REF!</v>
      </c>
      <c r="H1466" s="3" t="e">
        <f>קבוצות!#REF!</f>
        <v>#REF!</v>
      </c>
      <c r="I1466" s="3" t="e">
        <f>קבוצות!#REF!</f>
        <v>#REF!</v>
      </c>
      <c r="J1466" s="3" t="e">
        <f>קבוצות!#REF!</f>
        <v>#REF!</v>
      </c>
      <c r="K1466" s="3" t="e">
        <f>קבוצות!#REF!</f>
        <v>#REF!</v>
      </c>
      <c r="M1466" s="3" t="e">
        <f>קבוצות!#REF!</f>
        <v>#REF!</v>
      </c>
    </row>
    <row r="1467" spans="1:13" ht="13.8" x14ac:dyDescent="0.25">
      <c r="A1467" s="3" t="e">
        <f>קבוצות!#REF!</f>
        <v>#REF!</v>
      </c>
      <c r="B1467" s="3" t="e">
        <f>קבוצות!#REF!</f>
        <v>#REF!</v>
      </c>
      <c r="C1467" s="3" t="e">
        <f>קבוצות!#REF!</f>
        <v>#REF!</v>
      </c>
      <c r="D1467" s="3" t="e">
        <f>קבוצות!#REF!</f>
        <v>#REF!</v>
      </c>
      <c r="E1467" s="4" t="e">
        <f>קבוצות!#REF!</f>
        <v>#REF!</v>
      </c>
      <c r="F1467" s="3" t="e">
        <f>קבוצות!#REF!</f>
        <v>#REF!</v>
      </c>
      <c r="G1467" s="3" t="e">
        <f>קבוצות!#REF!</f>
        <v>#REF!</v>
      </c>
      <c r="H1467" s="3" t="e">
        <f>קבוצות!#REF!</f>
        <v>#REF!</v>
      </c>
      <c r="I1467" s="3" t="e">
        <f>קבוצות!#REF!</f>
        <v>#REF!</v>
      </c>
      <c r="J1467" s="3" t="e">
        <f>קבוצות!#REF!</f>
        <v>#REF!</v>
      </c>
      <c r="K1467" s="3" t="e">
        <f>קבוצות!#REF!</f>
        <v>#REF!</v>
      </c>
      <c r="M1467" s="3" t="e">
        <f>קבוצות!#REF!</f>
        <v>#REF!</v>
      </c>
    </row>
    <row r="1468" spans="1:13" ht="13.8" x14ac:dyDescent="0.25">
      <c r="A1468" s="3" t="e">
        <f>קבוצות!#REF!</f>
        <v>#REF!</v>
      </c>
      <c r="B1468" s="3" t="e">
        <f>קבוצות!#REF!</f>
        <v>#REF!</v>
      </c>
      <c r="C1468" s="3" t="e">
        <f>קבוצות!#REF!</f>
        <v>#REF!</v>
      </c>
      <c r="D1468" s="3" t="e">
        <f>קבוצות!#REF!</f>
        <v>#REF!</v>
      </c>
      <c r="E1468" s="4" t="e">
        <f>קבוצות!#REF!</f>
        <v>#REF!</v>
      </c>
      <c r="F1468" s="3" t="e">
        <f>קבוצות!#REF!</f>
        <v>#REF!</v>
      </c>
      <c r="G1468" s="3" t="e">
        <f>קבוצות!#REF!</f>
        <v>#REF!</v>
      </c>
      <c r="H1468" s="3" t="e">
        <f>קבוצות!#REF!</f>
        <v>#REF!</v>
      </c>
      <c r="I1468" s="3" t="e">
        <f>קבוצות!#REF!</f>
        <v>#REF!</v>
      </c>
      <c r="J1468" s="3" t="e">
        <f>קבוצות!#REF!</f>
        <v>#REF!</v>
      </c>
      <c r="K1468" s="3" t="e">
        <f>קבוצות!#REF!</f>
        <v>#REF!</v>
      </c>
      <c r="M1468" s="3" t="e">
        <f>קבוצות!#REF!</f>
        <v>#REF!</v>
      </c>
    </row>
    <row r="1469" spans="1:13" ht="13.8" x14ac:dyDescent="0.25">
      <c r="A1469" s="3" t="e">
        <f>קבוצות!#REF!</f>
        <v>#REF!</v>
      </c>
      <c r="B1469" s="3" t="e">
        <f>קבוצות!#REF!</f>
        <v>#REF!</v>
      </c>
      <c r="C1469" s="3" t="e">
        <f>קבוצות!#REF!</f>
        <v>#REF!</v>
      </c>
      <c r="D1469" s="3" t="e">
        <f>קבוצות!#REF!</f>
        <v>#REF!</v>
      </c>
      <c r="E1469" s="4" t="e">
        <f>קבוצות!#REF!</f>
        <v>#REF!</v>
      </c>
      <c r="F1469" s="3" t="e">
        <f>קבוצות!#REF!</f>
        <v>#REF!</v>
      </c>
      <c r="G1469" s="3" t="e">
        <f>קבוצות!#REF!</f>
        <v>#REF!</v>
      </c>
      <c r="H1469" s="3" t="e">
        <f>קבוצות!#REF!</f>
        <v>#REF!</v>
      </c>
      <c r="I1469" s="3" t="e">
        <f>קבוצות!#REF!</f>
        <v>#REF!</v>
      </c>
      <c r="J1469" s="3" t="e">
        <f>קבוצות!#REF!</f>
        <v>#REF!</v>
      </c>
      <c r="K1469" s="3" t="e">
        <f>קבוצות!#REF!</f>
        <v>#REF!</v>
      </c>
      <c r="M1469" s="3" t="e">
        <f>קבוצות!#REF!</f>
        <v>#REF!</v>
      </c>
    </row>
    <row r="1470" spans="1:13" ht="13.8" x14ac:dyDescent="0.25">
      <c r="A1470" s="3" t="e">
        <f>קבוצות!#REF!</f>
        <v>#REF!</v>
      </c>
      <c r="B1470" s="3" t="e">
        <f>קבוצות!#REF!</f>
        <v>#REF!</v>
      </c>
      <c r="C1470" s="3" t="e">
        <f>קבוצות!#REF!</f>
        <v>#REF!</v>
      </c>
      <c r="D1470" s="3" t="e">
        <f>קבוצות!#REF!</f>
        <v>#REF!</v>
      </c>
      <c r="E1470" s="4" t="e">
        <f>קבוצות!#REF!</f>
        <v>#REF!</v>
      </c>
      <c r="F1470" s="3" t="e">
        <f>קבוצות!#REF!</f>
        <v>#REF!</v>
      </c>
      <c r="G1470" s="3" t="e">
        <f>קבוצות!#REF!</f>
        <v>#REF!</v>
      </c>
      <c r="H1470" s="3" t="e">
        <f>קבוצות!#REF!</f>
        <v>#REF!</v>
      </c>
      <c r="I1470" s="3" t="e">
        <f>קבוצות!#REF!</f>
        <v>#REF!</v>
      </c>
      <c r="J1470" s="3" t="e">
        <f>קבוצות!#REF!</f>
        <v>#REF!</v>
      </c>
      <c r="K1470" s="3" t="e">
        <f>קבוצות!#REF!</f>
        <v>#REF!</v>
      </c>
      <c r="M1470" s="3" t="e">
        <f>קבוצות!#REF!</f>
        <v>#REF!</v>
      </c>
    </row>
    <row r="1471" spans="1:13" ht="13.8" x14ac:dyDescent="0.25">
      <c r="A1471" s="3" t="e">
        <f>קבוצות!#REF!</f>
        <v>#REF!</v>
      </c>
      <c r="B1471" s="3" t="e">
        <f>קבוצות!#REF!</f>
        <v>#REF!</v>
      </c>
      <c r="C1471" s="3" t="e">
        <f>קבוצות!#REF!</f>
        <v>#REF!</v>
      </c>
      <c r="D1471" s="3" t="e">
        <f>קבוצות!#REF!</f>
        <v>#REF!</v>
      </c>
      <c r="E1471" s="4" t="e">
        <f>קבוצות!#REF!</f>
        <v>#REF!</v>
      </c>
      <c r="F1471" s="3" t="e">
        <f>קבוצות!#REF!</f>
        <v>#REF!</v>
      </c>
      <c r="G1471" s="3" t="e">
        <f>קבוצות!#REF!</f>
        <v>#REF!</v>
      </c>
      <c r="H1471" s="3" t="e">
        <f>קבוצות!#REF!</f>
        <v>#REF!</v>
      </c>
      <c r="I1471" s="3" t="e">
        <f>קבוצות!#REF!</f>
        <v>#REF!</v>
      </c>
      <c r="J1471" s="3" t="e">
        <f>קבוצות!#REF!</f>
        <v>#REF!</v>
      </c>
      <c r="K1471" s="3" t="e">
        <f>קבוצות!#REF!</f>
        <v>#REF!</v>
      </c>
      <c r="M1471" s="3" t="e">
        <f>קבוצות!#REF!</f>
        <v>#REF!</v>
      </c>
    </row>
    <row r="1472" spans="1:13" ht="13.8" x14ac:dyDescent="0.25">
      <c r="A1472" s="3" t="e">
        <f>קבוצות!#REF!</f>
        <v>#REF!</v>
      </c>
      <c r="B1472" s="3" t="e">
        <f>קבוצות!#REF!</f>
        <v>#REF!</v>
      </c>
      <c r="C1472" s="3" t="e">
        <f>קבוצות!#REF!</f>
        <v>#REF!</v>
      </c>
      <c r="D1472" s="3" t="e">
        <f>קבוצות!#REF!</f>
        <v>#REF!</v>
      </c>
      <c r="E1472" s="4" t="e">
        <f>קבוצות!#REF!</f>
        <v>#REF!</v>
      </c>
      <c r="F1472" s="3" t="e">
        <f>קבוצות!#REF!</f>
        <v>#REF!</v>
      </c>
      <c r="G1472" s="3" t="e">
        <f>קבוצות!#REF!</f>
        <v>#REF!</v>
      </c>
      <c r="H1472" s="3" t="e">
        <f>קבוצות!#REF!</f>
        <v>#REF!</v>
      </c>
      <c r="I1472" s="3" t="e">
        <f>קבוצות!#REF!</f>
        <v>#REF!</v>
      </c>
      <c r="J1472" s="3" t="e">
        <f>קבוצות!#REF!</f>
        <v>#REF!</v>
      </c>
      <c r="K1472" s="3" t="e">
        <f>קבוצות!#REF!</f>
        <v>#REF!</v>
      </c>
      <c r="M1472" s="3" t="e">
        <f>קבוצות!#REF!</f>
        <v>#REF!</v>
      </c>
    </row>
    <row r="1473" spans="1:13" ht="13.8" x14ac:dyDescent="0.25">
      <c r="A1473" s="3" t="e">
        <f>קבוצות!#REF!</f>
        <v>#REF!</v>
      </c>
      <c r="B1473" s="3" t="e">
        <f>קבוצות!#REF!</f>
        <v>#REF!</v>
      </c>
      <c r="C1473" s="3" t="e">
        <f>קבוצות!#REF!</f>
        <v>#REF!</v>
      </c>
      <c r="D1473" s="3" t="e">
        <f>קבוצות!#REF!</f>
        <v>#REF!</v>
      </c>
      <c r="E1473" s="4" t="e">
        <f>קבוצות!#REF!</f>
        <v>#REF!</v>
      </c>
      <c r="F1473" s="3" t="e">
        <f>קבוצות!#REF!</f>
        <v>#REF!</v>
      </c>
      <c r="G1473" s="3" t="e">
        <f>קבוצות!#REF!</f>
        <v>#REF!</v>
      </c>
      <c r="H1473" s="3" t="e">
        <f>קבוצות!#REF!</f>
        <v>#REF!</v>
      </c>
      <c r="I1473" s="3" t="e">
        <f>קבוצות!#REF!</f>
        <v>#REF!</v>
      </c>
      <c r="J1473" s="3" t="e">
        <f>קבוצות!#REF!</f>
        <v>#REF!</v>
      </c>
      <c r="K1473" s="3" t="e">
        <f>קבוצות!#REF!</f>
        <v>#REF!</v>
      </c>
      <c r="M1473" s="3" t="e">
        <f>קבוצות!#REF!</f>
        <v>#REF!</v>
      </c>
    </row>
    <row r="1474" spans="1:13" ht="13.8" x14ac:dyDescent="0.25">
      <c r="A1474" s="3" t="e">
        <f>קבוצות!#REF!</f>
        <v>#REF!</v>
      </c>
      <c r="B1474" s="3" t="e">
        <f>קבוצות!#REF!</f>
        <v>#REF!</v>
      </c>
      <c r="C1474" s="3" t="e">
        <f>קבוצות!#REF!</f>
        <v>#REF!</v>
      </c>
      <c r="D1474" s="3" t="e">
        <f>קבוצות!#REF!</f>
        <v>#REF!</v>
      </c>
      <c r="E1474" s="4" t="e">
        <f>קבוצות!#REF!</f>
        <v>#REF!</v>
      </c>
      <c r="F1474" s="3" t="e">
        <f>קבוצות!#REF!</f>
        <v>#REF!</v>
      </c>
      <c r="G1474" s="3" t="e">
        <f>קבוצות!#REF!</f>
        <v>#REF!</v>
      </c>
      <c r="H1474" s="3" t="e">
        <f>קבוצות!#REF!</f>
        <v>#REF!</v>
      </c>
      <c r="I1474" s="3" t="e">
        <f>קבוצות!#REF!</f>
        <v>#REF!</v>
      </c>
      <c r="J1474" s="3" t="e">
        <f>קבוצות!#REF!</f>
        <v>#REF!</v>
      </c>
      <c r="K1474" s="3" t="e">
        <f>קבוצות!#REF!</f>
        <v>#REF!</v>
      </c>
      <c r="M1474" s="3" t="e">
        <f>קבוצות!#REF!</f>
        <v>#REF!</v>
      </c>
    </row>
    <row r="1475" spans="1:13" ht="13.8" x14ac:dyDescent="0.25">
      <c r="A1475" s="3" t="e">
        <f>קבוצות!#REF!</f>
        <v>#REF!</v>
      </c>
      <c r="B1475" s="3" t="e">
        <f>קבוצות!#REF!</f>
        <v>#REF!</v>
      </c>
      <c r="C1475" s="3" t="e">
        <f>קבוצות!#REF!</f>
        <v>#REF!</v>
      </c>
      <c r="D1475" s="3" t="e">
        <f>קבוצות!#REF!</f>
        <v>#REF!</v>
      </c>
      <c r="E1475" s="4" t="e">
        <f>קבוצות!#REF!</f>
        <v>#REF!</v>
      </c>
      <c r="F1475" s="3" t="e">
        <f>קבוצות!#REF!</f>
        <v>#REF!</v>
      </c>
      <c r="G1475" s="3" t="e">
        <f>קבוצות!#REF!</f>
        <v>#REF!</v>
      </c>
      <c r="H1475" s="3" t="e">
        <f>קבוצות!#REF!</f>
        <v>#REF!</v>
      </c>
      <c r="I1475" s="3" t="e">
        <f>קבוצות!#REF!</f>
        <v>#REF!</v>
      </c>
      <c r="J1475" s="3" t="e">
        <f>קבוצות!#REF!</f>
        <v>#REF!</v>
      </c>
      <c r="K1475" s="3" t="e">
        <f>קבוצות!#REF!</f>
        <v>#REF!</v>
      </c>
      <c r="M1475" s="3" t="e">
        <f>קבוצות!#REF!</f>
        <v>#REF!</v>
      </c>
    </row>
    <row r="1476" spans="1:13" ht="13.8" x14ac:dyDescent="0.25">
      <c r="A1476" s="3" t="e">
        <f>קבוצות!#REF!</f>
        <v>#REF!</v>
      </c>
      <c r="B1476" s="3" t="e">
        <f>קבוצות!#REF!</f>
        <v>#REF!</v>
      </c>
      <c r="C1476" s="3" t="e">
        <f>קבוצות!#REF!</f>
        <v>#REF!</v>
      </c>
      <c r="D1476" s="3" t="e">
        <f>קבוצות!#REF!</f>
        <v>#REF!</v>
      </c>
      <c r="E1476" s="4" t="e">
        <f>קבוצות!#REF!</f>
        <v>#REF!</v>
      </c>
      <c r="F1476" s="3" t="e">
        <f>קבוצות!#REF!</f>
        <v>#REF!</v>
      </c>
      <c r="G1476" s="3" t="e">
        <f>קבוצות!#REF!</f>
        <v>#REF!</v>
      </c>
      <c r="H1476" s="3" t="e">
        <f>קבוצות!#REF!</f>
        <v>#REF!</v>
      </c>
      <c r="I1476" s="3" t="e">
        <f>קבוצות!#REF!</f>
        <v>#REF!</v>
      </c>
      <c r="J1476" s="3" t="e">
        <f>קבוצות!#REF!</f>
        <v>#REF!</v>
      </c>
      <c r="K1476" s="3" t="e">
        <f>קבוצות!#REF!</f>
        <v>#REF!</v>
      </c>
      <c r="M1476" s="3" t="e">
        <f>קבוצות!#REF!</f>
        <v>#REF!</v>
      </c>
    </row>
    <row r="1477" spans="1:13" ht="13.8" x14ac:dyDescent="0.25">
      <c r="A1477" s="3" t="e">
        <f>קבוצות!#REF!</f>
        <v>#REF!</v>
      </c>
      <c r="B1477" s="3" t="e">
        <f>קבוצות!#REF!</f>
        <v>#REF!</v>
      </c>
      <c r="C1477" s="3" t="e">
        <f>קבוצות!#REF!</f>
        <v>#REF!</v>
      </c>
      <c r="D1477" s="3" t="e">
        <f>קבוצות!#REF!</f>
        <v>#REF!</v>
      </c>
      <c r="E1477" s="4" t="e">
        <f>קבוצות!#REF!</f>
        <v>#REF!</v>
      </c>
      <c r="F1477" s="3" t="e">
        <f>קבוצות!#REF!</f>
        <v>#REF!</v>
      </c>
      <c r="G1477" s="3" t="e">
        <f>קבוצות!#REF!</f>
        <v>#REF!</v>
      </c>
      <c r="H1477" s="3" t="e">
        <f>קבוצות!#REF!</f>
        <v>#REF!</v>
      </c>
      <c r="I1477" s="3" t="e">
        <f>קבוצות!#REF!</f>
        <v>#REF!</v>
      </c>
      <c r="J1477" s="3" t="e">
        <f>קבוצות!#REF!</f>
        <v>#REF!</v>
      </c>
      <c r="K1477" s="3" t="e">
        <f>קבוצות!#REF!</f>
        <v>#REF!</v>
      </c>
      <c r="M1477" s="3" t="e">
        <f>קבוצות!#REF!</f>
        <v>#REF!</v>
      </c>
    </row>
    <row r="1478" spans="1:13" ht="13.8" x14ac:dyDescent="0.25">
      <c r="A1478" s="3" t="e">
        <f>קבוצות!#REF!</f>
        <v>#REF!</v>
      </c>
      <c r="B1478" s="3" t="e">
        <f>קבוצות!#REF!</f>
        <v>#REF!</v>
      </c>
      <c r="C1478" s="3" t="e">
        <f>קבוצות!#REF!</f>
        <v>#REF!</v>
      </c>
      <c r="D1478" s="3" t="e">
        <f>קבוצות!#REF!</f>
        <v>#REF!</v>
      </c>
      <c r="E1478" s="4" t="e">
        <f>קבוצות!#REF!</f>
        <v>#REF!</v>
      </c>
      <c r="F1478" s="3" t="e">
        <f>קבוצות!#REF!</f>
        <v>#REF!</v>
      </c>
      <c r="G1478" s="3" t="e">
        <f>קבוצות!#REF!</f>
        <v>#REF!</v>
      </c>
      <c r="H1478" s="3" t="e">
        <f>קבוצות!#REF!</f>
        <v>#REF!</v>
      </c>
      <c r="I1478" s="3" t="e">
        <f>קבוצות!#REF!</f>
        <v>#REF!</v>
      </c>
      <c r="J1478" s="3" t="e">
        <f>קבוצות!#REF!</f>
        <v>#REF!</v>
      </c>
      <c r="K1478" s="3" t="e">
        <f>קבוצות!#REF!</f>
        <v>#REF!</v>
      </c>
      <c r="M1478" s="3" t="e">
        <f>קבוצות!#REF!</f>
        <v>#REF!</v>
      </c>
    </row>
    <row r="1479" spans="1:13" ht="13.8" x14ac:dyDescent="0.25">
      <c r="A1479" s="3" t="e">
        <f>קבוצות!#REF!</f>
        <v>#REF!</v>
      </c>
      <c r="B1479" s="3" t="e">
        <f>קבוצות!#REF!</f>
        <v>#REF!</v>
      </c>
      <c r="C1479" s="3" t="e">
        <f>קבוצות!#REF!</f>
        <v>#REF!</v>
      </c>
      <c r="D1479" s="3" t="e">
        <f>קבוצות!#REF!</f>
        <v>#REF!</v>
      </c>
      <c r="E1479" s="4" t="e">
        <f>קבוצות!#REF!</f>
        <v>#REF!</v>
      </c>
      <c r="F1479" s="3" t="e">
        <f>קבוצות!#REF!</f>
        <v>#REF!</v>
      </c>
      <c r="G1479" s="3" t="e">
        <f>קבוצות!#REF!</f>
        <v>#REF!</v>
      </c>
      <c r="H1479" s="3" t="e">
        <f>קבוצות!#REF!</f>
        <v>#REF!</v>
      </c>
      <c r="I1479" s="3" t="e">
        <f>קבוצות!#REF!</f>
        <v>#REF!</v>
      </c>
      <c r="J1479" s="3" t="e">
        <f>קבוצות!#REF!</f>
        <v>#REF!</v>
      </c>
      <c r="K1479" s="3" t="e">
        <f>קבוצות!#REF!</f>
        <v>#REF!</v>
      </c>
      <c r="M1479" s="3" t="e">
        <f>קבוצות!#REF!</f>
        <v>#REF!</v>
      </c>
    </row>
    <row r="1480" spans="1:13" ht="13.8" x14ac:dyDescent="0.25">
      <c r="A1480" s="3" t="e">
        <f>קבוצות!#REF!</f>
        <v>#REF!</v>
      </c>
      <c r="B1480" s="3" t="e">
        <f>קבוצות!#REF!</f>
        <v>#REF!</v>
      </c>
      <c r="C1480" s="3" t="e">
        <f>קבוצות!#REF!</f>
        <v>#REF!</v>
      </c>
      <c r="D1480" s="3" t="e">
        <f>קבוצות!#REF!</f>
        <v>#REF!</v>
      </c>
      <c r="E1480" s="4" t="e">
        <f>קבוצות!#REF!</f>
        <v>#REF!</v>
      </c>
      <c r="F1480" s="3" t="e">
        <f>קבוצות!#REF!</f>
        <v>#REF!</v>
      </c>
      <c r="G1480" s="3" t="e">
        <f>קבוצות!#REF!</f>
        <v>#REF!</v>
      </c>
      <c r="H1480" s="3" t="e">
        <f>קבוצות!#REF!</f>
        <v>#REF!</v>
      </c>
      <c r="I1480" s="3" t="e">
        <f>קבוצות!#REF!</f>
        <v>#REF!</v>
      </c>
      <c r="J1480" s="3" t="e">
        <f>קבוצות!#REF!</f>
        <v>#REF!</v>
      </c>
      <c r="K1480" s="3" t="e">
        <f>קבוצות!#REF!</f>
        <v>#REF!</v>
      </c>
      <c r="M1480" s="3" t="e">
        <f>קבוצות!#REF!</f>
        <v>#REF!</v>
      </c>
    </row>
    <row r="1481" spans="1:13" ht="13.8" x14ac:dyDescent="0.25">
      <c r="A1481" s="3" t="e">
        <f>קבוצות!#REF!</f>
        <v>#REF!</v>
      </c>
      <c r="B1481" s="3" t="e">
        <f>קבוצות!#REF!</f>
        <v>#REF!</v>
      </c>
      <c r="C1481" s="3" t="e">
        <f>קבוצות!#REF!</f>
        <v>#REF!</v>
      </c>
      <c r="D1481" s="3" t="e">
        <f>קבוצות!#REF!</f>
        <v>#REF!</v>
      </c>
      <c r="E1481" s="4" t="e">
        <f>קבוצות!#REF!</f>
        <v>#REF!</v>
      </c>
      <c r="F1481" s="3" t="e">
        <f>קבוצות!#REF!</f>
        <v>#REF!</v>
      </c>
      <c r="G1481" s="3" t="e">
        <f>קבוצות!#REF!</f>
        <v>#REF!</v>
      </c>
      <c r="H1481" s="3" t="e">
        <f>קבוצות!#REF!</f>
        <v>#REF!</v>
      </c>
      <c r="I1481" s="3" t="e">
        <f>קבוצות!#REF!</f>
        <v>#REF!</v>
      </c>
      <c r="J1481" s="3" t="e">
        <f>קבוצות!#REF!</f>
        <v>#REF!</v>
      </c>
      <c r="K1481" s="3" t="e">
        <f>קבוצות!#REF!</f>
        <v>#REF!</v>
      </c>
      <c r="M1481" s="3" t="e">
        <f>קבוצות!#REF!</f>
        <v>#REF!</v>
      </c>
    </row>
    <row r="1482" spans="1:13" ht="13.8" x14ac:dyDescent="0.25">
      <c r="A1482" s="3" t="e">
        <f>קבוצות!#REF!</f>
        <v>#REF!</v>
      </c>
      <c r="B1482" s="3" t="e">
        <f>קבוצות!#REF!</f>
        <v>#REF!</v>
      </c>
      <c r="C1482" s="3" t="e">
        <f>קבוצות!#REF!</f>
        <v>#REF!</v>
      </c>
      <c r="D1482" s="3" t="e">
        <f>קבוצות!#REF!</f>
        <v>#REF!</v>
      </c>
      <c r="E1482" s="4" t="e">
        <f>קבוצות!#REF!</f>
        <v>#REF!</v>
      </c>
      <c r="F1482" s="3" t="e">
        <f>קבוצות!#REF!</f>
        <v>#REF!</v>
      </c>
      <c r="G1482" s="3" t="e">
        <f>קבוצות!#REF!</f>
        <v>#REF!</v>
      </c>
      <c r="H1482" s="3" t="e">
        <f>קבוצות!#REF!</f>
        <v>#REF!</v>
      </c>
      <c r="I1482" s="3" t="e">
        <f>קבוצות!#REF!</f>
        <v>#REF!</v>
      </c>
      <c r="J1482" s="3" t="e">
        <f>קבוצות!#REF!</f>
        <v>#REF!</v>
      </c>
      <c r="K1482" s="3" t="e">
        <f>קבוצות!#REF!</f>
        <v>#REF!</v>
      </c>
      <c r="M1482" s="3" t="e">
        <f>קבוצות!#REF!</f>
        <v>#REF!</v>
      </c>
    </row>
    <row r="1483" spans="1:13" ht="13.8" x14ac:dyDescent="0.25">
      <c r="A1483" s="3" t="e">
        <f>קבוצות!#REF!</f>
        <v>#REF!</v>
      </c>
      <c r="B1483" s="3" t="e">
        <f>קבוצות!#REF!</f>
        <v>#REF!</v>
      </c>
      <c r="C1483" s="3" t="e">
        <f>קבוצות!#REF!</f>
        <v>#REF!</v>
      </c>
      <c r="D1483" s="3" t="e">
        <f>קבוצות!#REF!</f>
        <v>#REF!</v>
      </c>
      <c r="E1483" s="4" t="e">
        <f>קבוצות!#REF!</f>
        <v>#REF!</v>
      </c>
      <c r="F1483" s="3" t="e">
        <f>קבוצות!#REF!</f>
        <v>#REF!</v>
      </c>
      <c r="G1483" s="3" t="e">
        <f>קבוצות!#REF!</f>
        <v>#REF!</v>
      </c>
      <c r="H1483" s="3" t="e">
        <f>קבוצות!#REF!</f>
        <v>#REF!</v>
      </c>
      <c r="I1483" s="3" t="e">
        <f>קבוצות!#REF!</f>
        <v>#REF!</v>
      </c>
      <c r="J1483" s="3" t="e">
        <f>קבוצות!#REF!</f>
        <v>#REF!</v>
      </c>
      <c r="K1483" s="3" t="e">
        <f>קבוצות!#REF!</f>
        <v>#REF!</v>
      </c>
      <c r="M1483" s="3" t="e">
        <f>קבוצות!#REF!</f>
        <v>#REF!</v>
      </c>
    </row>
    <row r="1484" spans="1:13" ht="13.8" x14ac:dyDescent="0.25">
      <c r="A1484" s="3" t="e">
        <f>קבוצות!#REF!</f>
        <v>#REF!</v>
      </c>
      <c r="B1484" s="3" t="e">
        <f>קבוצות!#REF!</f>
        <v>#REF!</v>
      </c>
      <c r="C1484" s="3" t="e">
        <f>קבוצות!#REF!</f>
        <v>#REF!</v>
      </c>
      <c r="D1484" s="3" t="e">
        <f>קבוצות!#REF!</f>
        <v>#REF!</v>
      </c>
      <c r="E1484" s="4" t="e">
        <f>קבוצות!#REF!</f>
        <v>#REF!</v>
      </c>
      <c r="F1484" s="3" t="e">
        <f>קבוצות!#REF!</f>
        <v>#REF!</v>
      </c>
      <c r="G1484" s="3" t="e">
        <f>קבוצות!#REF!</f>
        <v>#REF!</v>
      </c>
      <c r="H1484" s="3" t="e">
        <f>קבוצות!#REF!</f>
        <v>#REF!</v>
      </c>
      <c r="I1484" s="3" t="e">
        <f>קבוצות!#REF!</f>
        <v>#REF!</v>
      </c>
      <c r="J1484" s="3" t="e">
        <f>קבוצות!#REF!</f>
        <v>#REF!</v>
      </c>
      <c r="K1484" s="3" t="e">
        <f>קבוצות!#REF!</f>
        <v>#REF!</v>
      </c>
      <c r="M1484" s="3" t="e">
        <f>קבוצות!#REF!</f>
        <v>#REF!</v>
      </c>
    </row>
    <row r="1485" spans="1:13" ht="13.8" x14ac:dyDescent="0.25">
      <c r="A1485" s="3" t="e">
        <f>קבוצות!#REF!</f>
        <v>#REF!</v>
      </c>
      <c r="B1485" s="3" t="e">
        <f>קבוצות!#REF!</f>
        <v>#REF!</v>
      </c>
      <c r="C1485" s="3" t="e">
        <f>קבוצות!#REF!</f>
        <v>#REF!</v>
      </c>
      <c r="D1485" s="3" t="e">
        <f>קבוצות!#REF!</f>
        <v>#REF!</v>
      </c>
      <c r="E1485" s="4" t="e">
        <f>קבוצות!#REF!</f>
        <v>#REF!</v>
      </c>
      <c r="F1485" s="3" t="e">
        <f>קבוצות!#REF!</f>
        <v>#REF!</v>
      </c>
      <c r="G1485" s="3" t="e">
        <f>קבוצות!#REF!</f>
        <v>#REF!</v>
      </c>
      <c r="H1485" s="3" t="e">
        <f>קבוצות!#REF!</f>
        <v>#REF!</v>
      </c>
      <c r="I1485" s="3" t="e">
        <f>קבוצות!#REF!</f>
        <v>#REF!</v>
      </c>
      <c r="J1485" s="3" t="e">
        <f>קבוצות!#REF!</f>
        <v>#REF!</v>
      </c>
      <c r="K1485" s="3" t="e">
        <f>קבוצות!#REF!</f>
        <v>#REF!</v>
      </c>
      <c r="M1485" s="3" t="e">
        <f>קבוצות!#REF!</f>
        <v>#REF!</v>
      </c>
    </row>
    <row r="1486" spans="1:13" ht="13.8" x14ac:dyDescent="0.25">
      <c r="A1486" s="3" t="e">
        <f>קבוצות!#REF!</f>
        <v>#REF!</v>
      </c>
      <c r="B1486" s="3" t="e">
        <f>קבוצות!#REF!</f>
        <v>#REF!</v>
      </c>
      <c r="C1486" s="3" t="e">
        <f>קבוצות!#REF!</f>
        <v>#REF!</v>
      </c>
      <c r="D1486" s="3" t="e">
        <f>קבוצות!#REF!</f>
        <v>#REF!</v>
      </c>
      <c r="E1486" s="4" t="e">
        <f>קבוצות!#REF!</f>
        <v>#REF!</v>
      </c>
      <c r="F1486" s="3" t="e">
        <f>קבוצות!#REF!</f>
        <v>#REF!</v>
      </c>
      <c r="G1486" s="3" t="e">
        <f>קבוצות!#REF!</f>
        <v>#REF!</v>
      </c>
      <c r="H1486" s="3" t="e">
        <f>קבוצות!#REF!</f>
        <v>#REF!</v>
      </c>
      <c r="I1486" s="3" t="e">
        <f>קבוצות!#REF!</f>
        <v>#REF!</v>
      </c>
      <c r="J1486" s="3" t="e">
        <f>קבוצות!#REF!</f>
        <v>#REF!</v>
      </c>
      <c r="K1486" s="3" t="e">
        <f>קבוצות!#REF!</f>
        <v>#REF!</v>
      </c>
      <c r="M1486" s="3" t="e">
        <f>קבוצות!#REF!</f>
        <v>#REF!</v>
      </c>
    </row>
    <row r="1487" spans="1:13" ht="13.8" x14ac:dyDescent="0.25">
      <c r="A1487" s="3" t="e">
        <f>קבוצות!#REF!</f>
        <v>#REF!</v>
      </c>
      <c r="B1487" s="3" t="e">
        <f>קבוצות!#REF!</f>
        <v>#REF!</v>
      </c>
      <c r="C1487" s="3" t="e">
        <f>קבוצות!#REF!</f>
        <v>#REF!</v>
      </c>
      <c r="D1487" s="3" t="e">
        <f>קבוצות!#REF!</f>
        <v>#REF!</v>
      </c>
      <c r="E1487" s="4" t="e">
        <f>קבוצות!#REF!</f>
        <v>#REF!</v>
      </c>
      <c r="F1487" s="3" t="e">
        <f>קבוצות!#REF!</f>
        <v>#REF!</v>
      </c>
      <c r="G1487" s="3" t="e">
        <f>קבוצות!#REF!</f>
        <v>#REF!</v>
      </c>
      <c r="H1487" s="3" t="e">
        <f>קבוצות!#REF!</f>
        <v>#REF!</v>
      </c>
      <c r="I1487" s="3" t="e">
        <f>קבוצות!#REF!</f>
        <v>#REF!</v>
      </c>
      <c r="J1487" s="3" t="e">
        <f>קבוצות!#REF!</f>
        <v>#REF!</v>
      </c>
      <c r="K1487" s="3" t="e">
        <f>קבוצות!#REF!</f>
        <v>#REF!</v>
      </c>
      <c r="M1487" s="3" t="e">
        <f>קבוצות!#REF!</f>
        <v>#REF!</v>
      </c>
    </row>
    <row r="1488" spans="1:13" ht="13.8" x14ac:dyDescent="0.25">
      <c r="A1488" s="3" t="e">
        <f>קבוצות!#REF!</f>
        <v>#REF!</v>
      </c>
      <c r="B1488" s="3" t="e">
        <f>קבוצות!#REF!</f>
        <v>#REF!</v>
      </c>
      <c r="C1488" s="3" t="e">
        <f>קבוצות!#REF!</f>
        <v>#REF!</v>
      </c>
      <c r="D1488" s="3" t="e">
        <f>קבוצות!#REF!</f>
        <v>#REF!</v>
      </c>
      <c r="E1488" s="4" t="e">
        <f>קבוצות!#REF!</f>
        <v>#REF!</v>
      </c>
      <c r="F1488" s="3" t="e">
        <f>קבוצות!#REF!</f>
        <v>#REF!</v>
      </c>
      <c r="G1488" s="3" t="e">
        <f>קבוצות!#REF!</f>
        <v>#REF!</v>
      </c>
      <c r="H1488" s="3" t="e">
        <f>קבוצות!#REF!</f>
        <v>#REF!</v>
      </c>
      <c r="I1488" s="3" t="e">
        <f>קבוצות!#REF!</f>
        <v>#REF!</v>
      </c>
      <c r="J1488" s="3" t="e">
        <f>קבוצות!#REF!</f>
        <v>#REF!</v>
      </c>
      <c r="K1488" s="3" t="e">
        <f>קבוצות!#REF!</f>
        <v>#REF!</v>
      </c>
      <c r="M1488" s="3" t="e">
        <f>קבוצות!#REF!</f>
        <v>#REF!</v>
      </c>
    </row>
    <row r="1489" spans="1:13" ht="13.8" x14ac:dyDescent="0.25">
      <c r="A1489" s="3" t="e">
        <f>קבוצות!#REF!</f>
        <v>#REF!</v>
      </c>
      <c r="B1489" s="3" t="e">
        <f>קבוצות!#REF!</f>
        <v>#REF!</v>
      </c>
      <c r="C1489" s="3" t="e">
        <f>קבוצות!#REF!</f>
        <v>#REF!</v>
      </c>
      <c r="D1489" s="3" t="e">
        <f>קבוצות!#REF!</f>
        <v>#REF!</v>
      </c>
      <c r="E1489" s="4" t="e">
        <f>קבוצות!#REF!</f>
        <v>#REF!</v>
      </c>
      <c r="F1489" s="3" t="e">
        <f>קבוצות!#REF!</f>
        <v>#REF!</v>
      </c>
      <c r="G1489" s="3" t="e">
        <f>קבוצות!#REF!</f>
        <v>#REF!</v>
      </c>
      <c r="H1489" s="3" t="e">
        <f>קבוצות!#REF!</f>
        <v>#REF!</v>
      </c>
      <c r="I1489" s="3" t="e">
        <f>קבוצות!#REF!</f>
        <v>#REF!</v>
      </c>
      <c r="J1489" s="3" t="e">
        <f>קבוצות!#REF!</f>
        <v>#REF!</v>
      </c>
      <c r="K1489" s="3" t="e">
        <f>קבוצות!#REF!</f>
        <v>#REF!</v>
      </c>
      <c r="M1489" s="3" t="e">
        <f>קבוצות!#REF!</f>
        <v>#REF!</v>
      </c>
    </row>
    <row r="1490" spans="1:13" ht="13.8" x14ac:dyDescent="0.25">
      <c r="A1490" s="3" t="e">
        <f>קבוצות!#REF!</f>
        <v>#REF!</v>
      </c>
      <c r="B1490" s="3" t="e">
        <f>קבוצות!#REF!</f>
        <v>#REF!</v>
      </c>
      <c r="C1490" s="3" t="e">
        <f>קבוצות!#REF!</f>
        <v>#REF!</v>
      </c>
      <c r="D1490" s="3" t="e">
        <f>קבוצות!#REF!</f>
        <v>#REF!</v>
      </c>
      <c r="E1490" s="4" t="e">
        <f>קבוצות!#REF!</f>
        <v>#REF!</v>
      </c>
      <c r="F1490" s="3" t="e">
        <f>קבוצות!#REF!</f>
        <v>#REF!</v>
      </c>
      <c r="G1490" s="3" t="e">
        <f>קבוצות!#REF!</f>
        <v>#REF!</v>
      </c>
      <c r="H1490" s="3" t="e">
        <f>קבוצות!#REF!</f>
        <v>#REF!</v>
      </c>
      <c r="I1490" s="3" t="e">
        <f>קבוצות!#REF!</f>
        <v>#REF!</v>
      </c>
      <c r="J1490" s="3" t="e">
        <f>קבוצות!#REF!</f>
        <v>#REF!</v>
      </c>
      <c r="K1490" s="3" t="e">
        <f>קבוצות!#REF!</f>
        <v>#REF!</v>
      </c>
      <c r="M1490" s="3" t="e">
        <f>קבוצות!#REF!</f>
        <v>#REF!</v>
      </c>
    </row>
    <row r="1491" spans="1:13" ht="13.8" x14ac:dyDescent="0.25">
      <c r="A1491" s="3" t="e">
        <f>קבוצות!#REF!</f>
        <v>#REF!</v>
      </c>
      <c r="B1491" s="3" t="e">
        <f>קבוצות!#REF!</f>
        <v>#REF!</v>
      </c>
      <c r="C1491" s="3" t="e">
        <f>קבוצות!#REF!</f>
        <v>#REF!</v>
      </c>
      <c r="D1491" s="3" t="e">
        <f>קבוצות!#REF!</f>
        <v>#REF!</v>
      </c>
      <c r="E1491" s="4" t="e">
        <f>קבוצות!#REF!</f>
        <v>#REF!</v>
      </c>
      <c r="F1491" s="3" t="e">
        <f>קבוצות!#REF!</f>
        <v>#REF!</v>
      </c>
      <c r="G1491" s="3" t="e">
        <f>קבוצות!#REF!</f>
        <v>#REF!</v>
      </c>
      <c r="H1491" s="3" t="e">
        <f>קבוצות!#REF!</f>
        <v>#REF!</v>
      </c>
      <c r="I1491" s="3" t="e">
        <f>קבוצות!#REF!</f>
        <v>#REF!</v>
      </c>
      <c r="J1491" s="3" t="e">
        <f>קבוצות!#REF!</f>
        <v>#REF!</v>
      </c>
      <c r="K1491" s="3" t="e">
        <f>קבוצות!#REF!</f>
        <v>#REF!</v>
      </c>
      <c r="M1491" s="3" t="e">
        <f>קבוצות!#REF!</f>
        <v>#REF!</v>
      </c>
    </row>
    <row r="1492" spans="1:13" ht="13.8" x14ac:dyDescent="0.25">
      <c r="A1492" s="3" t="e">
        <f>קבוצות!#REF!</f>
        <v>#REF!</v>
      </c>
      <c r="B1492" s="3" t="e">
        <f>קבוצות!#REF!</f>
        <v>#REF!</v>
      </c>
      <c r="C1492" s="3" t="e">
        <f>קבוצות!#REF!</f>
        <v>#REF!</v>
      </c>
      <c r="D1492" s="3" t="e">
        <f>קבוצות!#REF!</f>
        <v>#REF!</v>
      </c>
      <c r="E1492" s="4" t="e">
        <f>קבוצות!#REF!</f>
        <v>#REF!</v>
      </c>
      <c r="F1492" s="3" t="e">
        <f>קבוצות!#REF!</f>
        <v>#REF!</v>
      </c>
      <c r="G1492" s="3" t="e">
        <f>קבוצות!#REF!</f>
        <v>#REF!</v>
      </c>
      <c r="H1492" s="3" t="e">
        <f>קבוצות!#REF!</f>
        <v>#REF!</v>
      </c>
      <c r="I1492" s="3" t="e">
        <f>קבוצות!#REF!</f>
        <v>#REF!</v>
      </c>
      <c r="J1492" s="3" t="e">
        <f>קבוצות!#REF!</f>
        <v>#REF!</v>
      </c>
      <c r="K1492" s="3" t="e">
        <f>קבוצות!#REF!</f>
        <v>#REF!</v>
      </c>
      <c r="M1492" s="3" t="e">
        <f>קבוצות!#REF!</f>
        <v>#REF!</v>
      </c>
    </row>
    <row r="1493" spans="1:13" ht="13.8" x14ac:dyDescent="0.25">
      <c r="A1493" s="3" t="e">
        <f>קבוצות!#REF!</f>
        <v>#REF!</v>
      </c>
      <c r="B1493" s="3" t="e">
        <f>קבוצות!#REF!</f>
        <v>#REF!</v>
      </c>
      <c r="C1493" s="3" t="e">
        <f>קבוצות!#REF!</f>
        <v>#REF!</v>
      </c>
      <c r="D1493" s="3" t="e">
        <f>קבוצות!#REF!</f>
        <v>#REF!</v>
      </c>
      <c r="E1493" s="4" t="e">
        <f>קבוצות!#REF!</f>
        <v>#REF!</v>
      </c>
      <c r="F1493" s="3" t="e">
        <f>קבוצות!#REF!</f>
        <v>#REF!</v>
      </c>
      <c r="G1493" s="3" t="e">
        <f>קבוצות!#REF!</f>
        <v>#REF!</v>
      </c>
      <c r="H1493" s="3" t="e">
        <f>קבוצות!#REF!</f>
        <v>#REF!</v>
      </c>
      <c r="I1493" s="3" t="e">
        <f>קבוצות!#REF!</f>
        <v>#REF!</v>
      </c>
      <c r="J1493" s="3" t="e">
        <f>קבוצות!#REF!</f>
        <v>#REF!</v>
      </c>
      <c r="K1493" s="3" t="e">
        <f>קבוצות!#REF!</f>
        <v>#REF!</v>
      </c>
      <c r="M1493" s="3" t="e">
        <f>קבוצות!#REF!</f>
        <v>#REF!</v>
      </c>
    </row>
    <row r="1494" spans="1:13" ht="13.8" x14ac:dyDescent="0.25">
      <c r="A1494" s="3" t="e">
        <f>קבוצות!#REF!</f>
        <v>#REF!</v>
      </c>
      <c r="B1494" s="3" t="e">
        <f>קבוצות!#REF!</f>
        <v>#REF!</v>
      </c>
      <c r="C1494" s="3" t="e">
        <f>קבוצות!#REF!</f>
        <v>#REF!</v>
      </c>
      <c r="D1494" s="3" t="e">
        <f>קבוצות!#REF!</f>
        <v>#REF!</v>
      </c>
      <c r="E1494" s="4" t="e">
        <f>קבוצות!#REF!</f>
        <v>#REF!</v>
      </c>
      <c r="F1494" s="3" t="e">
        <f>קבוצות!#REF!</f>
        <v>#REF!</v>
      </c>
      <c r="G1494" s="3" t="e">
        <f>קבוצות!#REF!</f>
        <v>#REF!</v>
      </c>
      <c r="H1494" s="3" t="e">
        <f>קבוצות!#REF!</f>
        <v>#REF!</v>
      </c>
      <c r="I1494" s="3" t="e">
        <f>קבוצות!#REF!</f>
        <v>#REF!</v>
      </c>
      <c r="J1494" s="3" t="e">
        <f>קבוצות!#REF!</f>
        <v>#REF!</v>
      </c>
      <c r="K1494" s="3" t="e">
        <f>קבוצות!#REF!</f>
        <v>#REF!</v>
      </c>
      <c r="M1494" s="3" t="e">
        <f>קבוצות!#REF!</f>
        <v>#REF!</v>
      </c>
    </row>
    <row r="1495" spans="1:13" ht="13.8" x14ac:dyDescent="0.25">
      <c r="A1495" s="3" t="e">
        <f>קבוצות!#REF!</f>
        <v>#REF!</v>
      </c>
      <c r="B1495" s="3" t="e">
        <f>קבוצות!#REF!</f>
        <v>#REF!</v>
      </c>
      <c r="C1495" s="3" t="e">
        <f>קבוצות!#REF!</f>
        <v>#REF!</v>
      </c>
      <c r="D1495" s="3" t="e">
        <f>קבוצות!#REF!</f>
        <v>#REF!</v>
      </c>
      <c r="E1495" s="4" t="e">
        <f>קבוצות!#REF!</f>
        <v>#REF!</v>
      </c>
      <c r="F1495" s="3" t="e">
        <f>קבוצות!#REF!</f>
        <v>#REF!</v>
      </c>
      <c r="G1495" s="3" t="e">
        <f>קבוצות!#REF!</f>
        <v>#REF!</v>
      </c>
      <c r="H1495" s="3" t="e">
        <f>קבוצות!#REF!</f>
        <v>#REF!</v>
      </c>
      <c r="I1495" s="3" t="e">
        <f>קבוצות!#REF!</f>
        <v>#REF!</v>
      </c>
      <c r="J1495" s="3" t="e">
        <f>קבוצות!#REF!</f>
        <v>#REF!</v>
      </c>
      <c r="K1495" s="3" t="e">
        <f>קבוצות!#REF!</f>
        <v>#REF!</v>
      </c>
      <c r="M1495" s="3" t="e">
        <f>קבוצות!#REF!</f>
        <v>#REF!</v>
      </c>
    </row>
    <row r="1496" spans="1:13" ht="13.8" x14ac:dyDescent="0.25">
      <c r="A1496" s="3" t="e">
        <f>קבוצות!#REF!</f>
        <v>#REF!</v>
      </c>
      <c r="B1496" s="3" t="e">
        <f>קבוצות!#REF!</f>
        <v>#REF!</v>
      </c>
      <c r="C1496" s="3" t="e">
        <f>קבוצות!#REF!</f>
        <v>#REF!</v>
      </c>
      <c r="D1496" s="3" t="e">
        <f>קבוצות!#REF!</f>
        <v>#REF!</v>
      </c>
      <c r="E1496" s="4" t="e">
        <f>קבוצות!#REF!</f>
        <v>#REF!</v>
      </c>
      <c r="F1496" s="3" t="e">
        <f>קבוצות!#REF!</f>
        <v>#REF!</v>
      </c>
      <c r="G1496" s="3" t="e">
        <f>קבוצות!#REF!</f>
        <v>#REF!</v>
      </c>
      <c r="H1496" s="3" t="e">
        <f>קבוצות!#REF!</f>
        <v>#REF!</v>
      </c>
      <c r="I1496" s="3" t="e">
        <f>קבוצות!#REF!</f>
        <v>#REF!</v>
      </c>
      <c r="J1496" s="3" t="e">
        <f>קבוצות!#REF!</f>
        <v>#REF!</v>
      </c>
      <c r="K1496" s="3" t="e">
        <f>קבוצות!#REF!</f>
        <v>#REF!</v>
      </c>
      <c r="M1496" s="3" t="e">
        <f>קבוצות!#REF!</f>
        <v>#REF!</v>
      </c>
    </row>
    <row r="1497" spans="1:13" ht="13.8" x14ac:dyDescent="0.25">
      <c r="A1497" s="3" t="e">
        <f>קבוצות!#REF!</f>
        <v>#REF!</v>
      </c>
      <c r="B1497" s="3" t="e">
        <f>קבוצות!#REF!</f>
        <v>#REF!</v>
      </c>
      <c r="C1497" s="3" t="e">
        <f>קבוצות!#REF!</f>
        <v>#REF!</v>
      </c>
      <c r="D1497" s="3" t="e">
        <f>קבוצות!#REF!</f>
        <v>#REF!</v>
      </c>
      <c r="E1497" s="4" t="e">
        <f>קבוצות!#REF!</f>
        <v>#REF!</v>
      </c>
      <c r="F1497" s="3" t="e">
        <f>קבוצות!#REF!</f>
        <v>#REF!</v>
      </c>
      <c r="G1497" s="3" t="e">
        <f>קבוצות!#REF!</f>
        <v>#REF!</v>
      </c>
      <c r="H1497" s="3" t="e">
        <f>קבוצות!#REF!</f>
        <v>#REF!</v>
      </c>
      <c r="I1497" s="3" t="e">
        <f>קבוצות!#REF!</f>
        <v>#REF!</v>
      </c>
      <c r="J1497" s="3" t="e">
        <f>קבוצות!#REF!</f>
        <v>#REF!</v>
      </c>
      <c r="K1497" s="3" t="e">
        <f>קבוצות!#REF!</f>
        <v>#REF!</v>
      </c>
      <c r="M1497" s="3" t="e">
        <f>קבוצות!#REF!</f>
        <v>#REF!</v>
      </c>
    </row>
    <row r="1498" spans="1:13" ht="13.8" x14ac:dyDescent="0.25">
      <c r="A1498" s="3" t="e">
        <f>קבוצות!#REF!</f>
        <v>#REF!</v>
      </c>
      <c r="B1498" s="3" t="e">
        <f>קבוצות!#REF!</f>
        <v>#REF!</v>
      </c>
      <c r="C1498" s="3" t="e">
        <f>קבוצות!#REF!</f>
        <v>#REF!</v>
      </c>
      <c r="D1498" s="3" t="e">
        <f>קבוצות!#REF!</f>
        <v>#REF!</v>
      </c>
      <c r="E1498" s="4" t="e">
        <f>קבוצות!#REF!</f>
        <v>#REF!</v>
      </c>
      <c r="F1498" s="3" t="e">
        <f>קבוצות!#REF!</f>
        <v>#REF!</v>
      </c>
      <c r="G1498" s="3" t="e">
        <f>קבוצות!#REF!</f>
        <v>#REF!</v>
      </c>
      <c r="H1498" s="3" t="e">
        <f>קבוצות!#REF!</f>
        <v>#REF!</v>
      </c>
      <c r="I1498" s="3" t="e">
        <f>קבוצות!#REF!</f>
        <v>#REF!</v>
      </c>
      <c r="J1498" s="3" t="e">
        <f>קבוצות!#REF!</f>
        <v>#REF!</v>
      </c>
      <c r="K1498" s="3" t="e">
        <f>קבוצות!#REF!</f>
        <v>#REF!</v>
      </c>
      <c r="M1498" s="3" t="e">
        <f>קבוצות!#REF!</f>
        <v>#REF!</v>
      </c>
    </row>
    <row r="1499" spans="1:13" ht="13.8" x14ac:dyDescent="0.25">
      <c r="A1499" s="3" t="e">
        <f>קבוצות!#REF!</f>
        <v>#REF!</v>
      </c>
      <c r="B1499" s="3" t="e">
        <f>קבוצות!#REF!</f>
        <v>#REF!</v>
      </c>
      <c r="C1499" s="3" t="e">
        <f>קבוצות!#REF!</f>
        <v>#REF!</v>
      </c>
      <c r="D1499" s="3" t="e">
        <f>קבוצות!#REF!</f>
        <v>#REF!</v>
      </c>
      <c r="E1499" s="4" t="e">
        <f>קבוצות!#REF!</f>
        <v>#REF!</v>
      </c>
      <c r="F1499" s="3" t="e">
        <f>קבוצות!#REF!</f>
        <v>#REF!</v>
      </c>
      <c r="G1499" s="3" t="e">
        <f>קבוצות!#REF!</f>
        <v>#REF!</v>
      </c>
      <c r="H1499" s="3" t="e">
        <f>קבוצות!#REF!</f>
        <v>#REF!</v>
      </c>
      <c r="I1499" s="3" t="e">
        <f>קבוצות!#REF!</f>
        <v>#REF!</v>
      </c>
      <c r="J1499" s="3" t="e">
        <f>קבוצות!#REF!</f>
        <v>#REF!</v>
      </c>
      <c r="K1499" s="3" t="e">
        <f>קבוצות!#REF!</f>
        <v>#REF!</v>
      </c>
      <c r="M1499" s="3" t="e">
        <f>קבוצות!#REF!</f>
        <v>#REF!</v>
      </c>
    </row>
    <row r="1500" spans="1:13" ht="13.8" x14ac:dyDescent="0.25">
      <c r="A1500" s="3" t="e">
        <f>קבוצות!#REF!</f>
        <v>#REF!</v>
      </c>
      <c r="B1500" s="3" t="e">
        <f>קבוצות!#REF!</f>
        <v>#REF!</v>
      </c>
      <c r="C1500" s="3" t="e">
        <f>קבוצות!#REF!</f>
        <v>#REF!</v>
      </c>
      <c r="D1500" s="3" t="e">
        <f>קבוצות!#REF!</f>
        <v>#REF!</v>
      </c>
      <c r="E1500" s="4" t="e">
        <f>קבוצות!#REF!</f>
        <v>#REF!</v>
      </c>
      <c r="F1500" s="3" t="e">
        <f>קבוצות!#REF!</f>
        <v>#REF!</v>
      </c>
      <c r="G1500" s="3" t="e">
        <f>קבוצות!#REF!</f>
        <v>#REF!</v>
      </c>
      <c r="H1500" s="3" t="e">
        <f>קבוצות!#REF!</f>
        <v>#REF!</v>
      </c>
      <c r="I1500" s="3" t="e">
        <f>קבוצות!#REF!</f>
        <v>#REF!</v>
      </c>
      <c r="J1500" s="3" t="e">
        <f>קבוצות!#REF!</f>
        <v>#REF!</v>
      </c>
      <c r="K1500" s="3" t="e">
        <f>קבוצות!#REF!</f>
        <v>#REF!</v>
      </c>
      <c r="M1500" s="3" t="e">
        <f>קבוצות!#REF!</f>
        <v>#REF!</v>
      </c>
    </row>
    <row r="1501" spans="1:13" ht="13.8" x14ac:dyDescent="0.25">
      <c r="A1501" s="3" t="e">
        <f>קבוצות!#REF!</f>
        <v>#REF!</v>
      </c>
      <c r="B1501" s="3" t="e">
        <f>קבוצות!#REF!</f>
        <v>#REF!</v>
      </c>
      <c r="C1501" s="3" t="e">
        <f>קבוצות!#REF!</f>
        <v>#REF!</v>
      </c>
      <c r="D1501" s="3" t="e">
        <f>קבוצות!#REF!</f>
        <v>#REF!</v>
      </c>
      <c r="E1501" s="4" t="e">
        <f>קבוצות!#REF!</f>
        <v>#REF!</v>
      </c>
      <c r="F1501" s="3" t="e">
        <f>קבוצות!#REF!</f>
        <v>#REF!</v>
      </c>
      <c r="G1501" s="3" t="e">
        <f>קבוצות!#REF!</f>
        <v>#REF!</v>
      </c>
      <c r="H1501" s="3" t="e">
        <f>קבוצות!#REF!</f>
        <v>#REF!</v>
      </c>
      <c r="I1501" s="3" t="e">
        <f>קבוצות!#REF!</f>
        <v>#REF!</v>
      </c>
      <c r="J1501" s="3" t="e">
        <f>קבוצות!#REF!</f>
        <v>#REF!</v>
      </c>
      <c r="K1501" s="3" t="e">
        <f>קבוצות!#REF!</f>
        <v>#REF!</v>
      </c>
      <c r="M1501" s="3" t="e">
        <f>קבוצות!#REF!</f>
        <v>#REF!</v>
      </c>
    </row>
    <row r="1502" spans="1:13" ht="13.8" x14ac:dyDescent="0.25">
      <c r="A1502" s="3" t="e">
        <f>קבוצות!#REF!</f>
        <v>#REF!</v>
      </c>
      <c r="B1502" s="3" t="e">
        <f>קבוצות!#REF!</f>
        <v>#REF!</v>
      </c>
      <c r="C1502" s="3" t="e">
        <f>קבוצות!#REF!</f>
        <v>#REF!</v>
      </c>
      <c r="D1502" s="3" t="e">
        <f>קבוצות!#REF!</f>
        <v>#REF!</v>
      </c>
      <c r="E1502" s="4" t="e">
        <f>קבוצות!#REF!</f>
        <v>#REF!</v>
      </c>
      <c r="F1502" s="3" t="e">
        <f>קבוצות!#REF!</f>
        <v>#REF!</v>
      </c>
      <c r="G1502" s="3" t="e">
        <f>קבוצות!#REF!</f>
        <v>#REF!</v>
      </c>
      <c r="H1502" s="3" t="e">
        <f>קבוצות!#REF!</f>
        <v>#REF!</v>
      </c>
      <c r="I1502" s="3" t="e">
        <f>קבוצות!#REF!</f>
        <v>#REF!</v>
      </c>
      <c r="J1502" s="3" t="e">
        <f>קבוצות!#REF!</f>
        <v>#REF!</v>
      </c>
      <c r="K1502" s="3" t="e">
        <f>קבוצות!#REF!</f>
        <v>#REF!</v>
      </c>
      <c r="M1502" s="3" t="e">
        <f>קבוצות!#REF!</f>
        <v>#REF!</v>
      </c>
    </row>
    <row r="1503" spans="1:13" ht="13.8" x14ac:dyDescent="0.25">
      <c r="A1503" s="3" t="e">
        <f>קבוצות!#REF!</f>
        <v>#REF!</v>
      </c>
      <c r="B1503" s="3" t="e">
        <f>קבוצות!#REF!</f>
        <v>#REF!</v>
      </c>
      <c r="C1503" s="3" t="e">
        <f>קבוצות!#REF!</f>
        <v>#REF!</v>
      </c>
      <c r="D1503" s="3" t="e">
        <f>קבוצות!#REF!</f>
        <v>#REF!</v>
      </c>
      <c r="E1503" s="4" t="e">
        <f>קבוצות!#REF!</f>
        <v>#REF!</v>
      </c>
      <c r="F1503" s="3" t="e">
        <f>קבוצות!#REF!</f>
        <v>#REF!</v>
      </c>
      <c r="G1503" s="3" t="e">
        <f>קבוצות!#REF!</f>
        <v>#REF!</v>
      </c>
      <c r="H1503" s="3" t="e">
        <f>קבוצות!#REF!</f>
        <v>#REF!</v>
      </c>
      <c r="I1503" s="3" t="e">
        <f>קבוצות!#REF!</f>
        <v>#REF!</v>
      </c>
      <c r="J1503" s="3" t="e">
        <f>קבוצות!#REF!</f>
        <v>#REF!</v>
      </c>
      <c r="K1503" s="3" t="e">
        <f>קבוצות!#REF!</f>
        <v>#REF!</v>
      </c>
      <c r="M1503" s="3" t="e">
        <f>קבוצות!#REF!</f>
        <v>#REF!</v>
      </c>
    </row>
    <row r="1504" spans="1:13" ht="13.8" x14ac:dyDescent="0.25">
      <c r="A1504" s="3" t="e">
        <f>קבוצות!#REF!</f>
        <v>#REF!</v>
      </c>
      <c r="B1504" s="3" t="e">
        <f>קבוצות!#REF!</f>
        <v>#REF!</v>
      </c>
      <c r="C1504" s="3" t="e">
        <f>קבוצות!#REF!</f>
        <v>#REF!</v>
      </c>
      <c r="D1504" s="3" t="e">
        <f>קבוצות!#REF!</f>
        <v>#REF!</v>
      </c>
      <c r="E1504" s="4" t="e">
        <f>קבוצות!#REF!</f>
        <v>#REF!</v>
      </c>
      <c r="F1504" s="3" t="e">
        <f>קבוצות!#REF!</f>
        <v>#REF!</v>
      </c>
      <c r="G1504" s="3" t="e">
        <f>קבוצות!#REF!</f>
        <v>#REF!</v>
      </c>
      <c r="H1504" s="3" t="e">
        <f>קבוצות!#REF!</f>
        <v>#REF!</v>
      </c>
      <c r="I1504" s="3" t="e">
        <f>קבוצות!#REF!</f>
        <v>#REF!</v>
      </c>
      <c r="J1504" s="3" t="e">
        <f>קבוצות!#REF!</f>
        <v>#REF!</v>
      </c>
      <c r="K1504" s="3" t="e">
        <f>קבוצות!#REF!</f>
        <v>#REF!</v>
      </c>
      <c r="M1504" s="3" t="e">
        <f>קבוצות!#REF!</f>
        <v>#REF!</v>
      </c>
    </row>
    <row r="1505" spans="1:13" ht="13.8" x14ac:dyDescent="0.25">
      <c r="A1505" s="3" t="e">
        <f>קבוצות!#REF!</f>
        <v>#REF!</v>
      </c>
      <c r="B1505" s="3" t="e">
        <f>קבוצות!#REF!</f>
        <v>#REF!</v>
      </c>
      <c r="C1505" s="3" t="e">
        <f>קבוצות!#REF!</f>
        <v>#REF!</v>
      </c>
      <c r="D1505" s="3" t="e">
        <f>קבוצות!#REF!</f>
        <v>#REF!</v>
      </c>
      <c r="E1505" s="4" t="e">
        <f>קבוצות!#REF!</f>
        <v>#REF!</v>
      </c>
      <c r="F1505" s="3" t="e">
        <f>קבוצות!#REF!</f>
        <v>#REF!</v>
      </c>
      <c r="G1505" s="3" t="e">
        <f>קבוצות!#REF!</f>
        <v>#REF!</v>
      </c>
      <c r="H1505" s="3" t="e">
        <f>קבוצות!#REF!</f>
        <v>#REF!</v>
      </c>
      <c r="I1505" s="3" t="e">
        <f>קבוצות!#REF!</f>
        <v>#REF!</v>
      </c>
      <c r="J1505" s="3" t="e">
        <f>קבוצות!#REF!</f>
        <v>#REF!</v>
      </c>
      <c r="K1505" s="3" t="e">
        <f>קבוצות!#REF!</f>
        <v>#REF!</v>
      </c>
      <c r="M1505" s="3" t="e">
        <f>קבוצות!#REF!</f>
        <v>#REF!</v>
      </c>
    </row>
    <row r="1506" spans="1:13" ht="13.8" x14ac:dyDescent="0.25">
      <c r="A1506" s="3" t="e">
        <f>קבוצות!#REF!</f>
        <v>#REF!</v>
      </c>
      <c r="B1506" s="3" t="e">
        <f>קבוצות!#REF!</f>
        <v>#REF!</v>
      </c>
      <c r="C1506" s="3" t="e">
        <f>קבוצות!#REF!</f>
        <v>#REF!</v>
      </c>
      <c r="D1506" s="3" t="e">
        <f>קבוצות!#REF!</f>
        <v>#REF!</v>
      </c>
      <c r="E1506" s="4" t="e">
        <f>קבוצות!#REF!</f>
        <v>#REF!</v>
      </c>
      <c r="F1506" s="3" t="e">
        <f>קבוצות!#REF!</f>
        <v>#REF!</v>
      </c>
      <c r="G1506" s="3" t="e">
        <f>קבוצות!#REF!</f>
        <v>#REF!</v>
      </c>
      <c r="H1506" s="3" t="e">
        <f>קבוצות!#REF!</f>
        <v>#REF!</v>
      </c>
      <c r="I1506" s="3" t="e">
        <f>קבוצות!#REF!</f>
        <v>#REF!</v>
      </c>
      <c r="J1506" s="3" t="e">
        <f>קבוצות!#REF!</f>
        <v>#REF!</v>
      </c>
      <c r="K1506" s="3" t="e">
        <f>קבוצות!#REF!</f>
        <v>#REF!</v>
      </c>
      <c r="M1506" s="3" t="e">
        <f>קבוצות!#REF!</f>
        <v>#REF!</v>
      </c>
    </row>
    <row r="1507" spans="1:13" ht="13.8" x14ac:dyDescent="0.25">
      <c r="A1507" s="3" t="e">
        <f>קבוצות!#REF!</f>
        <v>#REF!</v>
      </c>
      <c r="B1507" s="3" t="e">
        <f>קבוצות!#REF!</f>
        <v>#REF!</v>
      </c>
      <c r="C1507" s="3" t="e">
        <f>קבוצות!#REF!</f>
        <v>#REF!</v>
      </c>
      <c r="D1507" s="3" t="e">
        <f>קבוצות!#REF!</f>
        <v>#REF!</v>
      </c>
      <c r="E1507" s="4" t="e">
        <f>קבוצות!#REF!</f>
        <v>#REF!</v>
      </c>
      <c r="F1507" s="3" t="e">
        <f>קבוצות!#REF!</f>
        <v>#REF!</v>
      </c>
      <c r="G1507" s="3" t="e">
        <f>קבוצות!#REF!</f>
        <v>#REF!</v>
      </c>
      <c r="H1507" s="3" t="e">
        <f>קבוצות!#REF!</f>
        <v>#REF!</v>
      </c>
      <c r="I1507" s="3" t="e">
        <f>קבוצות!#REF!</f>
        <v>#REF!</v>
      </c>
      <c r="J1507" s="3" t="e">
        <f>קבוצות!#REF!</f>
        <v>#REF!</v>
      </c>
      <c r="K1507" s="3" t="e">
        <f>קבוצות!#REF!</f>
        <v>#REF!</v>
      </c>
      <c r="M1507" s="3" t="e">
        <f>קבוצות!#REF!</f>
        <v>#REF!</v>
      </c>
    </row>
    <row r="1508" spans="1:13" ht="13.8" x14ac:dyDescent="0.25">
      <c r="A1508" s="3" t="e">
        <f>קבוצות!#REF!</f>
        <v>#REF!</v>
      </c>
      <c r="B1508" s="3" t="e">
        <f>קבוצות!#REF!</f>
        <v>#REF!</v>
      </c>
      <c r="C1508" s="3" t="e">
        <f>קבוצות!#REF!</f>
        <v>#REF!</v>
      </c>
      <c r="D1508" s="3" t="e">
        <f>קבוצות!#REF!</f>
        <v>#REF!</v>
      </c>
      <c r="E1508" s="4" t="e">
        <f>קבוצות!#REF!</f>
        <v>#REF!</v>
      </c>
      <c r="F1508" s="3" t="e">
        <f>קבוצות!#REF!</f>
        <v>#REF!</v>
      </c>
      <c r="G1508" s="3" t="e">
        <f>קבוצות!#REF!</f>
        <v>#REF!</v>
      </c>
      <c r="H1508" s="3" t="e">
        <f>קבוצות!#REF!</f>
        <v>#REF!</v>
      </c>
      <c r="I1508" s="3" t="e">
        <f>קבוצות!#REF!</f>
        <v>#REF!</v>
      </c>
      <c r="J1508" s="3" t="e">
        <f>קבוצות!#REF!</f>
        <v>#REF!</v>
      </c>
      <c r="K1508" s="3" t="e">
        <f>קבוצות!#REF!</f>
        <v>#REF!</v>
      </c>
      <c r="M1508" s="3" t="e">
        <f>קבוצות!#REF!</f>
        <v>#REF!</v>
      </c>
    </row>
    <row r="1509" spans="1:13" ht="13.8" x14ac:dyDescent="0.25">
      <c r="A1509" s="3" t="e">
        <f>קבוצות!#REF!</f>
        <v>#REF!</v>
      </c>
      <c r="B1509" s="3" t="e">
        <f>קבוצות!#REF!</f>
        <v>#REF!</v>
      </c>
      <c r="C1509" s="3" t="e">
        <f>קבוצות!#REF!</f>
        <v>#REF!</v>
      </c>
      <c r="D1509" s="3" t="e">
        <f>קבוצות!#REF!</f>
        <v>#REF!</v>
      </c>
      <c r="E1509" s="4" t="e">
        <f>קבוצות!#REF!</f>
        <v>#REF!</v>
      </c>
      <c r="F1509" s="3" t="e">
        <f>קבוצות!#REF!</f>
        <v>#REF!</v>
      </c>
      <c r="G1509" s="3" t="e">
        <f>קבוצות!#REF!</f>
        <v>#REF!</v>
      </c>
      <c r="H1509" s="3" t="e">
        <f>קבוצות!#REF!</f>
        <v>#REF!</v>
      </c>
      <c r="I1509" s="3" t="e">
        <f>קבוצות!#REF!</f>
        <v>#REF!</v>
      </c>
      <c r="J1509" s="3" t="e">
        <f>קבוצות!#REF!</f>
        <v>#REF!</v>
      </c>
      <c r="K1509" s="3" t="e">
        <f>קבוצות!#REF!</f>
        <v>#REF!</v>
      </c>
      <c r="M1509" s="3" t="e">
        <f>קבוצות!#REF!</f>
        <v>#REF!</v>
      </c>
    </row>
    <row r="1510" spans="1:13" ht="13.8" x14ac:dyDescent="0.25">
      <c r="A1510" s="3" t="e">
        <f>קבוצות!#REF!</f>
        <v>#REF!</v>
      </c>
      <c r="B1510" s="3" t="e">
        <f>קבוצות!#REF!</f>
        <v>#REF!</v>
      </c>
      <c r="C1510" s="3" t="e">
        <f>קבוצות!#REF!</f>
        <v>#REF!</v>
      </c>
      <c r="D1510" s="3" t="e">
        <f>קבוצות!#REF!</f>
        <v>#REF!</v>
      </c>
      <c r="E1510" s="4" t="e">
        <f>קבוצות!#REF!</f>
        <v>#REF!</v>
      </c>
      <c r="F1510" s="3" t="e">
        <f>קבוצות!#REF!</f>
        <v>#REF!</v>
      </c>
      <c r="G1510" s="3" t="e">
        <f>קבוצות!#REF!</f>
        <v>#REF!</v>
      </c>
      <c r="H1510" s="3" t="e">
        <f>קבוצות!#REF!</f>
        <v>#REF!</v>
      </c>
      <c r="I1510" s="3" t="e">
        <f>קבוצות!#REF!</f>
        <v>#REF!</v>
      </c>
      <c r="J1510" s="3" t="e">
        <f>קבוצות!#REF!</f>
        <v>#REF!</v>
      </c>
      <c r="K1510" s="3" t="e">
        <f>קבוצות!#REF!</f>
        <v>#REF!</v>
      </c>
      <c r="M1510" s="3" t="e">
        <f>קבוצות!#REF!</f>
        <v>#REF!</v>
      </c>
    </row>
    <row r="1511" spans="1:13" ht="13.8" x14ac:dyDescent="0.25">
      <c r="A1511" s="3" t="e">
        <f>קבוצות!#REF!</f>
        <v>#REF!</v>
      </c>
      <c r="B1511" s="3" t="e">
        <f>קבוצות!#REF!</f>
        <v>#REF!</v>
      </c>
      <c r="C1511" s="3" t="e">
        <f>קבוצות!#REF!</f>
        <v>#REF!</v>
      </c>
      <c r="D1511" s="3" t="e">
        <f>קבוצות!#REF!</f>
        <v>#REF!</v>
      </c>
      <c r="E1511" s="4" t="e">
        <f>קבוצות!#REF!</f>
        <v>#REF!</v>
      </c>
      <c r="F1511" s="3" t="e">
        <f>קבוצות!#REF!</f>
        <v>#REF!</v>
      </c>
      <c r="G1511" s="3" t="e">
        <f>קבוצות!#REF!</f>
        <v>#REF!</v>
      </c>
      <c r="H1511" s="3" t="e">
        <f>קבוצות!#REF!</f>
        <v>#REF!</v>
      </c>
      <c r="I1511" s="3" t="e">
        <f>קבוצות!#REF!</f>
        <v>#REF!</v>
      </c>
      <c r="J1511" s="3" t="e">
        <f>קבוצות!#REF!</f>
        <v>#REF!</v>
      </c>
      <c r="K1511" s="3" t="e">
        <f>קבוצות!#REF!</f>
        <v>#REF!</v>
      </c>
      <c r="M1511" s="3" t="e">
        <f>קבוצות!#REF!</f>
        <v>#REF!</v>
      </c>
    </row>
    <row r="1512" spans="1:13" ht="13.8" x14ac:dyDescent="0.25">
      <c r="A1512" s="3" t="e">
        <f>קבוצות!#REF!</f>
        <v>#REF!</v>
      </c>
      <c r="B1512" s="3" t="e">
        <f>קבוצות!#REF!</f>
        <v>#REF!</v>
      </c>
      <c r="C1512" s="3" t="e">
        <f>קבוצות!#REF!</f>
        <v>#REF!</v>
      </c>
      <c r="D1512" s="3" t="e">
        <f>קבוצות!#REF!</f>
        <v>#REF!</v>
      </c>
      <c r="E1512" s="4" t="e">
        <f>קבוצות!#REF!</f>
        <v>#REF!</v>
      </c>
      <c r="F1512" s="3" t="e">
        <f>קבוצות!#REF!</f>
        <v>#REF!</v>
      </c>
      <c r="G1512" s="3" t="e">
        <f>קבוצות!#REF!</f>
        <v>#REF!</v>
      </c>
      <c r="H1512" s="3" t="e">
        <f>קבוצות!#REF!</f>
        <v>#REF!</v>
      </c>
      <c r="I1512" s="3" t="e">
        <f>קבוצות!#REF!</f>
        <v>#REF!</v>
      </c>
      <c r="J1512" s="3" t="e">
        <f>קבוצות!#REF!</f>
        <v>#REF!</v>
      </c>
      <c r="K1512" s="3" t="e">
        <f>קבוצות!#REF!</f>
        <v>#REF!</v>
      </c>
      <c r="M1512" s="3" t="e">
        <f>קבוצות!#REF!</f>
        <v>#REF!</v>
      </c>
    </row>
    <row r="1513" spans="1:13" ht="13.8" x14ac:dyDescent="0.25">
      <c r="A1513" s="3" t="e">
        <f>קבוצות!#REF!</f>
        <v>#REF!</v>
      </c>
      <c r="B1513" s="3" t="e">
        <f>קבוצות!#REF!</f>
        <v>#REF!</v>
      </c>
      <c r="C1513" s="3" t="e">
        <f>קבוצות!#REF!</f>
        <v>#REF!</v>
      </c>
      <c r="D1513" s="3" t="e">
        <f>קבוצות!#REF!</f>
        <v>#REF!</v>
      </c>
      <c r="E1513" s="4" t="e">
        <f>קבוצות!#REF!</f>
        <v>#REF!</v>
      </c>
      <c r="F1513" s="3" t="e">
        <f>קבוצות!#REF!</f>
        <v>#REF!</v>
      </c>
      <c r="G1513" s="3" t="e">
        <f>קבוצות!#REF!</f>
        <v>#REF!</v>
      </c>
      <c r="H1513" s="3" t="e">
        <f>קבוצות!#REF!</f>
        <v>#REF!</v>
      </c>
      <c r="I1513" s="3" t="e">
        <f>קבוצות!#REF!</f>
        <v>#REF!</v>
      </c>
      <c r="J1513" s="3" t="e">
        <f>קבוצות!#REF!</f>
        <v>#REF!</v>
      </c>
      <c r="K1513" s="3" t="e">
        <f>קבוצות!#REF!</f>
        <v>#REF!</v>
      </c>
      <c r="M1513" s="3" t="e">
        <f>קבוצות!#REF!</f>
        <v>#REF!</v>
      </c>
    </row>
    <row r="1514" spans="1:13" ht="13.8" x14ac:dyDescent="0.25">
      <c r="A1514" s="3" t="e">
        <f>קבוצות!#REF!</f>
        <v>#REF!</v>
      </c>
      <c r="B1514" s="3" t="e">
        <f>קבוצות!#REF!</f>
        <v>#REF!</v>
      </c>
      <c r="C1514" s="3" t="e">
        <f>קבוצות!#REF!</f>
        <v>#REF!</v>
      </c>
      <c r="D1514" s="3" t="e">
        <f>קבוצות!#REF!</f>
        <v>#REF!</v>
      </c>
      <c r="E1514" s="4" t="e">
        <f>קבוצות!#REF!</f>
        <v>#REF!</v>
      </c>
      <c r="F1514" s="3" t="e">
        <f>קבוצות!#REF!</f>
        <v>#REF!</v>
      </c>
      <c r="G1514" s="3" t="e">
        <f>קבוצות!#REF!</f>
        <v>#REF!</v>
      </c>
      <c r="H1514" s="3" t="e">
        <f>קבוצות!#REF!</f>
        <v>#REF!</v>
      </c>
      <c r="I1514" s="3" t="e">
        <f>קבוצות!#REF!</f>
        <v>#REF!</v>
      </c>
      <c r="J1514" s="3" t="e">
        <f>קבוצות!#REF!</f>
        <v>#REF!</v>
      </c>
      <c r="K1514" s="3" t="e">
        <f>קבוצות!#REF!</f>
        <v>#REF!</v>
      </c>
      <c r="M1514" s="3" t="e">
        <f>קבוצות!#REF!</f>
        <v>#REF!</v>
      </c>
    </row>
    <row r="1515" spans="1:13" ht="13.8" x14ac:dyDescent="0.25">
      <c r="A1515" s="3" t="e">
        <f>קבוצות!#REF!</f>
        <v>#REF!</v>
      </c>
      <c r="B1515" s="3" t="e">
        <f>קבוצות!#REF!</f>
        <v>#REF!</v>
      </c>
      <c r="C1515" s="3" t="e">
        <f>קבוצות!#REF!</f>
        <v>#REF!</v>
      </c>
      <c r="D1515" s="3" t="e">
        <f>קבוצות!#REF!</f>
        <v>#REF!</v>
      </c>
      <c r="E1515" s="4" t="e">
        <f>קבוצות!#REF!</f>
        <v>#REF!</v>
      </c>
      <c r="F1515" s="3" t="e">
        <f>קבוצות!#REF!</f>
        <v>#REF!</v>
      </c>
      <c r="G1515" s="3" t="e">
        <f>קבוצות!#REF!</f>
        <v>#REF!</v>
      </c>
      <c r="H1515" s="3" t="e">
        <f>קבוצות!#REF!</f>
        <v>#REF!</v>
      </c>
      <c r="I1515" s="3" t="e">
        <f>קבוצות!#REF!</f>
        <v>#REF!</v>
      </c>
      <c r="J1515" s="3" t="e">
        <f>קבוצות!#REF!</f>
        <v>#REF!</v>
      </c>
      <c r="K1515" s="3" t="e">
        <f>קבוצות!#REF!</f>
        <v>#REF!</v>
      </c>
      <c r="M1515" s="3" t="e">
        <f>קבוצות!#REF!</f>
        <v>#REF!</v>
      </c>
    </row>
    <row r="1516" spans="1:13" ht="13.8" x14ac:dyDescent="0.25">
      <c r="A1516" s="3" t="e">
        <f>קבוצות!#REF!</f>
        <v>#REF!</v>
      </c>
      <c r="B1516" s="3" t="e">
        <f>קבוצות!#REF!</f>
        <v>#REF!</v>
      </c>
      <c r="C1516" s="3" t="e">
        <f>קבוצות!#REF!</f>
        <v>#REF!</v>
      </c>
      <c r="D1516" s="3" t="e">
        <f>קבוצות!#REF!</f>
        <v>#REF!</v>
      </c>
      <c r="E1516" s="4" t="e">
        <f>קבוצות!#REF!</f>
        <v>#REF!</v>
      </c>
      <c r="F1516" s="3" t="e">
        <f>קבוצות!#REF!</f>
        <v>#REF!</v>
      </c>
      <c r="G1516" s="3" t="e">
        <f>קבוצות!#REF!</f>
        <v>#REF!</v>
      </c>
      <c r="H1516" s="3" t="e">
        <f>קבוצות!#REF!</f>
        <v>#REF!</v>
      </c>
      <c r="I1516" s="3" t="e">
        <f>קבוצות!#REF!</f>
        <v>#REF!</v>
      </c>
      <c r="J1516" s="3" t="e">
        <f>קבוצות!#REF!</f>
        <v>#REF!</v>
      </c>
      <c r="K1516" s="3" t="e">
        <f>קבוצות!#REF!</f>
        <v>#REF!</v>
      </c>
      <c r="M1516" s="3" t="e">
        <f>קבוצות!#REF!</f>
        <v>#REF!</v>
      </c>
    </row>
    <row r="1517" spans="1:13" ht="13.8" x14ac:dyDescent="0.25">
      <c r="A1517" s="3" t="e">
        <f>קבוצות!#REF!</f>
        <v>#REF!</v>
      </c>
      <c r="B1517" s="3" t="e">
        <f>קבוצות!#REF!</f>
        <v>#REF!</v>
      </c>
      <c r="C1517" s="3" t="e">
        <f>קבוצות!#REF!</f>
        <v>#REF!</v>
      </c>
      <c r="D1517" s="3" t="e">
        <f>קבוצות!#REF!</f>
        <v>#REF!</v>
      </c>
      <c r="E1517" s="4" t="e">
        <f>קבוצות!#REF!</f>
        <v>#REF!</v>
      </c>
      <c r="F1517" s="3" t="e">
        <f>קבוצות!#REF!</f>
        <v>#REF!</v>
      </c>
      <c r="G1517" s="3" t="e">
        <f>קבוצות!#REF!</f>
        <v>#REF!</v>
      </c>
      <c r="H1517" s="3" t="e">
        <f>קבוצות!#REF!</f>
        <v>#REF!</v>
      </c>
      <c r="I1517" s="3" t="e">
        <f>קבוצות!#REF!</f>
        <v>#REF!</v>
      </c>
      <c r="J1517" s="3" t="e">
        <f>קבוצות!#REF!</f>
        <v>#REF!</v>
      </c>
      <c r="K1517" s="3" t="e">
        <f>קבוצות!#REF!</f>
        <v>#REF!</v>
      </c>
      <c r="M1517" s="3" t="e">
        <f>קבוצות!#REF!</f>
        <v>#REF!</v>
      </c>
    </row>
    <row r="1518" spans="1:13" ht="13.8" x14ac:dyDescent="0.25">
      <c r="A1518" s="3" t="e">
        <f>קבוצות!#REF!</f>
        <v>#REF!</v>
      </c>
      <c r="B1518" s="3" t="e">
        <f>קבוצות!#REF!</f>
        <v>#REF!</v>
      </c>
      <c r="C1518" s="3" t="e">
        <f>קבוצות!#REF!</f>
        <v>#REF!</v>
      </c>
      <c r="D1518" s="3" t="e">
        <f>קבוצות!#REF!</f>
        <v>#REF!</v>
      </c>
      <c r="E1518" s="4" t="e">
        <f>קבוצות!#REF!</f>
        <v>#REF!</v>
      </c>
      <c r="F1518" s="3" t="e">
        <f>קבוצות!#REF!</f>
        <v>#REF!</v>
      </c>
      <c r="G1518" s="3" t="e">
        <f>קבוצות!#REF!</f>
        <v>#REF!</v>
      </c>
      <c r="H1518" s="3" t="e">
        <f>קבוצות!#REF!</f>
        <v>#REF!</v>
      </c>
      <c r="I1518" s="3" t="e">
        <f>קבוצות!#REF!</f>
        <v>#REF!</v>
      </c>
      <c r="J1518" s="3" t="e">
        <f>קבוצות!#REF!</f>
        <v>#REF!</v>
      </c>
      <c r="K1518" s="3" t="e">
        <f>קבוצות!#REF!</f>
        <v>#REF!</v>
      </c>
      <c r="M1518" s="3" t="e">
        <f>קבוצות!#REF!</f>
        <v>#REF!</v>
      </c>
    </row>
    <row r="1519" spans="1:13" ht="13.8" x14ac:dyDescent="0.25">
      <c r="A1519" s="3" t="e">
        <f>קבוצות!#REF!</f>
        <v>#REF!</v>
      </c>
      <c r="B1519" s="3" t="e">
        <f>קבוצות!#REF!</f>
        <v>#REF!</v>
      </c>
      <c r="C1519" s="3" t="e">
        <f>קבוצות!#REF!</f>
        <v>#REF!</v>
      </c>
      <c r="D1519" s="3" t="e">
        <f>קבוצות!#REF!</f>
        <v>#REF!</v>
      </c>
      <c r="E1519" s="4" t="e">
        <f>קבוצות!#REF!</f>
        <v>#REF!</v>
      </c>
      <c r="F1519" s="3" t="e">
        <f>קבוצות!#REF!</f>
        <v>#REF!</v>
      </c>
      <c r="G1519" s="3" t="e">
        <f>קבוצות!#REF!</f>
        <v>#REF!</v>
      </c>
      <c r="H1519" s="3" t="e">
        <f>קבוצות!#REF!</f>
        <v>#REF!</v>
      </c>
      <c r="I1519" s="3" t="e">
        <f>קבוצות!#REF!</f>
        <v>#REF!</v>
      </c>
      <c r="J1519" s="3" t="e">
        <f>קבוצות!#REF!</f>
        <v>#REF!</v>
      </c>
      <c r="K1519" s="3" t="e">
        <f>קבוצות!#REF!</f>
        <v>#REF!</v>
      </c>
      <c r="M1519" s="3" t="e">
        <f>קבוצות!#REF!</f>
        <v>#REF!</v>
      </c>
    </row>
    <row r="1520" spans="1:13" ht="13.8" x14ac:dyDescent="0.25">
      <c r="A1520" s="3" t="e">
        <f>קבוצות!#REF!</f>
        <v>#REF!</v>
      </c>
      <c r="B1520" s="3" t="e">
        <f>קבוצות!#REF!</f>
        <v>#REF!</v>
      </c>
      <c r="C1520" s="3" t="e">
        <f>קבוצות!#REF!</f>
        <v>#REF!</v>
      </c>
      <c r="D1520" s="3" t="e">
        <f>קבוצות!#REF!</f>
        <v>#REF!</v>
      </c>
      <c r="E1520" s="4" t="e">
        <f>קבוצות!#REF!</f>
        <v>#REF!</v>
      </c>
      <c r="F1520" s="3" t="e">
        <f>קבוצות!#REF!</f>
        <v>#REF!</v>
      </c>
      <c r="G1520" s="3" t="e">
        <f>קבוצות!#REF!</f>
        <v>#REF!</v>
      </c>
      <c r="H1520" s="3" t="e">
        <f>קבוצות!#REF!</f>
        <v>#REF!</v>
      </c>
      <c r="I1520" s="3" t="e">
        <f>קבוצות!#REF!</f>
        <v>#REF!</v>
      </c>
      <c r="J1520" s="3" t="e">
        <f>קבוצות!#REF!</f>
        <v>#REF!</v>
      </c>
      <c r="K1520" s="3" t="e">
        <f>קבוצות!#REF!</f>
        <v>#REF!</v>
      </c>
      <c r="M1520" s="3" t="e">
        <f>קבוצות!#REF!</f>
        <v>#REF!</v>
      </c>
    </row>
    <row r="1521" spans="1:13" ht="13.8" x14ac:dyDescent="0.25">
      <c r="A1521" s="3" t="e">
        <f>קבוצות!#REF!</f>
        <v>#REF!</v>
      </c>
      <c r="B1521" s="3" t="e">
        <f>קבוצות!#REF!</f>
        <v>#REF!</v>
      </c>
      <c r="C1521" s="3" t="e">
        <f>קבוצות!#REF!</f>
        <v>#REF!</v>
      </c>
      <c r="D1521" s="3" t="e">
        <f>קבוצות!#REF!</f>
        <v>#REF!</v>
      </c>
      <c r="E1521" s="4" t="e">
        <f>קבוצות!#REF!</f>
        <v>#REF!</v>
      </c>
      <c r="F1521" s="3" t="e">
        <f>קבוצות!#REF!</f>
        <v>#REF!</v>
      </c>
      <c r="G1521" s="3" t="e">
        <f>קבוצות!#REF!</f>
        <v>#REF!</v>
      </c>
      <c r="H1521" s="3" t="e">
        <f>קבוצות!#REF!</f>
        <v>#REF!</v>
      </c>
      <c r="I1521" s="3" t="e">
        <f>קבוצות!#REF!</f>
        <v>#REF!</v>
      </c>
      <c r="J1521" s="3" t="e">
        <f>קבוצות!#REF!</f>
        <v>#REF!</v>
      </c>
      <c r="K1521" s="3" t="e">
        <f>קבוצות!#REF!</f>
        <v>#REF!</v>
      </c>
      <c r="M1521" s="3" t="e">
        <f>קבוצות!#REF!</f>
        <v>#REF!</v>
      </c>
    </row>
    <row r="1522" spans="1:13" ht="13.8" x14ac:dyDescent="0.25">
      <c r="A1522" s="3" t="e">
        <f>קבוצות!#REF!</f>
        <v>#REF!</v>
      </c>
      <c r="B1522" s="3" t="e">
        <f>קבוצות!#REF!</f>
        <v>#REF!</v>
      </c>
      <c r="C1522" s="3" t="e">
        <f>קבוצות!#REF!</f>
        <v>#REF!</v>
      </c>
      <c r="D1522" s="3" t="e">
        <f>קבוצות!#REF!</f>
        <v>#REF!</v>
      </c>
      <c r="E1522" s="4" t="e">
        <f>קבוצות!#REF!</f>
        <v>#REF!</v>
      </c>
      <c r="F1522" s="3" t="e">
        <f>קבוצות!#REF!</f>
        <v>#REF!</v>
      </c>
      <c r="G1522" s="3" t="e">
        <f>קבוצות!#REF!</f>
        <v>#REF!</v>
      </c>
      <c r="H1522" s="3" t="e">
        <f>קבוצות!#REF!</f>
        <v>#REF!</v>
      </c>
      <c r="I1522" s="3" t="e">
        <f>קבוצות!#REF!</f>
        <v>#REF!</v>
      </c>
      <c r="J1522" s="3" t="e">
        <f>קבוצות!#REF!</f>
        <v>#REF!</v>
      </c>
      <c r="K1522" s="3" t="e">
        <f>קבוצות!#REF!</f>
        <v>#REF!</v>
      </c>
      <c r="M1522" s="3" t="e">
        <f>קבוצות!#REF!</f>
        <v>#REF!</v>
      </c>
    </row>
    <row r="1523" spans="1:13" ht="13.8" x14ac:dyDescent="0.25">
      <c r="A1523" s="3" t="e">
        <f>קבוצות!#REF!</f>
        <v>#REF!</v>
      </c>
      <c r="B1523" s="3" t="e">
        <f>קבוצות!#REF!</f>
        <v>#REF!</v>
      </c>
      <c r="C1523" s="3" t="e">
        <f>קבוצות!#REF!</f>
        <v>#REF!</v>
      </c>
      <c r="D1523" s="3" t="e">
        <f>קבוצות!#REF!</f>
        <v>#REF!</v>
      </c>
      <c r="E1523" s="4" t="e">
        <f>קבוצות!#REF!</f>
        <v>#REF!</v>
      </c>
      <c r="F1523" s="3" t="e">
        <f>קבוצות!#REF!</f>
        <v>#REF!</v>
      </c>
      <c r="G1523" s="3" t="e">
        <f>קבוצות!#REF!</f>
        <v>#REF!</v>
      </c>
      <c r="H1523" s="3" t="e">
        <f>קבוצות!#REF!</f>
        <v>#REF!</v>
      </c>
      <c r="I1523" s="3" t="e">
        <f>קבוצות!#REF!</f>
        <v>#REF!</v>
      </c>
      <c r="J1523" s="3" t="e">
        <f>קבוצות!#REF!</f>
        <v>#REF!</v>
      </c>
      <c r="K1523" s="3" t="e">
        <f>קבוצות!#REF!</f>
        <v>#REF!</v>
      </c>
      <c r="M1523" s="3" t="e">
        <f>קבוצות!#REF!</f>
        <v>#REF!</v>
      </c>
    </row>
    <row r="1524" spans="1:13" ht="13.8" x14ac:dyDescent="0.25">
      <c r="A1524" s="3" t="e">
        <f>קבוצות!#REF!</f>
        <v>#REF!</v>
      </c>
      <c r="B1524" s="3" t="e">
        <f>קבוצות!#REF!</f>
        <v>#REF!</v>
      </c>
      <c r="C1524" s="3" t="e">
        <f>קבוצות!#REF!</f>
        <v>#REF!</v>
      </c>
      <c r="D1524" s="3" t="e">
        <f>קבוצות!#REF!</f>
        <v>#REF!</v>
      </c>
      <c r="E1524" s="4" t="e">
        <f>קבוצות!#REF!</f>
        <v>#REF!</v>
      </c>
      <c r="F1524" s="3" t="e">
        <f>קבוצות!#REF!</f>
        <v>#REF!</v>
      </c>
      <c r="G1524" s="3" t="e">
        <f>קבוצות!#REF!</f>
        <v>#REF!</v>
      </c>
      <c r="H1524" s="3" t="e">
        <f>קבוצות!#REF!</f>
        <v>#REF!</v>
      </c>
      <c r="I1524" s="3" t="e">
        <f>קבוצות!#REF!</f>
        <v>#REF!</v>
      </c>
      <c r="J1524" s="3" t="e">
        <f>קבוצות!#REF!</f>
        <v>#REF!</v>
      </c>
      <c r="K1524" s="3" t="e">
        <f>קבוצות!#REF!</f>
        <v>#REF!</v>
      </c>
      <c r="M1524" s="3" t="e">
        <f>קבוצות!#REF!</f>
        <v>#REF!</v>
      </c>
    </row>
    <row r="1525" spans="1:13" ht="13.8" x14ac:dyDescent="0.25">
      <c r="A1525" s="3" t="e">
        <f>קבוצות!#REF!</f>
        <v>#REF!</v>
      </c>
      <c r="B1525" s="3" t="e">
        <f>קבוצות!#REF!</f>
        <v>#REF!</v>
      </c>
      <c r="C1525" s="3" t="e">
        <f>קבוצות!#REF!</f>
        <v>#REF!</v>
      </c>
      <c r="D1525" s="3" t="e">
        <f>קבוצות!#REF!</f>
        <v>#REF!</v>
      </c>
      <c r="E1525" s="4" t="e">
        <f>קבוצות!#REF!</f>
        <v>#REF!</v>
      </c>
      <c r="F1525" s="3" t="e">
        <f>קבוצות!#REF!</f>
        <v>#REF!</v>
      </c>
      <c r="G1525" s="3" t="e">
        <f>קבוצות!#REF!</f>
        <v>#REF!</v>
      </c>
      <c r="H1525" s="3" t="e">
        <f>קבוצות!#REF!</f>
        <v>#REF!</v>
      </c>
      <c r="I1525" s="3" t="e">
        <f>קבוצות!#REF!</f>
        <v>#REF!</v>
      </c>
      <c r="J1525" s="3" t="e">
        <f>קבוצות!#REF!</f>
        <v>#REF!</v>
      </c>
      <c r="K1525" s="3" t="e">
        <f>קבוצות!#REF!</f>
        <v>#REF!</v>
      </c>
      <c r="M1525" s="3" t="e">
        <f>קבוצות!#REF!</f>
        <v>#REF!</v>
      </c>
    </row>
    <row r="1526" spans="1:13" ht="13.8" x14ac:dyDescent="0.25">
      <c r="A1526" s="3" t="e">
        <f>קבוצות!#REF!</f>
        <v>#REF!</v>
      </c>
      <c r="B1526" s="3" t="e">
        <f>קבוצות!#REF!</f>
        <v>#REF!</v>
      </c>
      <c r="C1526" s="3" t="e">
        <f>קבוצות!#REF!</f>
        <v>#REF!</v>
      </c>
      <c r="D1526" s="3" t="e">
        <f>קבוצות!#REF!</f>
        <v>#REF!</v>
      </c>
      <c r="E1526" s="4" t="e">
        <f>קבוצות!#REF!</f>
        <v>#REF!</v>
      </c>
      <c r="F1526" s="3" t="e">
        <f>קבוצות!#REF!</f>
        <v>#REF!</v>
      </c>
      <c r="G1526" s="3" t="e">
        <f>קבוצות!#REF!</f>
        <v>#REF!</v>
      </c>
      <c r="H1526" s="3" t="e">
        <f>קבוצות!#REF!</f>
        <v>#REF!</v>
      </c>
      <c r="I1526" s="3" t="e">
        <f>קבוצות!#REF!</f>
        <v>#REF!</v>
      </c>
      <c r="J1526" s="3" t="e">
        <f>קבוצות!#REF!</f>
        <v>#REF!</v>
      </c>
      <c r="K1526" s="3" t="e">
        <f>קבוצות!#REF!</f>
        <v>#REF!</v>
      </c>
      <c r="M1526" s="3" t="e">
        <f>קבוצות!#REF!</f>
        <v>#REF!</v>
      </c>
    </row>
    <row r="1527" spans="1:13" ht="13.8" x14ac:dyDescent="0.25">
      <c r="A1527" s="3" t="e">
        <f>קבוצות!#REF!</f>
        <v>#REF!</v>
      </c>
      <c r="B1527" s="3" t="e">
        <f>קבוצות!#REF!</f>
        <v>#REF!</v>
      </c>
      <c r="C1527" s="3" t="e">
        <f>קבוצות!#REF!</f>
        <v>#REF!</v>
      </c>
      <c r="D1527" s="3" t="e">
        <f>קבוצות!#REF!</f>
        <v>#REF!</v>
      </c>
      <c r="E1527" s="4" t="e">
        <f>קבוצות!#REF!</f>
        <v>#REF!</v>
      </c>
      <c r="F1527" s="3" t="e">
        <f>קבוצות!#REF!</f>
        <v>#REF!</v>
      </c>
      <c r="G1527" s="3" t="e">
        <f>קבוצות!#REF!</f>
        <v>#REF!</v>
      </c>
      <c r="H1527" s="3" t="e">
        <f>קבוצות!#REF!</f>
        <v>#REF!</v>
      </c>
      <c r="I1527" s="3" t="e">
        <f>קבוצות!#REF!</f>
        <v>#REF!</v>
      </c>
      <c r="J1527" s="3" t="e">
        <f>קבוצות!#REF!</f>
        <v>#REF!</v>
      </c>
      <c r="K1527" s="3" t="e">
        <f>קבוצות!#REF!</f>
        <v>#REF!</v>
      </c>
      <c r="M1527" s="3" t="e">
        <f>קבוצות!#REF!</f>
        <v>#REF!</v>
      </c>
    </row>
    <row r="1528" spans="1:13" ht="13.8" x14ac:dyDescent="0.25">
      <c r="A1528" s="3" t="e">
        <f>קבוצות!#REF!</f>
        <v>#REF!</v>
      </c>
      <c r="B1528" s="3" t="e">
        <f>קבוצות!#REF!</f>
        <v>#REF!</v>
      </c>
      <c r="C1528" s="3" t="e">
        <f>קבוצות!#REF!</f>
        <v>#REF!</v>
      </c>
      <c r="D1528" s="3" t="e">
        <f>קבוצות!#REF!</f>
        <v>#REF!</v>
      </c>
      <c r="E1528" s="4" t="e">
        <f>קבוצות!#REF!</f>
        <v>#REF!</v>
      </c>
      <c r="F1528" s="3" t="e">
        <f>קבוצות!#REF!</f>
        <v>#REF!</v>
      </c>
      <c r="G1528" s="3" t="e">
        <f>קבוצות!#REF!</f>
        <v>#REF!</v>
      </c>
      <c r="H1528" s="3" t="e">
        <f>קבוצות!#REF!</f>
        <v>#REF!</v>
      </c>
      <c r="I1528" s="3" t="e">
        <f>קבוצות!#REF!</f>
        <v>#REF!</v>
      </c>
      <c r="J1528" s="3" t="e">
        <f>קבוצות!#REF!</f>
        <v>#REF!</v>
      </c>
      <c r="K1528" s="3" t="e">
        <f>קבוצות!#REF!</f>
        <v>#REF!</v>
      </c>
      <c r="M1528" s="3" t="e">
        <f>קבוצות!#REF!</f>
        <v>#REF!</v>
      </c>
    </row>
    <row r="1529" spans="1:13" ht="13.8" x14ac:dyDescent="0.25">
      <c r="A1529" s="3" t="e">
        <f>קבוצות!#REF!</f>
        <v>#REF!</v>
      </c>
      <c r="B1529" s="3" t="e">
        <f>קבוצות!#REF!</f>
        <v>#REF!</v>
      </c>
      <c r="C1529" s="3" t="e">
        <f>קבוצות!#REF!</f>
        <v>#REF!</v>
      </c>
      <c r="D1529" s="3" t="e">
        <f>קבוצות!#REF!</f>
        <v>#REF!</v>
      </c>
      <c r="E1529" s="4" t="e">
        <f>קבוצות!#REF!</f>
        <v>#REF!</v>
      </c>
      <c r="F1529" s="3" t="e">
        <f>קבוצות!#REF!</f>
        <v>#REF!</v>
      </c>
      <c r="G1529" s="3" t="e">
        <f>קבוצות!#REF!</f>
        <v>#REF!</v>
      </c>
      <c r="H1529" s="3" t="e">
        <f>קבוצות!#REF!</f>
        <v>#REF!</v>
      </c>
      <c r="I1529" s="3" t="e">
        <f>קבוצות!#REF!</f>
        <v>#REF!</v>
      </c>
      <c r="J1529" s="3" t="e">
        <f>קבוצות!#REF!</f>
        <v>#REF!</v>
      </c>
      <c r="K1529" s="3" t="e">
        <f>קבוצות!#REF!</f>
        <v>#REF!</v>
      </c>
      <c r="M1529" s="3" t="e">
        <f>קבוצות!#REF!</f>
        <v>#REF!</v>
      </c>
    </row>
    <row r="1530" spans="1:13" ht="13.8" x14ac:dyDescent="0.25">
      <c r="A1530" s="3" t="e">
        <f>קבוצות!#REF!</f>
        <v>#REF!</v>
      </c>
      <c r="B1530" s="3" t="e">
        <f>קבוצות!#REF!</f>
        <v>#REF!</v>
      </c>
      <c r="C1530" s="3" t="e">
        <f>קבוצות!#REF!</f>
        <v>#REF!</v>
      </c>
      <c r="D1530" s="3" t="e">
        <f>קבוצות!#REF!</f>
        <v>#REF!</v>
      </c>
      <c r="E1530" s="4" t="e">
        <f>קבוצות!#REF!</f>
        <v>#REF!</v>
      </c>
      <c r="F1530" s="3" t="e">
        <f>קבוצות!#REF!</f>
        <v>#REF!</v>
      </c>
      <c r="G1530" s="3" t="e">
        <f>קבוצות!#REF!</f>
        <v>#REF!</v>
      </c>
      <c r="H1530" s="3" t="e">
        <f>קבוצות!#REF!</f>
        <v>#REF!</v>
      </c>
      <c r="I1530" s="3" t="e">
        <f>קבוצות!#REF!</f>
        <v>#REF!</v>
      </c>
      <c r="J1530" s="3" t="e">
        <f>קבוצות!#REF!</f>
        <v>#REF!</v>
      </c>
      <c r="K1530" s="3" t="e">
        <f>קבוצות!#REF!</f>
        <v>#REF!</v>
      </c>
      <c r="M1530" s="3" t="e">
        <f>קבוצות!#REF!</f>
        <v>#REF!</v>
      </c>
    </row>
    <row r="1531" spans="1:13" ht="13.8" x14ac:dyDescent="0.25">
      <c r="A1531" s="3" t="e">
        <f>קבוצות!#REF!</f>
        <v>#REF!</v>
      </c>
      <c r="B1531" s="3" t="e">
        <f>קבוצות!#REF!</f>
        <v>#REF!</v>
      </c>
      <c r="C1531" s="3" t="e">
        <f>קבוצות!#REF!</f>
        <v>#REF!</v>
      </c>
      <c r="D1531" s="3" t="e">
        <f>קבוצות!#REF!</f>
        <v>#REF!</v>
      </c>
      <c r="E1531" s="4" t="e">
        <f>קבוצות!#REF!</f>
        <v>#REF!</v>
      </c>
      <c r="F1531" s="3" t="e">
        <f>קבוצות!#REF!</f>
        <v>#REF!</v>
      </c>
      <c r="G1531" s="3" t="e">
        <f>קבוצות!#REF!</f>
        <v>#REF!</v>
      </c>
      <c r="H1531" s="3" t="e">
        <f>קבוצות!#REF!</f>
        <v>#REF!</v>
      </c>
      <c r="I1531" s="3" t="e">
        <f>קבוצות!#REF!</f>
        <v>#REF!</v>
      </c>
      <c r="J1531" s="3" t="e">
        <f>קבוצות!#REF!</f>
        <v>#REF!</v>
      </c>
      <c r="K1531" s="3" t="e">
        <f>קבוצות!#REF!</f>
        <v>#REF!</v>
      </c>
      <c r="M1531" s="3" t="e">
        <f>קבוצות!#REF!</f>
        <v>#REF!</v>
      </c>
    </row>
    <row r="1532" spans="1:13" ht="13.8" x14ac:dyDescent="0.25">
      <c r="A1532" s="3" t="e">
        <f>קבוצות!#REF!</f>
        <v>#REF!</v>
      </c>
      <c r="B1532" s="3" t="e">
        <f>קבוצות!#REF!</f>
        <v>#REF!</v>
      </c>
      <c r="C1532" s="3" t="e">
        <f>קבוצות!#REF!</f>
        <v>#REF!</v>
      </c>
      <c r="D1532" s="3" t="e">
        <f>קבוצות!#REF!</f>
        <v>#REF!</v>
      </c>
      <c r="E1532" s="4" t="e">
        <f>קבוצות!#REF!</f>
        <v>#REF!</v>
      </c>
      <c r="F1532" s="3" t="e">
        <f>קבוצות!#REF!</f>
        <v>#REF!</v>
      </c>
      <c r="G1532" s="3" t="e">
        <f>קבוצות!#REF!</f>
        <v>#REF!</v>
      </c>
      <c r="H1532" s="3" t="e">
        <f>קבוצות!#REF!</f>
        <v>#REF!</v>
      </c>
      <c r="I1532" s="3" t="e">
        <f>קבוצות!#REF!</f>
        <v>#REF!</v>
      </c>
      <c r="J1532" s="3" t="e">
        <f>קבוצות!#REF!</f>
        <v>#REF!</v>
      </c>
      <c r="K1532" s="3" t="e">
        <f>קבוצות!#REF!</f>
        <v>#REF!</v>
      </c>
      <c r="M1532" s="3" t="e">
        <f>קבוצות!#REF!</f>
        <v>#REF!</v>
      </c>
    </row>
    <row r="1533" spans="1:13" ht="13.8" x14ac:dyDescent="0.25">
      <c r="A1533" s="3" t="e">
        <f>קבוצות!#REF!</f>
        <v>#REF!</v>
      </c>
      <c r="B1533" s="3" t="e">
        <f>קבוצות!#REF!</f>
        <v>#REF!</v>
      </c>
      <c r="C1533" s="3" t="e">
        <f>קבוצות!#REF!</f>
        <v>#REF!</v>
      </c>
      <c r="D1533" s="3" t="e">
        <f>קבוצות!#REF!</f>
        <v>#REF!</v>
      </c>
      <c r="E1533" s="4" t="e">
        <f>קבוצות!#REF!</f>
        <v>#REF!</v>
      </c>
      <c r="F1533" s="3" t="e">
        <f>קבוצות!#REF!</f>
        <v>#REF!</v>
      </c>
      <c r="G1533" s="3" t="e">
        <f>קבוצות!#REF!</f>
        <v>#REF!</v>
      </c>
      <c r="H1533" s="3" t="e">
        <f>קבוצות!#REF!</f>
        <v>#REF!</v>
      </c>
      <c r="I1533" s="3" t="e">
        <f>קבוצות!#REF!</f>
        <v>#REF!</v>
      </c>
      <c r="J1533" s="3" t="e">
        <f>קבוצות!#REF!</f>
        <v>#REF!</v>
      </c>
      <c r="K1533" s="3" t="e">
        <f>קבוצות!#REF!</f>
        <v>#REF!</v>
      </c>
      <c r="M1533" s="3" t="e">
        <f>קבוצות!#REF!</f>
        <v>#REF!</v>
      </c>
    </row>
    <row r="1534" spans="1:13" ht="13.8" x14ac:dyDescent="0.25">
      <c r="A1534" s="3" t="e">
        <f>קבוצות!#REF!</f>
        <v>#REF!</v>
      </c>
      <c r="B1534" s="3" t="e">
        <f>קבוצות!#REF!</f>
        <v>#REF!</v>
      </c>
      <c r="C1534" s="3" t="e">
        <f>קבוצות!#REF!</f>
        <v>#REF!</v>
      </c>
      <c r="D1534" s="3" t="e">
        <f>קבוצות!#REF!</f>
        <v>#REF!</v>
      </c>
      <c r="E1534" s="4" t="e">
        <f>קבוצות!#REF!</f>
        <v>#REF!</v>
      </c>
      <c r="F1534" s="3" t="e">
        <f>קבוצות!#REF!</f>
        <v>#REF!</v>
      </c>
      <c r="G1534" s="3" t="e">
        <f>קבוצות!#REF!</f>
        <v>#REF!</v>
      </c>
      <c r="H1534" s="3" t="e">
        <f>קבוצות!#REF!</f>
        <v>#REF!</v>
      </c>
      <c r="I1534" s="3" t="e">
        <f>קבוצות!#REF!</f>
        <v>#REF!</v>
      </c>
      <c r="J1534" s="3" t="e">
        <f>קבוצות!#REF!</f>
        <v>#REF!</v>
      </c>
      <c r="K1534" s="3" t="e">
        <f>קבוצות!#REF!</f>
        <v>#REF!</v>
      </c>
      <c r="M1534" s="3" t="e">
        <f>קבוצות!#REF!</f>
        <v>#REF!</v>
      </c>
    </row>
    <row r="1535" spans="1:13" ht="13.8" x14ac:dyDescent="0.25">
      <c r="A1535" s="3" t="e">
        <f>קבוצות!#REF!</f>
        <v>#REF!</v>
      </c>
      <c r="B1535" s="3" t="e">
        <f>קבוצות!#REF!</f>
        <v>#REF!</v>
      </c>
      <c r="C1535" s="3" t="e">
        <f>קבוצות!#REF!</f>
        <v>#REF!</v>
      </c>
      <c r="D1535" s="3" t="e">
        <f>קבוצות!#REF!</f>
        <v>#REF!</v>
      </c>
      <c r="E1535" s="4" t="e">
        <f>קבוצות!#REF!</f>
        <v>#REF!</v>
      </c>
      <c r="F1535" s="3" t="e">
        <f>קבוצות!#REF!</f>
        <v>#REF!</v>
      </c>
      <c r="G1535" s="3" t="e">
        <f>קבוצות!#REF!</f>
        <v>#REF!</v>
      </c>
      <c r="H1535" s="3" t="e">
        <f>קבוצות!#REF!</f>
        <v>#REF!</v>
      </c>
      <c r="I1535" s="3" t="e">
        <f>קבוצות!#REF!</f>
        <v>#REF!</v>
      </c>
      <c r="J1535" s="3" t="e">
        <f>קבוצות!#REF!</f>
        <v>#REF!</v>
      </c>
      <c r="K1535" s="3" t="e">
        <f>קבוצות!#REF!</f>
        <v>#REF!</v>
      </c>
      <c r="M1535" s="3" t="e">
        <f>קבוצות!#REF!</f>
        <v>#REF!</v>
      </c>
    </row>
    <row r="1536" spans="1:13" ht="13.8" x14ac:dyDescent="0.25">
      <c r="A1536" s="3" t="e">
        <f>קבוצות!#REF!</f>
        <v>#REF!</v>
      </c>
      <c r="B1536" s="3" t="e">
        <f>קבוצות!#REF!</f>
        <v>#REF!</v>
      </c>
      <c r="C1536" s="3" t="e">
        <f>קבוצות!#REF!</f>
        <v>#REF!</v>
      </c>
      <c r="D1536" s="3" t="e">
        <f>קבוצות!#REF!</f>
        <v>#REF!</v>
      </c>
      <c r="E1536" s="4" t="e">
        <f>קבוצות!#REF!</f>
        <v>#REF!</v>
      </c>
      <c r="F1536" s="3" t="e">
        <f>קבוצות!#REF!</f>
        <v>#REF!</v>
      </c>
      <c r="G1536" s="3" t="e">
        <f>קבוצות!#REF!</f>
        <v>#REF!</v>
      </c>
      <c r="H1536" s="3" t="e">
        <f>קבוצות!#REF!</f>
        <v>#REF!</v>
      </c>
      <c r="I1536" s="3" t="e">
        <f>קבוצות!#REF!</f>
        <v>#REF!</v>
      </c>
      <c r="J1536" s="3" t="e">
        <f>קבוצות!#REF!</f>
        <v>#REF!</v>
      </c>
      <c r="K1536" s="3" t="e">
        <f>קבוצות!#REF!</f>
        <v>#REF!</v>
      </c>
      <c r="M1536" s="3" t="e">
        <f>קבוצות!#REF!</f>
        <v>#REF!</v>
      </c>
    </row>
    <row r="1537" spans="1:13" ht="13.8" x14ac:dyDescent="0.25">
      <c r="A1537" s="3" t="e">
        <f>קבוצות!#REF!</f>
        <v>#REF!</v>
      </c>
      <c r="B1537" s="3" t="e">
        <f>קבוצות!#REF!</f>
        <v>#REF!</v>
      </c>
      <c r="C1537" s="3" t="e">
        <f>קבוצות!#REF!</f>
        <v>#REF!</v>
      </c>
      <c r="D1537" s="3" t="e">
        <f>קבוצות!#REF!</f>
        <v>#REF!</v>
      </c>
      <c r="E1537" s="4" t="e">
        <f>קבוצות!#REF!</f>
        <v>#REF!</v>
      </c>
      <c r="F1537" s="3" t="e">
        <f>קבוצות!#REF!</f>
        <v>#REF!</v>
      </c>
      <c r="G1537" s="3" t="e">
        <f>קבוצות!#REF!</f>
        <v>#REF!</v>
      </c>
      <c r="H1537" s="3" t="e">
        <f>קבוצות!#REF!</f>
        <v>#REF!</v>
      </c>
      <c r="I1537" s="3" t="e">
        <f>קבוצות!#REF!</f>
        <v>#REF!</v>
      </c>
      <c r="J1537" s="3" t="e">
        <f>קבוצות!#REF!</f>
        <v>#REF!</v>
      </c>
      <c r="K1537" s="3" t="e">
        <f>קבוצות!#REF!</f>
        <v>#REF!</v>
      </c>
      <c r="M1537" s="3" t="e">
        <f>קבוצות!#REF!</f>
        <v>#REF!</v>
      </c>
    </row>
    <row r="1538" spans="1:13" ht="13.8" x14ac:dyDescent="0.25">
      <c r="A1538" s="3" t="e">
        <f>קבוצות!#REF!</f>
        <v>#REF!</v>
      </c>
      <c r="B1538" s="3" t="e">
        <f>קבוצות!#REF!</f>
        <v>#REF!</v>
      </c>
      <c r="C1538" s="3" t="e">
        <f>קבוצות!#REF!</f>
        <v>#REF!</v>
      </c>
      <c r="D1538" s="3" t="e">
        <f>קבוצות!#REF!</f>
        <v>#REF!</v>
      </c>
      <c r="E1538" s="4" t="e">
        <f>קבוצות!#REF!</f>
        <v>#REF!</v>
      </c>
      <c r="F1538" s="3" t="e">
        <f>קבוצות!#REF!</f>
        <v>#REF!</v>
      </c>
      <c r="G1538" s="3" t="e">
        <f>קבוצות!#REF!</f>
        <v>#REF!</v>
      </c>
      <c r="H1538" s="3" t="e">
        <f>קבוצות!#REF!</f>
        <v>#REF!</v>
      </c>
      <c r="I1538" s="3" t="e">
        <f>קבוצות!#REF!</f>
        <v>#REF!</v>
      </c>
      <c r="J1538" s="3" t="e">
        <f>קבוצות!#REF!</f>
        <v>#REF!</v>
      </c>
      <c r="K1538" s="3" t="e">
        <f>קבוצות!#REF!</f>
        <v>#REF!</v>
      </c>
      <c r="M1538" s="3" t="e">
        <f>קבוצות!#REF!</f>
        <v>#REF!</v>
      </c>
    </row>
    <row r="1539" spans="1:13" ht="13.8" x14ac:dyDescent="0.25">
      <c r="A1539" s="3" t="e">
        <f>קבוצות!#REF!</f>
        <v>#REF!</v>
      </c>
      <c r="B1539" s="3" t="e">
        <f>קבוצות!#REF!</f>
        <v>#REF!</v>
      </c>
      <c r="C1539" s="3" t="e">
        <f>קבוצות!#REF!</f>
        <v>#REF!</v>
      </c>
      <c r="D1539" s="3" t="e">
        <f>קבוצות!#REF!</f>
        <v>#REF!</v>
      </c>
      <c r="E1539" s="4" t="e">
        <f>קבוצות!#REF!</f>
        <v>#REF!</v>
      </c>
      <c r="F1539" s="3" t="e">
        <f>קבוצות!#REF!</f>
        <v>#REF!</v>
      </c>
      <c r="G1539" s="3" t="e">
        <f>קבוצות!#REF!</f>
        <v>#REF!</v>
      </c>
      <c r="H1539" s="3" t="e">
        <f>קבוצות!#REF!</f>
        <v>#REF!</v>
      </c>
      <c r="I1539" s="3" t="e">
        <f>קבוצות!#REF!</f>
        <v>#REF!</v>
      </c>
      <c r="J1539" s="3" t="e">
        <f>קבוצות!#REF!</f>
        <v>#REF!</v>
      </c>
      <c r="K1539" s="3" t="e">
        <f>קבוצות!#REF!</f>
        <v>#REF!</v>
      </c>
      <c r="M1539" s="3" t="e">
        <f>קבוצות!#REF!</f>
        <v>#REF!</v>
      </c>
    </row>
    <row r="1540" spans="1:13" ht="13.8" x14ac:dyDescent="0.25">
      <c r="A1540" s="3" t="e">
        <f>קבוצות!#REF!</f>
        <v>#REF!</v>
      </c>
      <c r="B1540" s="3" t="e">
        <f>קבוצות!#REF!</f>
        <v>#REF!</v>
      </c>
      <c r="C1540" s="3" t="e">
        <f>קבוצות!#REF!</f>
        <v>#REF!</v>
      </c>
      <c r="D1540" s="3" t="e">
        <f>קבוצות!#REF!</f>
        <v>#REF!</v>
      </c>
      <c r="E1540" s="4" t="e">
        <f>קבוצות!#REF!</f>
        <v>#REF!</v>
      </c>
      <c r="F1540" s="3" t="e">
        <f>קבוצות!#REF!</f>
        <v>#REF!</v>
      </c>
      <c r="G1540" s="3" t="e">
        <f>קבוצות!#REF!</f>
        <v>#REF!</v>
      </c>
      <c r="H1540" s="3" t="e">
        <f>קבוצות!#REF!</f>
        <v>#REF!</v>
      </c>
      <c r="I1540" s="3" t="e">
        <f>קבוצות!#REF!</f>
        <v>#REF!</v>
      </c>
      <c r="J1540" s="3" t="e">
        <f>קבוצות!#REF!</f>
        <v>#REF!</v>
      </c>
      <c r="K1540" s="3" t="e">
        <f>קבוצות!#REF!</f>
        <v>#REF!</v>
      </c>
      <c r="M1540" s="3" t="e">
        <f>קבוצות!#REF!</f>
        <v>#REF!</v>
      </c>
    </row>
    <row r="1541" spans="1:13" ht="13.8" x14ac:dyDescent="0.25">
      <c r="A1541" s="3" t="e">
        <f>קבוצות!#REF!</f>
        <v>#REF!</v>
      </c>
      <c r="B1541" s="3" t="e">
        <f>קבוצות!#REF!</f>
        <v>#REF!</v>
      </c>
      <c r="C1541" s="3" t="e">
        <f>קבוצות!#REF!</f>
        <v>#REF!</v>
      </c>
      <c r="D1541" s="3" t="e">
        <f>קבוצות!#REF!</f>
        <v>#REF!</v>
      </c>
      <c r="E1541" s="4" t="e">
        <f>קבוצות!#REF!</f>
        <v>#REF!</v>
      </c>
      <c r="F1541" s="3" t="e">
        <f>קבוצות!#REF!</f>
        <v>#REF!</v>
      </c>
      <c r="G1541" s="3" t="e">
        <f>קבוצות!#REF!</f>
        <v>#REF!</v>
      </c>
      <c r="H1541" s="3" t="e">
        <f>קבוצות!#REF!</f>
        <v>#REF!</v>
      </c>
      <c r="I1541" s="3" t="e">
        <f>קבוצות!#REF!</f>
        <v>#REF!</v>
      </c>
      <c r="J1541" s="3" t="e">
        <f>קבוצות!#REF!</f>
        <v>#REF!</v>
      </c>
      <c r="K1541" s="3" t="e">
        <f>קבוצות!#REF!</f>
        <v>#REF!</v>
      </c>
      <c r="M1541" s="3" t="e">
        <f>קבוצות!#REF!</f>
        <v>#REF!</v>
      </c>
    </row>
    <row r="1542" spans="1:13" ht="13.8" x14ac:dyDescent="0.25">
      <c r="A1542" s="3" t="e">
        <f>קבוצות!#REF!</f>
        <v>#REF!</v>
      </c>
      <c r="B1542" s="3" t="e">
        <f>קבוצות!#REF!</f>
        <v>#REF!</v>
      </c>
      <c r="C1542" s="3" t="e">
        <f>קבוצות!#REF!</f>
        <v>#REF!</v>
      </c>
      <c r="D1542" s="3" t="e">
        <f>קבוצות!#REF!</f>
        <v>#REF!</v>
      </c>
      <c r="E1542" s="4" t="e">
        <f>קבוצות!#REF!</f>
        <v>#REF!</v>
      </c>
      <c r="F1542" s="3" t="e">
        <f>קבוצות!#REF!</f>
        <v>#REF!</v>
      </c>
      <c r="G1542" s="3" t="e">
        <f>קבוצות!#REF!</f>
        <v>#REF!</v>
      </c>
      <c r="H1542" s="3" t="e">
        <f>קבוצות!#REF!</f>
        <v>#REF!</v>
      </c>
      <c r="I1542" s="3" t="e">
        <f>קבוצות!#REF!</f>
        <v>#REF!</v>
      </c>
      <c r="J1542" s="3" t="e">
        <f>קבוצות!#REF!</f>
        <v>#REF!</v>
      </c>
      <c r="K1542" s="3" t="e">
        <f>קבוצות!#REF!</f>
        <v>#REF!</v>
      </c>
      <c r="M1542" s="3" t="e">
        <f>קבוצות!#REF!</f>
        <v>#REF!</v>
      </c>
    </row>
    <row r="1543" spans="1:13" ht="13.8" x14ac:dyDescent="0.25">
      <c r="A1543" s="3" t="e">
        <f>קבוצות!#REF!</f>
        <v>#REF!</v>
      </c>
      <c r="B1543" s="3" t="e">
        <f>קבוצות!#REF!</f>
        <v>#REF!</v>
      </c>
      <c r="C1543" s="3" t="e">
        <f>קבוצות!#REF!</f>
        <v>#REF!</v>
      </c>
      <c r="D1543" s="3" t="e">
        <f>קבוצות!#REF!</f>
        <v>#REF!</v>
      </c>
      <c r="E1543" s="4" t="e">
        <f>קבוצות!#REF!</f>
        <v>#REF!</v>
      </c>
      <c r="F1543" s="3" t="e">
        <f>קבוצות!#REF!</f>
        <v>#REF!</v>
      </c>
      <c r="G1543" s="3" t="e">
        <f>קבוצות!#REF!</f>
        <v>#REF!</v>
      </c>
      <c r="H1543" s="3" t="e">
        <f>קבוצות!#REF!</f>
        <v>#REF!</v>
      </c>
      <c r="I1543" s="3" t="e">
        <f>קבוצות!#REF!</f>
        <v>#REF!</v>
      </c>
      <c r="J1543" s="3" t="e">
        <f>קבוצות!#REF!</f>
        <v>#REF!</v>
      </c>
      <c r="K1543" s="3" t="e">
        <f>קבוצות!#REF!</f>
        <v>#REF!</v>
      </c>
      <c r="M1543" s="3" t="e">
        <f>קבוצות!#REF!</f>
        <v>#REF!</v>
      </c>
    </row>
    <row r="1544" spans="1:13" ht="13.8" x14ac:dyDescent="0.25">
      <c r="A1544" s="3" t="e">
        <f>קבוצות!#REF!</f>
        <v>#REF!</v>
      </c>
      <c r="B1544" s="3" t="e">
        <f>קבוצות!#REF!</f>
        <v>#REF!</v>
      </c>
      <c r="C1544" s="3" t="e">
        <f>קבוצות!#REF!</f>
        <v>#REF!</v>
      </c>
      <c r="D1544" s="3" t="e">
        <f>קבוצות!#REF!</f>
        <v>#REF!</v>
      </c>
      <c r="E1544" s="4" t="e">
        <f>קבוצות!#REF!</f>
        <v>#REF!</v>
      </c>
      <c r="F1544" s="3" t="e">
        <f>קבוצות!#REF!</f>
        <v>#REF!</v>
      </c>
      <c r="G1544" s="3" t="e">
        <f>קבוצות!#REF!</f>
        <v>#REF!</v>
      </c>
      <c r="H1544" s="3" t="e">
        <f>קבוצות!#REF!</f>
        <v>#REF!</v>
      </c>
      <c r="I1544" s="3" t="e">
        <f>קבוצות!#REF!</f>
        <v>#REF!</v>
      </c>
      <c r="J1544" s="3" t="e">
        <f>קבוצות!#REF!</f>
        <v>#REF!</v>
      </c>
      <c r="K1544" s="3" t="e">
        <f>קבוצות!#REF!</f>
        <v>#REF!</v>
      </c>
      <c r="M1544" s="3" t="e">
        <f>קבוצות!#REF!</f>
        <v>#REF!</v>
      </c>
    </row>
    <row r="1545" spans="1:13" ht="13.8" x14ac:dyDescent="0.25">
      <c r="A1545" s="3" t="e">
        <f>קבוצות!#REF!</f>
        <v>#REF!</v>
      </c>
      <c r="B1545" s="3" t="e">
        <f>קבוצות!#REF!</f>
        <v>#REF!</v>
      </c>
      <c r="C1545" s="3" t="e">
        <f>קבוצות!#REF!</f>
        <v>#REF!</v>
      </c>
      <c r="D1545" s="3" t="e">
        <f>קבוצות!#REF!</f>
        <v>#REF!</v>
      </c>
      <c r="E1545" s="4" t="e">
        <f>קבוצות!#REF!</f>
        <v>#REF!</v>
      </c>
      <c r="F1545" s="3" t="e">
        <f>קבוצות!#REF!</f>
        <v>#REF!</v>
      </c>
      <c r="G1545" s="3" t="e">
        <f>קבוצות!#REF!</f>
        <v>#REF!</v>
      </c>
      <c r="H1545" s="3" t="e">
        <f>קבוצות!#REF!</f>
        <v>#REF!</v>
      </c>
      <c r="I1545" s="3" t="e">
        <f>קבוצות!#REF!</f>
        <v>#REF!</v>
      </c>
      <c r="J1545" s="3" t="e">
        <f>קבוצות!#REF!</f>
        <v>#REF!</v>
      </c>
      <c r="K1545" s="3" t="e">
        <f>קבוצות!#REF!</f>
        <v>#REF!</v>
      </c>
      <c r="M1545" s="3" t="e">
        <f>קבוצות!#REF!</f>
        <v>#REF!</v>
      </c>
    </row>
    <row r="1546" spans="1:13" ht="13.8" x14ac:dyDescent="0.25">
      <c r="A1546" s="3" t="e">
        <f>קבוצות!#REF!</f>
        <v>#REF!</v>
      </c>
      <c r="B1546" s="3" t="e">
        <f>קבוצות!#REF!</f>
        <v>#REF!</v>
      </c>
      <c r="C1546" s="3" t="e">
        <f>קבוצות!#REF!</f>
        <v>#REF!</v>
      </c>
      <c r="D1546" s="3" t="e">
        <f>קבוצות!#REF!</f>
        <v>#REF!</v>
      </c>
      <c r="E1546" s="4" t="e">
        <f>קבוצות!#REF!</f>
        <v>#REF!</v>
      </c>
      <c r="F1546" s="3" t="e">
        <f>קבוצות!#REF!</f>
        <v>#REF!</v>
      </c>
      <c r="G1546" s="3" t="e">
        <f>קבוצות!#REF!</f>
        <v>#REF!</v>
      </c>
      <c r="H1546" s="3" t="e">
        <f>קבוצות!#REF!</f>
        <v>#REF!</v>
      </c>
      <c r="I1546" s="3" t="e">
        <f>קבוצות!#REF!</f>
        <v>#REF!</v>
      </c>
      <c r="J1546" s="3" t="e">
        <f>קבוצות!#REF!</f>
        <v>#REF!</v>
      </c>
      <c r="K1546" s="3" t="e">
        <f>קבוצות!#REF!</f>
        <v>#REF!</v>
      </c>
      <c r="M1546" s="3" t="e">
        <f>קבוצות!#REF!</f>
        <v>#REF!</v>
      </c>
    </row>
    <row r="1547" spans="1:13" ht="13.8" x14ac:dyDescent="0.25">
      <c r="A1547" s="3" t="e">
        <f>קבוצות!#REF!</f>
        <v>#REF!</v>
      </c>
      <c r="B1547" s="3" t="e">
        <f>קבוצות!#REF!</f>
        <v>#REF!</v>
      </c>
      <c r="C1547" s="3" t="e">
        <f>קבוצות!#REF!</f>
        <v>#REF!</v>
      </c>
      <c r="D1547" s="3" t="e">
        <f>קבוצות!#REF!</f>
        <v>#REF!</v>
      </c>
      <c r="E1547" s="4" t="e">
        <f>קבוצות!#REF!</f>
        <v>#REF!</v>
      </c>
      <c r="F1547" s="3" t="e">
        <f>קבוצות!#REF!</f>
        <v>#REF!</v>
      </c>
      <c r="G1547" s="3" t="e">
        <f>קבוצות!#REF!</f>
        <v>#REF!</v>
      </c>
      <c r="H1547" s="3" t="e">
        <f>קבוצות!#REF!</f>
        <v>#REF!</v>
      </c>
      <c r="I1547" s="3" t="e">
        <f>קבוצות!#REF!</f>
        <v>#REF!</v>
      </c>
      <c r="J1547" s="3" t="e">
        <f>קבוצות!#REF!</f>
        <v>#REF!</v>
      </c>
      <c r="K1547" s="3" t="e">
        <f>קבוצות!#REF!</f>
        <v>#REF!</v>
      </c>
      <c r="M1547" s="3" t="e">
        <f>קבוצות!#REF!</f>
        <v>#REF!</v>
      </c>
    </row>
    <row r="1548" spans="1:13" ht="13.8" x14ac:dyDescent="0.25">
      <c r="A1548" s="3" t="e">
        <f>קבוצות!#REF!</f>
        <v>#REF!</v>
      </c>
      <c r="B1548" s="3" t="e">
        <f>קבוצות!#REF!</f>
        <v>#REF!</v>
      </c>
      <c r="C1548" s="3" t="e">
        <f>קבוצות!#REF!</f>
        <v>#REF!</v>
      </c>
      <c r="D1548" s="3" t="e">
        <f>קבוצות!#REF!</f>
        <v>#REF!</v>
      </c>
      <c r="E1548" s="4" t="e">
        <f>קבוצות!#REF!</f>
        <v>#REF!</v>
      </c>
      <c r="F1548" s="3" t="e">
        <f>קבוצות!#REF!</f>
        <v>#REF!</v>
      </c>
      <c r="G1548" s="3" t="e">
        <f>קבוצות!#REF!</f>
        <v>#REF!</v>
      </c>
      <c r="H1548" s="3" t="e">
        <f>קבוצות!#REF!</f>
        <v>#REF!</v>
      </c>
      <c r="I1548" s="3" t="e">
        <f>קבוצות!#REF!</f>
        <v>#REF!</v>
      </c>
      <c r="J1548" s="3" t="e">
        <f>קבוצות!#REF!</f>
        <v>#REF!</v>
      </c>
      <c r="K1548" s="3" t="e">
        <f>קבוצות!#REF!</f>
        <v>#REF!</v>
      </c>
      <c r="M1548" s="3" t="e">
        <f>קבוצות!#REF!</f>
        <v>#REF!</v>
      </c>
    </row>
    <row r="1549" spans="1:13" ht="13.8" x14ac:dyDescent="0.25">
      <c r="A1549" s="3" t="e">
        <f>קבוצות!#REF!</f>
        <v>#REF!</v>
      </c>
      <c r="B1549" s="3" t="e">
        <f>קבוצות!#REF!</f>
        <v>#REF!</v>
      </c>
      <c r="C1549" s="3" t="e">
        <f>קבוצות!#REF!</f>
        <v>#REF!</v>
      </c>
      <c r="D1549" s="3" t="e">
        <f>קבוצות!#REF!</f>
        <v>#REF!</v>
      </c>
      <c r="E1549" s="4" t="e">
        <f>קבוצות!#REF!</f>
        <v>#REF!</v>
      </c>
      <c r="F1549" s="3" t="e">
        <f>קבוצות!#REF!</f>
        <v>#REF!</v>
      </c>
      <c r="G1549" s="3" t="e">
        <f>קבוצות!#REF!</f>
        <v>#REF!</v>
      </c>
      <c r="H1549" s="3" t="e">
        <f>קבוצות!#REF!</f>
        <v>#REF!</v>
      </c>
      <c r="I1549" s="3" t="e">
        <f>קבוצות!#REF!</f>
        <v>#REF!</v>
      </c>
      <c r="J1549" s="3" t="e">
        <f>קבוצות!#REF!</f>
        <v>#REF!</v>
      </c>
      <c r="K1549" s="3" t="e">
        <f>קבוצות!#REF!</f>
        <v>#REF!</v>
      </c>
      <c r="M1549" s="3" t="e">
        <f>קבוצות!#REF!</f>
        <v>#REF!</v>
      </c>
    </row>
    <row r="1550" spans="1:13" ht="13.8" x14ac:dyDescent="0.25">
      <c r="A1550" s="3" t="e">
        <f>קבוצות!#REF!</f>
        <v>#REF!</v>
      </c>
      <c r="B1550" s="3" t="e">
        <f>קבוצות!#REF!</f>
        <v>#REF!</v>
      </c>
      <c r="C1550" s="3" t="e">
        <f>קבוצות!#REF!</f>
        <v>#REF!</v>
      </c>
      <c r="D1550" s="3" t="e">
        <f>קבוצות!#REF!</f>
        <v>#REF!</v>
      </c>
      <c r="E1550" s="4" t="e">
        <f>קבוצות!#REF!</f>
        <v>#REF!</v>
      </c>
      <c r="F1550" s="3" t="e">
        <f>קבוצות!#REF!</f>
        <v>#REF!</v>
      </c>
      <c r="G1550" s="3" t="e">
        <f>קבוצות!#REF!</f>
        <v>#REF!</v>
      </c>
      <c r="H1550" s="3" t="e">
        <f>קבוצות!#REF!</f>
        <v>#REF!</v>
      </c>
      <c r="I1550" s="3" t="e">
        <f>קבוצות!#REF!</f>
        <v>#REF!</v>
      </c>
      <c r="J1550" s="3" t="e">
        <f>קבוצות!#REF!</f>
        <v>#REF!</v>
      </c>
      <c r="K1550" s="3" t="e">
        <f>קבוצות!#REF!</f>
        <v>#REF!</v>
      </c>
      <c r="M1550" s="3" t="e">
        <f>קבוצות!#REF!</f>
        <v>#REF!</v>
      </c>
    </row>
    <row r="1551" spans="1:13" ht="13.8" x14ac:dyDescent="0.25">
      <c r="A1551" s="3" t="e">
        <f>קבוצות!#REF!</f>
        <v>#REF!</v>
      </c>
      <c r="B1551" s="3" t="e">
        <f>קבוצות!#REF!</f>
        <v>#REF!</v>
      </c>
      <c r="C1551" s="3" t="e">
        <f>קבוצות!#REF!</f>
        <v>#REF!</v>
      </c>
      <c r="D1551" s="3" t="e">
        <f>קבוצות!#REF!</f>
        <v>#REF!</v>
      </c>
      <c r="E1551" s="4" t="e">
        <f>קבוצות!#REF!</f>
        <v>#REF!</v>
      </c>
      <c r="F1551" s="3" t="e">
        <f>קבוצות!#REF!</f>
        <v>#REF!</v>
      </c>
      <c r="G1551" s="3" t="e">
        <f>קבוצות!#REF!</f>
        <v>#REF!</v>
      </c>
      <c r="H1551" s="3" t="e">
        <f>קבוצות!#REF!</f>
        <v>#REF!</v>
      </c>
      <c r="I1551" s="3" t="e">
        <f>קבוצות!#REF!</f>
        <v>#REF!</v>
      </c>
      <c r="J1551" s="3" t="e">
        <f>קבוצות!#REF!</f>
        <v>#REF!</v>
      </c>
      <c r="K1551" s="3" t="e">
        <f>קבוצות!#REF!</f>
        <v>#REF!</v>
      </c>
      <c r="M1551" s="3" t="e">
        <f>קבוצות!#REF!</f>
        <v>#REF!</v>
      </c>
    </row>
    <row r="1552" spans="1:13" ht="13.8" x14ac:dyDescent="0.25">
      <c r="A1552" s="3" t="e">
        <f>קבוצות!#REF!</f>
        <v>#REF!</v>
      </c>
      <c r="B1552" s="3" t="e">
        <f>קבוצות!#REF!</f>
        <v>#REF!</v>
      </c>
      <c r="C1552" s="3" t="e">
        <f>קבוצות!#REF!</f>
        <v>#REF!</v>
      </c>
      <c r="D1552" s="3" t="e">
        <f>קבוצות!#REF!</f>
        <v>#REF!</v>
      </c>
      <c r="E1552" s="4" t="e">
        <f>קבוצות!#REF!</f>
        <v>#REF!</v>
      </c>
      <c r="F1552" s="3" t="e">
        <f>קבוצות!#REF!</f>
        <v>#REF!</v>
      </c>
      <c r="G1552" s="3" t="e">
        <f>קבוצות!#REF!</f>
        <v>#REF!</v>
      </c>
      <c r="H1552" s="3" t="e">
        <f>קבוצות!#REF!</f>
        <v>#REF!</v>
      </c>
      <c r="I1552" s="3" t="e">
        <f>קבוצות!#REF!</f>
        <v>#REF!</v>
      </c>
      <c r="J1552" s="3" t="e">
        <f>קבוצות!#REF!</f>
        <v>#REF!</v>
      </c>
      <c r="K1552" s="3" t="e">
        <f>קבוצות!#REF!</f>
        <v>#REF!</v>
      </c>
      <c r="M1552" s="3" t="e">
        <f>קבוצות!#REF!</f>
        <v>#REF!</v>
      </c>
    </row>
    <row r="1553" spans="1:13" ht="13.8" x14ac:dyDescent="0.25">
      <c r="A1553" s="3" t="e">
        <f>קבוצות!#REF!</f>
        <v>#REF!</v>
      </c>
      <c r="B1553" s="3" t="e">
        <f>קבוצות!#REF!</f>
        <v>#REF!</v>
      </c>
      <c r="C1553" s="3" t="e">
        <f>קבוצות!#REF!</f>
        <v>#REF!</v>
      </c>
      <c r="D1553" s="3" t="e">
        <f>קבוצות!#REF!</f>
        <v>#REF!</v>
      </c>
      <c r="E1553" s="4" t="e">
        <f>קבוצות!#REF!</f>
        <v>#REF!</v>
      </c>
      <c r="F1553" s="3" t="e">
        <f>קבוצות!#REF!</f>
        <v>#REF!</v>
      </c>
      <c r="G1553" s="3" t="e">
        <f>קבוצות!#REF!</f>
        <v>#REF!</v>
      </c>
      <c r="H1553" s="3" t="e">
        <f>קבוצות!#REF!</f>
        <v>#REF!</v>
      </c>
      <c r="I1553" s="3" t="e">
        <f>קבוצות!#REF!</f>
        <v>#REF!</v>
      </c>
      <c r="J1553" s="3" t="e">
        <f>קבוצות!#REF!</f>
        <v>#REF!</v>
      </c>
      <c r="K1553" s="3" t="e">
        <f>קבוצות!#REF!</f>
        <v>#REF!</v>
      </c>
      <c r="M1553" s="3" t="e">
        <f>קבוצות!#REF!</f>
        <v>#REF!</v>
      </c>
    </row>
    <row r="1554" spans="1:13" ht="13.8" x14ac:dyDescent="0.25">
      <c r="A1554" s="3" t="e">
        <f>קבוצות!#REF!</f>
        <v>#REF!</v>
      </c>
      <c r="B1554" s="3" t="e">
        <f>קבוצות!#REF!</f>
        <v>#REF!</v>
      </c>
      <c r="C1554" s="3" t="e">
        <f>קבוצות!#REF!</f>
        <v>#REF!</v>
      </c>
      <c r="D1554" s="3" t="e">
        <f>קבוצות!#REF!</f>
        <v>#REF!</v>
      </c>
      <c r="E1554" s="4" t="e">
        <f>קבוצות!#REF!</f>
        <v>#REF!</v>
      </c>
      <c r="F1554" s="3" t="e">
        <f>קבוצות!#REF!</f>
        <v>#REF!</v>
      </c>
      <c r="G1554" s="3" t="e">
        <f>קבוצות!#REF!</f>
        <v>#REF!</v>
      </c>
      <c r="H1554" s="3" t="e">
        <f>קבוצות!#REF!</f>
        <v>#REF!</v>
      </c>
      <c r="I1554" s="3" t="e">
        <f>קבוצות!#REF!</f>
        <v>#REF!</v>
      </c>
      <c r="J1554" s="3" t="e">
        <f>קבוצות!#REF!</f>
        <v>#REF!</v>
      </c>
      <c r="K1554" s="3" t="e">
        <f>קבוצות!#REF!</f>
        <v>#REF!</v>
      </c>
      <c r="M1554" s="3" t="e">
        <f>קבוצות!#REF!</f>
        <v>#REF!</v>
      </c>
    </row>
    <row r="1555" spans="1:13" ht="13.8" x14ac:dyDescent="0.25">
      <c r="A1555" s="3" t="e">
        <f>קבוצות!#REF!</f>
        <v>#REF!</v>
      </c>
      <c r="B1555" s="3" t="e">
        <f>קבוצות!#REF!</f>
        <v>#REF!</v>
      </c>
      <c r="C1555" s="3" t="e">
        <f>קבוצות!#REF!</f>
        <v>#REF!</v>
      </c>
      <c r="D1555" s="3" t="e">
        <f>קבוצות!#REF!</f>
        <v>#REF!</v>
      </c>
      <c r="E1555" s="4" t="e">
        <f>קבוצות!#REF!</f>
        <v>#REF!</v>
      </c>
      <c r="F1555" s="3" t="e">
        <f>קבוצות!#REF!</f>
        <v>#REF!</v>
      </c>
      <c r="G1555" s="3" t="e">
        <f>קבוצות!#REF!</f>
        <v>#REF!</v>
      </c>
      <c r="H1555" s="3" t="e">
        <f>קבוצות!#REF!</f>
        <v>#REF!</v>
      </c>
      <c r="I1555" s="3" t="e">
        <f>קבוצות!#REF!</f>
        <v>#REF!</v>
      </c>
      <c r="J1555" s="3" t="e">
        <f>קבוצות!#REF!</f>
        <v>#REF!</v>
      </c>
      <c r="K1555" s="3" t="e">
        <f>קבוצות!#REF!</f>
        <v>#REF!</v>
      </c>
      <c r="M1555" s="3" t="e">
        <f>קבוצות!#REF!</f>
        <v>#REF!</v>
      </c>
    </row>
    <row r="1556" spans="1:13" ht="13.8" x14ac:dyDescent="0.25">
      <c r="A1556" s="3" t="e">
        <f>קבוצות!#REF!</f>
        <v>#REF!</v>
      </c>
      <c r="B1556" s="3" t="e">
        <f>קבוצות!#REF!</f>
        <v>#REF!</v>
      </c>
      <c r="C1556" s="3" t="e">
        <f>קבוצות!#REF!</f>
        <v>#REF!</v>
      </c>
      <c r="D1556" s="3" t="e">
        <f>קבוצות!#REF!</f>
        <v>#REF!</v>
      </c>
      <c r="E1556" s="4" t="e">
        <f>קבוצות!#REF!</f>
        <v>#REF!</v>
      </c>
      <c r="F1556" s="3" t="e">
        <f>קבוצות!#REF!</f>
        <v>#REF!</v>
      </c>
      <c r="G1556" s="3" t="e">
        <f>קבוצות!#REF!</f>
        <v>#REF!</v>
      </c>
      <c r="H1556" s="3" t="e">
        <f>קבוצות!#REF!</f>
        <v>#REF!</v>
      </c>
      <c r="I1556" s="3" t="e">
        <f>קבוצות!#REF!</f>
        <v>#REF!</v>
      </c>
      <c r="J1556" s="3" t="e">
        <f>קבוצות!#REF!</f>
        <v>#REF!</v>
      </c>
      <c r="K1556" s="3" t="e">
        <f>קבוצות!#REF!</f>
        <v>#REF!</v>
      </c>
      <c r="M1556" s="3" t="e">
        <f>קבוצות!#REF!</f>
        <v>#REF!</v>
      </c>
    </row>
    <row r="1557" spans="1:13" ht="13.8" x14ac:dyDescent="0.25">
      <c r="A1557" s="3" t="e">
        <f>קבוצות!#REF!</f>
        <v>#REF!</v>
      </c>
      <c r="B1557" s="3" t="e">
        <f>קבוצות!#REF!</f>
        <v>#REF!</v>
      </c>
      <c r="C1557" s="3" t="e">
        <f>קבוצות!#REF!</f>
        <v>#REF!</v>
      </c>
      <c r="D1557" s="3" t="e">
        <f>קבוצות!#REF!</f>
        <v>#REF!</v>
      </c>
      <c r="E1557" s="4" t="e">
        <f>קבוצות!#REF!</f>
        <v>#REF!</v>
      </c>
      <c r="F1557" s="3" t="e">
        <f>קבוצות!#REF!</f>
        <v>#REF!</v>
      </c>
      <c r="G1557" s="3" t="e">
        <f>קבוצות!#REF!</f>
        <v>#REF!</v>
      </c>
      <c r="H1557" s="3" t="e">
        <f>קבוצות!#REF!</f>
        <v>#REF!</v>
      </c>
      <c r="I1557" s="3" t="e">
        <f>קבוצות!#REF!</f>
        <v>#REF!</v>
      </c>
      <c r="J1557" s="3" t="e">
        <f>קבוצות!#REF!</f>
        <v>#REF!</v>
      </c>
      <c r="K1557" s="3" t="e">
        <f>קבוצות!#REF!</f>
        <v>#REF!</v>
      </c>
      <c r="M1557" s="3" t="e">
        <f>קבוצות!#REF!</f>
        <v>#REF!</v>
      </c>
    </row>
    <row r="1558" spans="1:13" ht="13.8" x14ac:dyDescent="0.25">
      <c r="A1558" s="3" t="e">
        <f>קבוצות!#REF!</f>
        <v>#REF!</v>
      </c>
      <c r="B1558" s="3" t="e">
        <f>קבוצות!#REF!</f>
        <v>#REF!</v>
      </c>
      <c r="C1558" s="3" t="e">
        <f>קבוצות!#REF!</f>
        <v>#REF!</v>
      </c>
      <c r="D1558" s="3" t="e">
        <f>קבוצות!#REF!</f>
        <v>#REF!</v>
      </c>
      <c r="E1558" s="4" t="e">
        <f>קבוצות!#REF!</f>
        <v>#REF!</v>
      </c>
      <c r="F1558" s="3" t="e">
        <f>קבוצות!#REF!</f>
        <v>#REF!</v>
      </c>
      <c r="G1558" s="3" t="e">
        <f>קבוצות!#REF!</f>
        <v>#REF!</v>
      </c>
      <c r="H1558" s="3" t="e">
        <f>קבוצות!#REF!</f>
        <v>#REF!</v>
      </c>
      <c r="I1558" s="3" t="e">
        <f>קבוצות!#REF!</f>
        <v>#REF!</v>
      </c>
      <c r="J1558" s="3" t="e">
        <f>קבוצות!#REF!</f>
        <v>#REF!</v>
      </c>
      <c r="K1558" s="3" t="e">
        <f>קבוצות!#REF!</f>
        <v>#REF!</v>
      </c>
      <c r="M1558" s="3" t="e">
        <f>קבוצות!#REF!</f>
        <v>#REF!</v>
      </c>
    </row>
    <row r="1559" spans="1:13" ht="13.8" x14ac:dyDescent="0.25">
      <c r="A1559" s="3" t="e">
        <f>קבוצות!#REF!</f>
        <v>#REF!</v>
      </c>
      <c r="B1559" s="3" t="e">
        <f>קבוצות!#REF!</f>
        <v>#REF!</v>
      </c>
      <c r="C1559" s="3" t="e">
        <f>קבוצות!#REF!</f>
        <v>#REF!</v>
      </c>
      <c r="D1559" s="3" t="e">
        <f>קבוצות!#REF!</f>
        <v>#REF!</v>
      </c>
      <c r="E1559" s="4" t="e">
        <f>קבוצות!#REF!</f>
        <v>#REF!</v>
      </c>
      <c r="F1559" s="3" t="e">
        <f>קבוצות!#REF!</f>
        <v>#REF!</v>
      </c>
      <c r="G1559" s="3" t="e">
        <f>קבוצות!#REF!</f>
        <v>#REF!</v>
      </c>
      <c r="H1559" s="3" t="e">
        <f>קבוצות!#REF!</f>
        <v>#REF!</v>
      </c>
      <c r="I1559" s="3" t="e">
        <f>קבוצות!#REF!</f>
        <v>#REF!</v>
      </c>
      <c r="J1559" s="3" t="e">
        <f>קבוצות!#REF!</f>
        <v>#REF!</v>
      </c>
      <c r="K1559" s="3" t="e">
        <f>קבוצות!#REF!</f>
        <v>#REF!</v>
      </c>
      <c r="M1559" s="3" t="e">
        <f>קבוצות!#REF!</f>
        <v>#REF!</v>
      </c>
    </row>
    <row r="1560" spans="1:13" ht="13.8" x14ac:dyDescent="0.25">
      <c r="A1560" s="3" t="e">
        <f>קבוצות!#REF!</f>
        <v>#REF!</v>
      </c>
      <c r="B1560" s="3" t="e">
        <f>קבוצות!#REF!</f>
        <v>#REF!</v>
      </c>
      <c r="C1560" s="3" t="e">
        <f>קבוצות!#REF!</f>
        <v>#REF!</v>
      </c>
      <c r="D1560" s="3" t="e">
        <f>קבוצות!#REF!</f>
        <v>#REF!</v>
      </c>
      <c r="E1560" s="4" t="e">
        <f>קבוצות!#REF!</f>
        <v>#REF!</v>
      </c>
      <c r="F1560" s="3" t="e">
        <f>קבוצות!#REF!</f>
        <v>#REF!</v>
      </c>
      <c r="G1560" s="3" t="e">
        <f>קבוצות!#REF!</f>
        <v>#REF!</v>
      </c>
      <c r="H1560" s="3" t="e">
        <f>קבוצות!#REF!</f>
        <v>#REF!</v>
      </c>
      <c r="I1560" s="3" t="e">
        <f>קבוצות!#REF!</f>
        <v>#REF!</v>
      </c>
      <c r="J1560" s="3" t="e">
        <f>קבוצות!#REF!</f>
        <v>#REF!</v>
      </c>
      <c r="K1560" s="3" t="e">
        <f>קבוצות!#REF!</f>
        <v>#REF!</v>
      </c>
      <c r="M1560" s="3" t="e">
        <f>קבוצות!#REF!</f>
        <v>#REF!</v>
      </c>
    </row>
    <row r="1561" spans="1:13" ht="13.8" x14ac:dyDescent="0.25">
      <c r="A1561" s="3" t="e">
        <f>קבוצות!#REF!</f>
        <v>#REF!</v>
      </c>
      <c r="B1561" s="3" t="e">
        <f>קבוצות!#REF!</f>
        <v>#REF!</v>
      </c>
      <c r="C1561" s="3" t="e">
        <f>קבוצות!#REF!</f>
        <v>#REF!</v>
      </c>
      <c r="D1561" s="3" t="e">
        <f>קבוצות!#REF!</f>
        <v>#REF!</v>
      </c>
      <c r="E1561" s="4" t="e">
        <f>קבוצות!#REF!</f>
        <v>#REF!</v>
      </c>
      <c r="F1561" s="3" t="e">
        <f>קבוצות!#REF!</f>
        <v>#REF!</v>
      </c>
      <c r="G1561" s="3" t="e">
        <f>קבוצות!#REF!</f>
        <v>#REF!</v>
      </c>
      <c r="H1561" s="3" t="e">
        <f>קבוצות!#REF!</f>
        <v>#REF!</v>
      </c>
      <c r="I1561" s="3" t="e">
        <f>קבוצות!#REF!</f>
        <v>#REF!</v>
      </c>
      <c r="J1561" s="3" t="e">
        <f>קבוצות!#REF!</f>
        <v>#REF!</v>
      </c>
      <c r="K1561" s="3" t="e">
        <f>קבוצות!#REF!</f>
        <v>#REF!</v>
      </c>
      <c r="M1561" s="3" t="e">
        <f>קבוצות!#REF!</f>
        <v>#REF!</v>
      </c>
    </row>
    <row r="1562" spans="1:13" ht="13.8" x14ac:dyDescent="0.25">
      <c r="A1562" s="3" t="e">
        <f>קבוצות!#REF!</f>
        <v>#REF!</v>
      </c>
      <c r="B1562" s="3" t="e">
        <f>קבוצות!#REF!</f>
        <v>#REF!</v>
      </c>
      <c r="C1562" s="3" t="e">
        <f>קבוצות!#REF!</f>
        <v>#REF!</v>
      </c>
      <c r="D1562" s="3" t="e">
        <f>קבוצות!#REF!</f>
        <v>#REF!</v>
      </c>
      <c r="E1562" s="4" t="e">
        <f>קבוצות!#REF!</f>
        <v>#REF!</v>
      </c>
      <c r="F1562" s="3" t="e">
        <f>קבוצות!#REF!</f>
        <v>#REF!</v>
      </c>
      <c r="G1562" s="3" t="e">
        <f>קבוצות!#REF!</f>
        <v>#REF!</v>
      </c>
      <c r="H1562" s="3" t="e">
        <f>קבוצות!#REF!</f>
        <v>#REF!</v>
      </c>
      <c r="I1562" s="3" t="e">
        <f>קבוצות!#REF!</f>
        <v>#REF!</v>
      </c>
      <c r="J1562" s="3" t="e">
        <f>קבוצות!#REF!</f>
        <v>#REF!</v>
      </c>
      <c r="K1562" s="3" t="e">
        <f>קבוצות!#REF!</f>
        <v>#REF!</v>
      </c>
      <c r="M1562" s="3" t="e">
        <f>קבוצות!#REF!</f>
        <v>#REF!</v>
      </c>
    </row>
    <row r="1563" spans="1:13" ht="13.8" x14ac:dyDescent="0.25">
      <c r="A1563" s="3" t="e">
        <f>קבוצות!#REF!</f>
        <v>#REF!</v>
      </c>
      <c r="B1563" s="3" t="e">
        <f>קבוצות!#REF!</f>
        <v>#REF!</v>
      </c>
      <c r="C1563" s="3" t="e">
        <f>קבוצות!#REF!</f>
        <v>#REF!</v>
      </c>
      <c r="D1563" s="3" t="e">
        <f>קבוצות!#REF!</f>
        <v>#REF!</v>
      </c>
      <c r="E1563" s="4" t="e">
        <f>קבוצות!#REF!</f>
        <v>#REF!</v>
      </c>
      <c r="F1563" s="3" t="e">
        <f>קבוצות!#REF!</f>
        <v>#REF!</v>
      </c>
      <c r="G1563" s="3" t="e">
        <f>קבוצות!#REF!</f>
        <v>#REF!</v>
      </c>
      <c r="H1563" s="3" t="e">
        <f>קבוצות!#REF!</f>
        <v>#REF!</v>
      </c>
      <c r="I1563" s="3" t="e">
        <f>קבוצות!#REF!</f>
        <v>#REF!</v>
      </c>
      <c r="J1563" s="3" t="e">
        <f>קבוצות!#REF!</f>
        <v>#REF!</v>
      </c>
      <c r="K1563" s="3" t="e">
        <f>קבוצות!#REF!</f>
        <v>#REF!</v>
      </c>
      <c r="M1563" s="3" t="e">
        <f>קבוצות!#REF!</f>
        <v>#REF!</v>
      </c>
    </row>
    <row r="1564" spans="1:13" ht="13.8" x14ac:dyDescent="0.25">
      <c r="A1564" s="3" t="e">
        <f>קבוצות!#REF!</f>
        <v>#REF!</v>
      </c>
      <c r="B1564" s="3" t="e">
        <f>קבוצות!#REF!</f>
        <v>#REF!</v>
      </c>
      <c r="C1564" s="3" t="e">
        <f>קבוצות!#REF!</f>
        <v>#REF!</v>
      </c>
      <c r="D1564" s="3" t="e">
        <f>קבוצות!#REF!</f>
        <v>#REF!</v>
      </c>
      <c r="E1564" s="4" t="e">
        <f>קבוצות!#REF!</f>
        <v>#REF!</v>
      </c>
      <c r="F1564" s="3" t="e">
        <f>קבוצות!#REF!</f>
        <v>#REF!</v>
      </c>
      <c r="G1564" s="3" t="e">
        <f>קבוצות!#REF!</f>
        <v>#REF!</v>
      </c>
      <c r="H1564" s="3" t="e">
        <f>קבוצות!#REF!</f>
        <v>#REF!</v>
      </c>
      <c r="I1564" s="3" t="e">
        <f>קבוצות!#REF!</f>
        <v>#REF!</v>
      </c>
      <c r="J1564" s="3" t="e">
        <f>קבוצות!#REF!</f>
        <v>#REF!</v>
      </c>
      <c r="K1564" s="3" t="e">
        <f>קבוצות!#REF!</f>
        <v>#REF!</v>
      </c>
      <c r="M1564" s="3" t="e">
        <f>קבוצות!#REF!</f>
        <v>#REF!</v>
      </c>
    </row>
    <row r="1565" spans="1:13" ht="13.8" x14ac:dyDescent="0.25">
      <c r="A1565" s="3" t="e">
        <f>קבוצות!#REF!</f>
        <v>#REF!</v>
      </c>
      <c r="B1565" s="3" t="e">
        <f>קבוצות!#REF!</f>
        <v>#REF!</v>
      </c>
      <c r="C1565" s="3" t="e">
        <f>קבוצות!#REF!</f>
        <v>#REF!</v>
      </c>
      <c r="D1565" s="3" t="e">
        <f>קבוצות!#REF!</f>
        <v>#REF!</v>
      </c>
      <c r="E1565" s="4" t="e">
        <f>קבוצות!#REF!</f>
        <v>#REF!</v>
      </c>
      <c r="F1565" s="3" t="e">
        <f>קבוצות!#REF!</f>
        <v>#REF!</v>
      </c>
      <c r="G1565" s="3" t="e">
        <f>קבוצות!#REF!</f>
        <v>#REF!</v>
      </c>
      <c r="H1565" s="3" t="e">
        <f>קבוצות!#REF!</f>
        <v>#REF!</v>
      </c>
      <c r="I1565" s="3" t="e">
        <f>קבוצות!#REF!</f>
        <v>#REF!</v>
      </c>
      <c r="J1565" s="3" t="e">
        <f>קבוצות!#REF!</f>
        <v>#REF!</v>
      </c>
      <c r="K1565" s="3" t="e">
        <f>קבוצות!#REF!</f>
        <v>#REF!</v>
      </c>
      <c r="M1565" s="3" t="e">
        <f>קבוצות!#REF!</f>
        <v>#REF!</v>
      </c>
    </row>
    <row r="1566" spans="1:13" ht="13.8" x14ac:dyDescent="0.25">
      <c r="A1566" s="3" t="e">
        <f>קבוצות!#REF!</f>
        <v>#REF!</v>
      </c>
      <c r="B1566" s="3" t="e">
        <f>קבוצות!#REF!</f>
        <v>#REF!</v>
      </c>
      <c r="C1566" s="3" t="e">
        <f>קבוצות!#REF!</f>
        <v>#REF!</v>
      </c>
      <c r="D1566" s="3" t="e">
        <f>קבוצות!#REF!</f>
        <v>#REF!</v>
      </c>
      <c r="E1566" s="4" t="e">
        <f>קבוצות!#REF!</f>
        <v>#REF!</v>
      </c>
      <c r="F1566" s="3" t="e">
        <f>קבוצות!#REF!</f>
        <v>#REF!</v>
      </c>
      <c r="G1566" s="3" t="e">
        <f>קבוצות!#REF!</f>
        <v>#REF!</v>
      </c>
      <c r="H1566" s="3" t="e">
        <f>קבוצות!#REF!</f>
        <v>#REF!</v>
      </c>
      <c r="I1566" s="3" t="e">
        <f>קבוצות!#REF!</f>
        <v>#REF!</v>
      </c>
      <c r="J1566" s="3" t="e">
        <f>קבוצות!#REF!</f>
        <v>#REF!</v>
      </c>
      <c r="K1566" s="3" t="e">
        <f>קבוצות!#REF!</f>
        <v>#REF!</v>
      </c>
      <c r="M1566" s="3" t="e">
        <f>קבוצות!#REF!</f>
        <v>#REF!</v>
      </c>
    </row>
    <row r="1567" spans="1:13" ht="13.8" x14ac:dyDescent="0.25">
      <c r="A1567" s="3" t="e">
        <f>קבוצות!#REF!</f>
        <v>#REF!</v>
      </c>
      <c r="B1567" s="3" t="e">
        <f>קבוצות!#REF!</f>
        <v>#REF!</v>
      </c>
      <c r="C1567" s="3" t="e">
        <f>קבוצות!#REF!</f>
        <v>#REF!</v>
      </c>
      <c r="D1567" s="3" t="e">
        <f>קבוצות!#REF!</f>
        <v>#REF!</v>
      </c>
      <c r="E1567" s="4" t="e">
        <f>קבוצות!#REF!</f>
        <v>#REF!</v>
      </c>
      <c r="F1567" s="3" t="e">
        <f>קבוצות!#REF!</f>
        <v>#REF!</v>
      </c>
      <c r="G1567" s="3" t="e">
        <f>קבוצות!#REF!</f>
        <v>#REF!</v>
      </c>
      <c r="H1567" s="3" t="e">
        <f>קבוצות!#REF!</f>
        <v>#REF!</v>
      </c>
      <c r="I1567" s="3" t="e">
        <f>קבוצות!#REF!</f>
        <v>#REF!</v>
      </c>
      <c r="J1567" s="3" t="e">
        <f>קבוצות!#REF!</f>
        <v>#REF!</v>
      </c>
      <c r="K1567" s="3" t="e">
        <f>קבוצות!#REF!</f>
        <v>#REF!</v>
      </c>
      <c r="M1567" s="3" t="e">
        <f>קבוצות!#REF!</f>
        <v>#REF!</v>
      </c>
    </row>
    <row r="1568" spans="1:13" ht="13.8" x14ac:dyDescent="0.25">
      <c r="A1568" s="3" t="e">
        <f>קבוצות!#REF!</f>
        <v>#REF!</v>
      </c>
      <c r="B1568" s="3" t="e">
        <f>קבוצות!#REF!</f>
        <v>#REF!</v>
      </c>
      <c r="C1568" s="3" t="e">
        <f>קבוצות!#REF!</f>
        <v>#REF!</v>
      </c>
      <c r="D1568" s="3" t="e">
        <f>קבוצות!#REF!</f>
        <v>#REF!</v>
      </c>
      <c r="E1568" s="4" t="e">
        <f>קבוצות!#REF!</f>
        <v>#REF!</v>
      </c>
      <c r="F1568" s="3" t="e">
        <f>קבוצות!#REF!</f>
        <v>#REF!</v>
      </c>
      <c r="G1568" s="3" t="e">
        <f>קבוצות!#REF!</f>
        <v>#REF!</v>
      </c>
      <c r="H1568" s="3" t="e">
        <f>קבוצות!#REF!</f>
        <v>#REF!</v>
      </c>
      <c r="I1568" s="3" t="e">
        <f>קבוצות!#REF!</f>
        <v>#REF!</v>
      </c>
      <c r="J1568" s="3" t="e">
        <f>קבוצות!#REF!</f>
        <v>#REF!</v>
      </c>
      <c r="K1568" s="3" t="e">
        <f>קבוצות!#REF!</f>
        <v>#REF!</v>
      </c>
      <c r="M1568" s="3" t="e">
        <f>קבוצות!#REF!</f>
        <v>#REF!</v>
      </c>
    </row>
    <row r="1569" spans="1:13" ht="13.8" x14ac:dyDescent="0.25">
      <c r="A1569" s="3" t="e">
        <f>קבוצות!#REF!</f>
        <v>#REF!</v>
      </c>
      <c r="B1569" s="3" t="e">
        <f>קבוצות!#REF!</f>
        <v>#REF!</v>
      </c>
      <c r="C1569" s="3" t="e">
        <f>קבוצות!#REF!</f>
        <v>#REF!</v>
      </c>
      <c r="D1569" s="3" t="e">
        <f>קבוצות!#REF!</f>
        <v>#REF!</v>
      </c>
      <c r="E1569" s="4" t="e">
        <f>קבוצות!#REF!</f>
        <v>#REF!</v>
      </c>
      <c r="F1569" s="3" t="e">
        <f>קבוצות!#REF!</f>
        <v>#REF!</v>
      </c>
      <c r="G1569" s="3" t="e">
        <f>קבוצות!#REF!</f>
        <v>#REF!</v>
      </c>
      <c r="H1569" s="3" t="e">
        <f>קבוצות!#REF!</f>
        <v>#REF!</v>
      </c>
      <c r="I1569" s="3" t="e">
        <f>קבוצות!#REF!</f>
        <v>#REF!</v>
      </c>
      <c r="J1569" s="3" t="e">
        <f>קבוצות!#REF!</f>
        <v>#REF!</v>
      </c>
      <c r="K1569" s="3" t="e">
        <f>קבוצות!#REF!</f>
        <v>#REF!</v>
      </c>
      <c r="M1569" s="3" t="e">
        <f>קבוצות!#REF!</f>
        <v>#REF!</v>
      </c>
    </row>
    <row r="1570" spans="1:13" ht="13.8" x14ac:dyDescent="0.25">
      <c r="A1570" s="3" t="e">
        <f>קבוצות!#REF!</f>
        <v>#REF!</v>
      </c>
      <c r="B1570" s="3" t="e">
        <f>קבוצות!#REF!</f>
        <v>#REF!</v>
      </c>
      <c r="C1570" s="3" t="e">
        <f>קבוצות!#REF!</f>
        <v>#REF!</v>
      </c>
      <c r="D1570" s="3" t="e">
        <f>קבוצות!#REF!</f>
        <v>#REF!</v>
      </c>
      <c r="E1570" s="4" t="e">
        <f>קבוצות!#REF!</f>
        <v>#REF!</v>
      </c>
      <c r="F1570" s="3" t="e">
        <f>קבוצות!#REF!</f>
        <v>#REF!</v>
      </c>
      <c r="G1570" s="3" t="e">
        <f>קבוצות!#REF!</f>
        <v>#REF!</v>
      </c>
      <c r="H1570" s="3" t="e">
        <f>קבוצות!#REF!</f>
        <v>#REF!</v>
      </c>
      <c r="I1570" s="3" t="e">
        <f>קבוצות!#REF!</f>
        <v>#REF!</v>
      </c>
      <c r="J1570" s="3" t="e">
        <f>קבוצות!#REF!</f>
        <v>#REF!</v>
      </c>
      <c r="K1570" s="3" t="e">
        <f>קבוצות!#REF!</f>
        <v>#REF!</v>
      </c>
      <c r="M1570" s="3" t="e">
        <f>קבוצות!#REF!</f>
        <v>#REF!</v>
      </c>
    </row>
    <row r="1571" spans="1:13" ht="13.8" x14ac:dyDescent="0.25">
      <c r="A1571" s="3" t="e">
        <f>קבוצות!#REF!</f>
        <v>#REF!</v>
      </c>
      <c r="B1571" s="3" t="e">
        <f>קבוצות!#REF!</f>
        <v>#REF!</v>
      </c>
      <c r="C1571" s="3" t="e">
        <f>קבוצות!#REF!</f>
        <v>#REF!</v>
      </c>
      <c r="D1571" s="3" t="e">
        <f>קבוצות!#REF!</f>
        <v>#REF!</v>
      </c>
      <c r="E1571" s="4" t="e">
        <f>קבוצות!#REF!</f>
        <v>#REF!</v>
      </c>
      <c r="F1571" s="3" t="e">
        <f>קבוצות!#REF!</f>
        <v>#REF!</v>
      </c>
      <c r="G1571" s="3" t="e">
        <f>קבוצות!#REF!</f>
        <v>#REF!</v>
      </c>
      <c r="H1571" s="3" t="e">
        <f>קבוצות!#REF!</f>
        <v>#REF!</v>
      </c>
      <c r="I1571" s="3" t="e">
        <f>קבוצות!#REF!</f>
        <v>#REF!</v>
      </c>
      <c r="J1571" s="3" t="e">
        <f>קבוצות!#REF!</f>
        <v>#REF!</v>
      </c>
      <c r="K1571" s="3" t="e">
        <f>קבוצות!#REF!</f>
        <v>#REF!</v>
      </c>
      <c r="M1571" s="3" t="e">
        <f>קבוצות!#REF!</f>
        <v>#REF!</v>
      </c>
    </row>
    <row r="1572" spans="1:13" ht="13.8" x14ac:dyDescent="0.25">
      <c r="A1572" s="3" t="e">
        <f>קבוצות!#REF!</f>
        <v>#REF!</v>
      </c>
      <c r="B1572" s="3" t="e">
        <f>קבוצות!#REF!</f>
        <v>#REF!</v>
      </c>
      <c r="C1572" s="3" t="e">
        <f>קבוצות!#REF!</f>
        <v>#REF!</v>
      </c>
      <c r="D1572" s="3" t="e">
        <f>קבוצות!#REF!</f>
        <v>#REF!</v>
      </c>
      <c r="E1572" s="4" t="e">
        <f>קבוצות!#REF!</f>
        <v>#REF!</v>
      </c>
      <c r="F1572" s="3" t="e">
        <f>קבוצות!#REF!</f>
        <v>#REF!</v>
      </c>
      <c r="G1572" s="3" t="e">
        <f>קבוצות!#REF!</f>
        <v>#REF!</v>
      </c>
      <c r="H1572" s="3" t="e">
        <f>קבוצות!#REF!</f>
        <v>#REF!</v>
      </c>
      <c r="I1572" s="3" t="e">
        <f>קבוצות!#REF!</f>
        <v>#REF!</v>
      </c>
      <c r="J1572" s="3" t="e">
        <f>קבוצות!#REF!</f>
        <v>#REF!</v>
      </c>
      <c r="K1572" s="3" t="e">
        <f>קבוצות!#REF!</f>
        <v>#REF!</v>
      </c>
      <c r="M1572" s="3" t="e">
        <f>קבוצות!#REF!</f>
        <v>#REF!</v>
      </c>
    </row>
    <row r="1573" spans="1:13" ht="13.8" x14ac:dyDescent="0.25">
      <c r="A1573" s="3" t="e">
        <f>קבוצות!#REF!</f>
        <v>#REF!</v>
      </c>
      <c r="B1573" s="3" t="e">
        <f>קבוצות!#REF!</f>
        <v>#REF!</v>
      </c>
      <c r="C1573" s="3" t="e">
        <f>קבוצות!#REF!</f>
        <v>#REF!</v>
      </c>
      <c r="D1573" s="3" t="e">
        <f>קבוצות!#REF!</f>
        <v>#REF!</v>
      </c>
      <c r="E1573" s="4" t="e">
        <f>קבוצות!#REF!</f>
        <v>#REF!</v>
      </c>
      <c r="F1573" s="3" t="e">
        <f>קבוצות!#REF!</f>
        <v>#REF!</v>
      </c>
      <c r="G1573" s="3" t="e">
        <f>קבוצות!#REF!</f>
        <v>#REF!</v>
      </c>
      <c r="H1573" s="3" t="e">
        <f>קבוצות!#REF!</f>
        <v>#REF!</v>
      </c>
      <c r="I1573" s="3" t="e">
        <f>קבוצות!#REF!</f>
        <v>#REF!</v>
      </c>
      <c r="J1573" s="3" t="e">
        <f>קבוצות!#REF!</f>
        <v>#REF!</v>
      </c>
      <c r="K1573" s="3" t="e">
        <f>קבוצות!#REF!</f>
        <v>#REF!</v>
      </c>
      <c r="M1573" s="3" t="e">
        <f>קבוצות!#REF!</f>
        <v>#REF!</v>
      </c>
    </row>
    <row r="1574" spans="1:13" ht="13.8" x14ac:dyDescent="0.25">
      <c r="A1574" s="3" t="e">
        <f>קבוצות!#REF!</f>
        <v>#REF!</v>
      </c>
      <c r="B1574" s="3" t="e">
        <f>קבוצות!#REF!</f>
        <v>#REF!</v>
      </c>
      <c r="C1574" s="3" t="e">
        <f>קבוצות!#REF!</f>
        <v>#REF!</v>
      </c>
      <c r="D1574" s="3" t="e">
        <f>קבוצות!#REF!</f>
        <v>#REF!</v>
      </c>
      <c r="E1574" s="4" t="e">
        <f>קבוצות!#REF!</f>
        <v>#REF!</v>
      </c>
      <c r="F1574" s="3" t="e">
        <f>קבוצות!#REF!</f>
        <v>#REF!</v>
      </c>
      <c r="G1574" s="3" t="e">
        <f>קבוצות!#REF!</f>
        <v>#REF!</v>
      </c>
      <c r="H1574" s="3" t="e">
        <f>קבוצות!#REF!</f>
        <v>#REF!</v>
      </c>
      <c r="I1574" s="3" t="e">
        <f>קבוצות!#REF!</f>
        <v>#REF!</v>
      </c>
      <c r="J1574" s="3" t="e">
        <f>קבוצות!#REF!</f>
        <v>#REF!</v>
      </c>
      <c r="K1574" s="3" t="e">
        <f>קבוצות!#REF!</f>
        <v>#REF!</v>
      </c>
      <c r="M1574" s="3" t="e">
        <f>קבוצות!#REF!</f>
        <v>#REF!</v>
      </c>
    </row>
    <row r="1575" spans="1:13" ht="13.8" x14ac:dyDescent="0.25">
      <c r="A1575" s="3" t="e">
        <f>קבוצות!#REF!</f>
        <v>#REF!</v>
      </c>
      <c r="B1575" s="3" t="e">
        <f>קבוצות!#REF!</f>
        <v>#REF!</v>
      </c>
      <c r="C1575" s="3" t="e">
        <f>קבוצות!#REF!</f>
        <v>#REF!</v>
      </c>
      <c r="D1575" s="3" t="e">
        <f>קבוצות!#REF!</f>
        <v>#REF!</v>
      </c>
      <c r="E1575" s="4" t="e">
        <f>קבוצות!#REF!</f>
        <v>#REF!</v>
      </c>
      <c r="F1575" s="3" t="e">
        <f>קבוצות!#REF!</f>
        <v>#REF!</v>
      </c>
      <c r="G1575" s="3" t="e">
        <f>קבוצות!#REF!</f>
        <v>#REF!</v>
      </c>
      <c r="H1575" s="3" t="e">
        <f>קבוצות!#REF!</f>
        <v>#REF!</v>
      </c>
      <c r="I1575" s="3" t="e">
        <f>קבוצות!#REF!</f>
        <v>#REF!</v>
      </c>
      <c r="J1575" s="3" t="e">
        <f>קבוצות!#REF!</f>
        <v>#REF!</v>
      </c>
      <c r="K1575" s="3" t="e">
        <f>קבוצות!#REF!</f>
        <v>#REF!</v>
      </c>
      <c r="M1575" s="3" t="e">
        <f>קבוצות!#REF!</f>
        <v>#REF!</v>
      </c>
    </row>
    <row r="1576" spans="1:13" ht="13.8" x14ac:dyDescent="0.25">
      <c r="A1576" s="3" t="e">
        <f>קבוצות!#REF!</f>
        <v>#REF!</v>
      </c>
      <c r="B1576" s="3" t="e">
        <f>קבוצות!#REF!</f>
        <v>#REF!</v>
      </c>
      <c r="C1576" s="3" t="e">
        <f>קבוצות!#REF!</f>
        <v>#REF!</v>
      </c>
      <c r="D1576" s="3" t="e">
        <f>קבוצות!#REF!</f>
        <v>#REF!</v>
      </c>
      <c r="E1576" s="4" t="e">
        <f>קבוצות!#REF!</f>
        <v>#REF!</v>
      </c>
      <c r="F1576" s="3" t="e">
        <f>קבוצות!#REF!</f>
        <v>#REF!</v>
      </c>
      <c r="G1576" s="3" t="e">
        <f>קבוצות!#REF!</f>
        <v>#REF!</v>
      </c>
      <c r="H1576" s="3" t="e">
        <f>קבוצות!#REF!</f>
        <v>#REF!</v>
      </c>
      <c r="I1576" s="3" t="e">
        <f>קבוצות!#REF!</f>
        <v>#REF!</v>
      </c>
      <c r="J1576" s="3" t="e">
        <f>קבוצות!#REF!</f>
        <v>#REF!</v>
      </c>
      <c r="K1576" s="3" t="e">
        <f>קבוצות!#REF!</f>
        <v>#REF!</v>
      </c>
      <c r="M1576" s="3" t="e">
        <f>קבוצות!#REF!</f>
        <v>#REF!</v>
      </c>
    </row>
    <row r="1577" spans="1:13" ht="13.8" x14ac:dyDescent="0.25">
      <c r="A1577" s="3" t="e">
        <f>קבוצות!#REF!</f>
        <v>#REF!</v>
      </c>
      <c r="B1577" s="3" t="e">
        <f>קבוצות!#REF!</f>
        <v>#REF!</v>
      </c>
      <c r="C1577" s="3" t="e">
        <f>קבוצות!#REF!</f>
        <v>#REF!</v>
      </c>
      <c r="D1577" s="3" t="e">
        <f>קבוצות!#REF!</f>
        <v>#REF!</v>
      </c>
      <c r="E1577" s="4" t="e">
        <f>קבוצות!#REF!</f>
        <v>#REF!</v>
      </c>
      <c r="F1577" s="3" t="e">
        <f>קבוצות!#REF!</f>
        <v>#REF!</v>
      </c>
      <c r="G1577" s="3" t="e">
        <f>קבוצות!#REF!</f>
        <v>#REF!</v>
      </c>
      <c r="H1577" s="3" t="e">
        <f>קבוצות!#REF!</f>
        <v>#REF!</v>
      </c>
      <c r="I1577" s="3" t="e">
        <f>קבוצות!#REF!</f>
        <v>#REF!</v>
      </c>
      <c r="J1577" s="3" t="e">
        <f>קבוצות!#REF!</f>
        <v>#REF!</v>
      </c>
      <c r="K1577" s="3" t="e">
        <f>קבוצות!#REF!</f>
        <v>#REF!</v>
      </c>
      <c r="M1577" s="3" t="e">
        <f>קבוצות!#REF!</f>
        <v>#REF!</v>
      </c>
    </row>
    <row r="1578" spans="1:13" ht="13.8" x14ac:dyDescent="0.25">
      <c r="A1578" s="3" t="e">
        <f>קבוצות!#REF!</f>
        <v>#REF!</v>
      </c>
      <c r="B1578" s="3" t="e">
        <f>קבוצות!#REF!</f>
        <v>#REF!</v>
      </c>
      <c r="C1578" s="3" t="e">
        <f>קבוצות!#REF!</f>
        <v>#REF!</v>
      </c>
      <c r="D1578" s="3" t="e">
        <f>קבוצות!#REF!</f>
        <v>#REF!</v>
      </c>
      <c r="E1578" s="4" t="e">
        <f>קבוצות!#REF!</f>
        <v>#REF!</v>
      </c>
      <c r="F1578" s="3" t="e">
        <f>קבוצות!#REF!</f>
        <v>#REF!</v>
      </c>
      <c r="G1578" s="3" t="e">
        <f>קבוצות!#REF!</f>
        <v>#REF!</v>
      </c>
      <c r="H1578" s="3" t="e">
        <f>קבוצות!#REF!</f>
        <v>#REF!</v>
      </c>
      <c r="I1578" s="3" t="e">
        <f>קבוצות!#REF!</f>
        <v>#REF!</v>
      </c>
      <c r="J1578" s="3" t="e">
        <f>קבוצות!#REF!</f>
        <v>#REF!</v>
      </c>
      <c r="K1578" s="3" t="e">
        <f>קבוצות!#REF!</f>
        <v>#REF!</v>
      </c>
      <c r="M1578" s="3" t="e">
        <f>קבוצות!#REF!</f>
        <v>#REF!</v>
      </c>
    </row>
    <row r="1579" spans="1:13" ht="13.8" x14ac:dyDescent="0.25">
      <c r="A1579" s="3" t="e">
        <f>קבוצות!#REF!</f>
        <v>#REF!</v>
      </c>
      <c r="B1579" s="3" t="e">
        <f>קבוצות!#REF!</f>
        <v>#REF!</v>
      </c>
      <c r="C1579" s="3" t="e">
        <f>קבוצות!#REF!</f>
        <v>#REF!</v>
      </c>
      <c r="D1579" s="3" t="e">
        <f>קבוצות!#REF!</f>
        <v>#REF!</v>
      </c>
      <c r="E1579" s="4" t="e">
        <f>קבוצות!#REF!</f>
        <v>#REF!</v>
      </c>
      <c r="F1579" s="3" t="e">
        <f>קבוצות!#REF!</f>
        <v>#REF!</v>
      </c>
      <c r="G1579" s="3" t="e">
        <f>קבוצות!#REF!</f>
        <v>#REF!</v>
      </c>
      <c r="H1579" s="3" t="e">
        <f>קבוצות!#REF!</f>
        <v>#REF!</v>
      </c>
      <c r="I1579" s="3" t="e">
        <f>קבוצות!#REF!</f>
        <v>#REF!</v>
      </c>
      <c r="J1579" s="3" t="e">
        <f>קבוצות!#REF!</f>
        <v>#REF!</v>
      </c>
      <c r="K1579" s="3" t="e">
        <f>קבוצות!#REF!</f>
        <v>#REF!</v>
      </c>
      <c r="M1579" s="3" t="e">
        <f>קבוצות!#REF!</f>
        <v>#REF!</v>
      </c>
    </row>
    <row r="1580" spans="1:13" ht="13.8" x14ac:dyDescent="0.25">
      <c r="A1580" s="3" t="e">
        <f>קבוצות!#REF!</f>
        <v>#REF!</v>
      </c>
      <c r="B1580" s="3" t="e">
        <f>קבוצות!#REF!</f>
        <v>#REF!</v>
      </c>
      <c r="C1580" s="3" t="e">
        <f>קבוצות!#REF!</f>
        <v>#REF!</v>
      </c>
      <c r="D1580" s="3" t="e">
        <f>קבוצות!#REF!</f>
        <v>#REF!</v>
      </c>
      <c r="E1580" s="4" t="e">
        <f>קבוצות!#REF!</f>
        <v>#REF!</v>
      </c>
      <c r="F1580" s="3" t="e">
        <f>קבוצות!#REF!</f>
        <v>#REF!</v>
      </c>
      <c r="G1580" s="3" t="e">
        <f>קבוצות!#REF!</f>
        <v>#REF!</v>
      </c>
      <c r="H1580" s="3" t="e">
        <f>קבוצות!#REF!</f>
        <v>#REF!</v>
      </c>
      <c r="I1580" s="3" t="e">
        <f>קבוצות!#REF!</f>
        <v>#REF!</v>
      </c>
      <c r="J1580" s="3" t="e">
        <f>קבוצות!#REF!</f>
        <v>#REF!</v>
      </c>
      <c r="K1580" s="3" t="e">
        <f>קבוצות!#REF!</f>
        <v>#REF!</v>
      </c>
      <c r="M1580" s="3" t="e">
        <f>קבוצות!#REF!</f>
        <v>#REF!</v>
      </c>
    </row>
    <row r="1581" spans="1:13" ht="13.8" x14ac:dyDescent="0.25">
      <c r="A1581" s="3" t="e">
        <f>קבוצות!#REF!</f>
        <v>#REF!</v>
      </c>
      <c r="B1581" s="3" t="e">
        <f>קבוצות!#REF!</f>
        <v>#REF!</v>
      </c>
      <c r="C1581" s="3" t="e">
        <f>קבוצות!#REF!</f>
        <v>#REF!</v>
      </c>
      <c r="D1581" s="3" t="e">
        <f>קבוצות!#REF!</f>
        <v>#REF!</v>
      </c>
      <c r="E1581" s="4" t="e">
        <f>קבוצות!#REF!</f>
        <v>#REF!</v>
      </c>
      <c r="F1581" s="3" t="e">
        <f>קבוצות!#REF!</f>
        <v>#REF!</v>
      </c>
      <c r="G1581" s="3" t="e">
        <f>קבוצות!#REF!</f>
        <v>#REF!</v>
      </c>
      <c r="H1581" s="3" t="e">
        <f>קבוצות!#REF!</f>
        <v>#REF!</v>
      </c>
      <c r="I1581" s="3" t="e">
        <f>קבוצות!#REF!</f>
        <v>#REF!</v>
      </c>
      <c r="J1581" s="3" t="e">
        <f>קבוצות!#REF!</f>
        <v>#REF!</v>
      </c>
      <c r="K1581" s="3" t="e">
        <f>קבוצות!#REF!</f>
        <v>#REF!</v>
      </c>
      <c r="M1581" s="3" t="e">
        <f>קבוצות!#REF!</f>
        <v>#REF!</v>
      </c>
    </row>
    <row r="1582" spans="1:13" ht="13.8" x14ac:dyDescent="0.25">
      <c r="A1582" s="3" t="e">
        <f>קבוצות!#REF!</f>
        <v>#REF!</v>
      </c>
      <c r="B1582" s="3" t="e">
        <f>קבוצות!#REF!</f>
        <v>#REF!</v>
      </c>
      <c r="C1582" s="3" t="e">
        <f>קבוצות!#REF!</f>
        <v>#REF!</v>
      </c>
      <c r="D1582" s="3" t="e">
        <f>קבוצות!#REF!</f>
        <v>#REF!</v>
      </c>
      <c r="E1582" s="4" t="e">
        <f>קבוצות!#REF!</f>
        <v>#REF!</v>
      </c>
      <c r="F1582" s="3" t="e">
        <f>קבוצות!#REF!</f>
        <v>#REF!</v>
      </c>
      <c r="G1582" s="3" t="e">
        <f>קבוצות!#REF!</f>
        <v>#REF!</v>
      </c>
      <c r="H1582" s="3" t="e">
        <f>קבוצות!#REF!</f>
        <v>#REF!</v>
      </c>
      <c r="I1582" s="3" t="e">
        <f>קבוצות!#REF!</f>
        <v>#REF!</v>
      </c>
      <c r="J1582" s="3" t="e">
        <f>קבוצות!#REF!</f>
        <v>#REF!</v>
      </c>
      <c r="K1582" s="3" t="e">
        <f>קבוצות!#REF!</f>
        <v>#REF!</v>
      </c>
      <c r="M1582" s="3" t="e">
        <f>קבוצות!#REF!</f>
        <v>#REF!</v>
      </c>
    </row>
    <row r="1583" spans="1:13" ht="13.8" x14ac:dyDescent="0.25">
      <c r="A1583" s="3" t="e">
        <f>קבוצות!#REF!</f>
        <v>#REF!</v>
      </c>
      <c r="B1583" s="3" t="e">
        <f>קבוצות!#REF!</f>
        <v>#REF!</v>
      </c>
      <c r="C1583" s="3" t="e">
        <f>קבוצות!#REF!</f>
        <v>#REF!</v>
      </c>
      <c r="D1583" s="3" t="e">
        <f>קבוצות!#REF!</f>
        <v>#REF!</v>
      </c>
      <c r="E1583" s="4" t="e">
        <f>קבוצות!#REF!</f>
        <v>#REF!</v>
      </c>
      <c r="F1583" s="3" t="e">
        <f>קבוצות!#REF!</f>
        <v>#REF!</v>
      </c>
      <c r="G1583" s="3" t="e">
        <f>קבוצות!#REF!</f>
        <v>#REF!</v>
      </c>
      <c r="H1583" s="3" t="e">
        <f>קבוצות!#REF!</f>
        <v>#REF!</v>
      </c>
      <c r="I1583" s="3" t="e">
        <f>קבוצות!#REF!</f>
        <v>#REF!</v>
      </c>
      <c r="J1583" s="3" t="e">
        <f>קבוצות!#REF!</f>
        <v>#REF!</v>
      </c>
      <c r="K1583" s="3" t="e">
        <f>קבוצות!#REF!</f>
        <v>#REF!</v>
      </c>
      <c r="M1583" s="3" t="e">
        <f>קבוצות!#REF!</f>
        <v>#REF!</v>
      </c>
    </row>
    <row r="1584" spans="1:13" ht="13.8" x14ac:dyDescent="0.25">
      <c r="A1584" s="3" t="e">
        <f>קבוצות!#REF!</f>
        <v>#REF!</v>
      </c>
      <c r="B1584" s="3" t="e">
        <f>קבוצות!#REF!</f>
        <v>#REF!</v>
      </c>
      <c r="C1584" s="3" t="e">
        <f>קבוצות!#REF!</f>
        <v>#REF!</v>
      </c>
      <c r="D1584" s="3" t="e">
        <f>קבוצות!#REF!</f>
        <v>#REF!</v>
      </c>
      <c r="E1584" s="4" t="e">
        <f>קבוצות!#REF!</f>
        <v>#REF!</v>
      </c>
      <c r="F1584" s="3" t="e">
        <f>קבוצות!#REF!</f>
        <v>#REF!</v>
      </c>
      <c r="G1584" s="3" t="e">
        <f>קבוצות!#REF!</f>
        <v>#REF!</v>
      </c>
      <c r="H1584" s="3" t="e">
        <f>קבוצות!#REF!</f>
        <v>#REF!</v>
      </c>
      <c r="I1584" s="3" t="e">
        <f>קבוצות!#REF!</f>
        <v>#REF!</v>
      </c>
      <c r="J1584" s="3" t="e">
        <f>קבוצות!#REF!</f>
        <v>#REF!</v>
      </c>
      <c r="K1584" s="3" t="e">
        <f>קבוצות!#REF!</f>
        <v>#REF!</v>
      </c>
      <c r="M1584" s="3" t="e">
        <f>קבוצות!#REF!</f>
        <v>#REF!</v>
      </c>
    </row>
    <row r="1585" spans="1:13" ht="13.8" x14ac:dyDescent="0.25">
      <c r="A1585" s="3" t="e">
        <f>קבוצות!#REF!</f>
        <v>#REF!</v>
      </c>
      <c r="B1585" s="3" t="e">
        <f>קבוצות!#REF!</f>
        <v>#REF!</v>
      </c>
      <c r="C1585" s="3" t="e">
        <f>קבוצות!#REF!</f>
        <v>#REF!</v>
      </c>
      <c r="D1585" s="3" t="e">
        <f>קבוצות!#REF!</f>
        <v>#REF!</v>
      </c>
      <c r="E1585" s="4" t="e">
        <f>קבוצות!#REF!</f>
        <v>#REF!</v>
      </c>
      <c r="F1585" s="3" t="e">
        <f>קבוצות!#REF!</f>
        <v>#REF!</v>
      </c>
      <c r="G1585" s="3" t="e">
        <f>קבוצות!#REF!</f>
        <v>#REF!</v>
      </c>
      <c r="H1585" s="3" t="e">
        <f>קבוצות!#REF!</f>
        <v>#REF!</v>
      </c>
      <c r="I1585" s="3" t="e">
        <f>קבוצות!#REF!</f>
        <v>#REF!</v>
      </c>
      <c r="J1585" s="3" t="e">
        <f>קבוצות!#REF!</f>
        <v>#REF!</v>
      </c>
      <c r="K1585" s="3" t="e">
        <f>קבוצות!#REF!</f>
        <v>#REF!</v>
      </c>
      <c r="M1585" s="3" t="e">
        <f>קבוצות!#REF!</f>
        <v>#REF!</v>
      </c>
    </row>
    <row r="1586" spans="1:13" ht="13.8" x14ac:dyDescent="0.25">
      <c r="A1586" s="3" t="e">
        <f>קבוצות!#REF!</f>
        <v>#REF!</v>
      </c>
      <c r="B1586" s="3" t="e">
        <f>קבוצות!#REF!</f>
        <v>#REF!</v>
      </c>
      <c r="C1586" s="3" t="e">
        <f>קבוצות!#REF!</f>
        <v>#REF!</v>
      </c>
      <c r="D1586" s="3" t="e">
        <f>קבוצות!#REF!</f>
        <v>#REF!</v>
      </c>
      <c r="E1586" s="4" t="e">
        <f>קבוצות!#REF!</f>
        <v>#REF!</v>
      </c>
      <c r="F1586" s="3" t="e">
        <f>קבוצות!#REF!</f>
        <v>#REF!</v>
      </c>
      <c r="G1586" s="3" t="e">
        <f>קבוצות!#REF!</f>
        <v>#REF!</v>
      </c>
      <c r="H1586" s="3" t="e">
        <f>קבוצות!#REF!</f>
        <v>#REF!</v>
      </c>
      <c r="I1586" s="3" t="e">
        <f>קבוצות!#REF!</f>
        <v>#REF!</v>
      </c>
      <c r="J1586" s="3" t="e">
        <f>קבוצות!#REF!</f>
        <v>#REF!</v>
      </c>
      <c r="K1586" s="3" t="e">
        <f>קבוצות!#REF!</f>
        <v>#REF!</v>
      </c>
      <c r="M1586" s="3" t="e">
        <f>קבוצות!#REF!</f>
        <v>#REF!</v>
      </c>
    </row>
    <row r="1587" spans="1:13" ht="13.8" x14ac:dyDescent="0.25">
      <c r="A1587" s="3" t="e">
        <f>קבוצות!#REF!</f>
        <v>#REF!</v>
      </c>
      <c r="B1587" s="3" t="e">
        <f>קבוצות!#REF!</f>
        <v>#REF!</v>
      </c>
      <c r="C1587" s="3" t="e">
        <f>קבוצות!#REF!</f>
        <v>#REF!</v>
      </c>
      <c r="D1587" s="3" t="e">
        <f>קבוצות!#REF!</f>
        <v>#REF!</v>
      </c>
      <c r="E1587" s="4" t="e">
        <f>קבוצות!#REF!</f>
        <v>#REF!</v>
      </c>
      <c r="F1587" s="3" t="e">
        <f>קבוצות!#REF!</f>
        <v>#REF!</v>
      </c>
      <c r="G1587" s="3" t="e">
        <f>קבוצות!#REF!</f>
        <v>#REF!</v>
      </c>
      <c r="H1587" s="3" t="e">
        <f>קבוצות!#REF!</f>
        <v>#REF!</v>
      </c>
      <c r="I1587" s="3" t="e">
        <f>קבוצות!#REF!</f>
        <v>#REF!</v>
      </c>
      <c r="J1587" s="3" t="e">
        <f>קבוצות!#REF!</f>
        <v>#REF!</v>
      </c>
      <c r="K1587" s="3" t="e">
        <f>קבוצות!#REF!</f>
        <v>#REF!</v>
      </c>
      <c r="M1587" s="3" t="e">
        <f>קבוצות!#REF!</f>
        <v>#REF!</v>
      </c>
    </row>
    <row r="1588" spans="1:13" ht="13.8" x14ac:dyDescent="0.25">
      <c r="A1588" s="3" t="e">
        <f>קבוצות!#REF!</f>
        <v>#REF!</v>
      </c>
      <c r="B1588" s="3" t="e">
        <f>קבוצות!#REF!</f>
        <v>#REF!</v>
      </c>
      <c r="C1588" s="3" t="e">
        <f>קבוצות!#REF!</f>
        <v>#REF!</v>
      </c>
      <c r="D1588" s="3" t="e">
        <f>קבוצות!#REF!</f>
        <v>#REF!</v>
      </c>
      <c r="E1588" s="4" t="e">
        <f>קבוצות!#REF!</f>
        <v>#REF!</v>
      </c>
      <c r="F1588" s="3" t="e">
        <f>קבוצות!#REF!</f>
        <v>#REF!</v>
      </c>
      <c r="G1588" s="3" t="e">
        <f>קבוצות!#REF!</f>
        <v>#REF!</v>
      </c>
      <c r="H1588" s="3" t="e">
        <f>קבוצות!#REF!</f>
        <v>#REF!</v>
      </c>
      <c r="I1588" s="3" t="e">
        <f>קבוצות!#REF!</f>
        <v>#REF!</v>
      </c>
      <c r="J1588" s="3" t="e">
        <f>קבוצות!#REF!</f>
        <v>#REF!</v>
      </c>
      <c r="K1588" s="3" t="e">
        <f>קבוצות!#REF!</f>
        <v>#REF!</v>
      </c>
      <c r="M1588" s="3" t="e">
        <f>קבוצות!#REF!</f>
        <v>#REF!</v>
      </c>
    </row>
    <row r="1589" spans="1:13" ht="13.8" x14ac:dyDescent="0.25">
      <c r="A1589" s="3" t="e">
        <f>קבוצות!#REF!</f>
        <v>#REF!</v>
      </c>
      <c r="B1589" s="3" t="e">
        <f>קבוצות!#REF!</f>
        <v>#REF!</v>
      </c>
      <c r="C1589" s="3" t="e">
        <f>קבוצות!#REF!</f>
        <v>#REF!</v>
      </c>
      <c r="D1589" s="3" t="e">
        <f>קבוצות!#REF!</f>
        <v>#REF!</v>
      </c>
      <c r="E1589" s="4" t="e">
        <f>קבוצות!#REF!</f>
        <v>#REF!</v>
      </c>
      <c r="F1589" s="3" t="e">
        <f>קבוצות!#REF!</f>
        <v>#REF!</v>
      </c>
      <c r="G1589" s="3" t="e">
        <f>קבוצות!#REF!</f>
        <v>#REF!</v>
      </c>
      <c r="H1589" s="3" t="e">
        <f>קבוצות!#REF!</f>
        <v>#REF!</v>
      </c>
      <c r="I1589" s="3" t="e">
        <f>קבוצות!#REF!</f>
        <v>#REF!</v>
      </c>
      <c r="J1589" s="3" t="e">
        <f>קבוצות!#REF!</f>
        <v>#REF!</v>
      </c>
      <c r="K1589" s="3" t="e">
        <f>קבוצות!#REF!</f>
        <v>#REF!</v>
      </c>
      <c r="M1589" s="3" t="e">
        <f>קבוצות!#REF!</f>
        <v>#REF!</v>
      </c>
    </row>
    <row r="1590" spans="1:13" ht="13.8" x14ac:dyDescent="0.25">
      <c r="A1590" s="3" t="e">
        <f>קבוצות!#REF!</f>
        <v>#REF!</v>
      </c>
      <c r="B1590" s="3" t="e">
        <f>קבוצות!#REF!</f>
        <v>#REF!</v>
      </c>
      <c r="C1590" s="3" t="e">
        <f>קבוצות!#REF!</f>
        <v>#REF!</v>
      </c>
      <c r="D1590" s="3" t="e">
        <f>קבוצות!#REF!</f>
        <v>#REF!</v>
      </c>
      <c r="E1590" s="4" t="e">
        <f>קבוצות!#REF!</f>
        <v>#REF!</v>
      </c>
      <c r="F1590" s="3" t="e">
        <f>קבוצות!#REF!</f>
        <v>#REF!</v>
      </c>
      <c r="G1590" s="3" t="e">
        <f>קבוצות!#REF!</f>
        <v>#REF!</v>
      </c>
      <c r="H1590" s="3" t="e">
        <f>קבוצות!#REF!</f>
        <v>#REF!</v>
      </c>
      <c r="I1590" s="3" t="e">
        <f>קבוצות!#REF!</f>
        <v>#REF!</v>
      </c>
      <c r="J1590" s="3" t="e">
        <f>קבוצות!#REF!</f>
        <v>#REF!</v>
      </c>
      <c r="K1590" s="3" t="e">
        <f>קבוצות!#REF!</f>
        <v>#REF!</v>
      </c>
      <c r="M1590" s="3" t="e">
        <f>קבוצות!#REF!</f>
        <v>#REF!</v>
      </c>
    </row>
    <row r="1591" spans="1:13" ht="13.8" x14ac:dyDescent="0.25">
      <c r="A1591" s="3" t="e">
        <f>קבוצות!#REF!</f>
        <v>#REF!</v>
      </c>
      <c r="B1591" s="3" t="e">
        <f>קבוצות!#REF!</f>
        <v>#REF!</v>
      </c>
      <c r="C1591" s="3" t="e">
        <f>קבוצות!#REF!</f>
        <v>#REF!</v>
      </c>
      <c r="D1591" s="3" t="e">
        <f>קבוצות!#REF!</f>
        <v>#REF!</v>
      </c>
      <c r="E1591" s="4" t="e">
        <f>קבוצות!#REF!</f>
        <v>#REF!</v>
      </c>
      <c r="F1591" s="3" t="e">
        <f>קבוצות!#REF!</f>
        <v>#REF!</v>
      </c>
      <c r="G1591" s="3" t="e">
        <f>קבוצות!#REF!</f>
        <v>#REF!</v>
      </c>
      <c r="H1591" s="3" t="e">
        <f>קבוצות!#REF!</f>
        <v>#REF!</v>
      </c>
      <c r="I1591" s="3" t="e">
        <f>קבוצות!#REF!</f>
        <v>#REF!</v>
      </c>
      <c r="J1591" s="3" t="e">
        <f>קבוצות!#REF!</f>
        <v>#REF!</v>
      </c>
      <c r="K1591" s="3" t="e">
        <f>קבוצות!#REF!</f>
        <v>#REF!</v>
      </c>
      <c r="M1591" s="3" t="e">
        <f>קבוצות!#REF!</f>
        <v>#REF!</v>
      </c>
    </row>
    <row r="1592" spans="1:13" ht="13.8" x14ac:dyDescent="0.25">
      <c r="A1592" s="3" t="e">
        <f>קבוצות!#REF!</f>
        <v>#REF!</v>
      </c>
      <c r="B1592" s="3" t="e">
        <f>קבוצות!#REF!</f>
        <v>#REF!</v>
      </c>
      <c r="C1592" s="3" t="e">
        <f>קבוצות!#REF!</f>
        <v>#REF!</v>
      </c>
      <c r="D1592" s="3" t="e">
        <f>קבוצות!#REF!</f>
        <v>#REF!</v>
      </c>
      <c r="E1592" s="4" t="e">
        <f>קבוצות!#REF!</f>
        <v>#REF!</v>
      </c>
      <c r="F1592" s="3" t="e">
        <f>קבוצות!#REF!</f>
        <v>#REF!</v>
      </c>
      <c r="G1592" s="3" t="e">
        <f>קבוצות!#REF!</f>
        <v>#REF!</v>
      </c>
      <c r="H1592" s="3" t="e">
        <f>קבוצות!#REF!</f>
        <v>#REF!</v>
      </c>
      <c r="I1592" s="3" t="e">
        <f>קבוצות!#REF!</f>
        <v>#REF!</v>
      </c>
      <c r="J1592" s="3" t="e">
        <f>קבוצות!#REF!</f>
        <v>#REF!</v>
      </c>
      <c r="K1592" s="3" t="e">
        <f>קבוצות!#REF!</f>
        <v>#REF!</v>
      </c>
      <c r="M1592" s="3" t="e">
        <f>קבוצות!#REF!</f>
        <v>#REF!</v>
      </c>
    </row>
    <row r="1593" spans="1:13" ht="13.8" x14ac:dyDescent="0.25">
      <c r="A1593" s="3" t="e">
        <f>קבוצות!#REF!</f>
        <v>#REF!</v>
      </c>
      <c r="B1593" s="3" t="e">
        <f>קבוצות!#REF!</f>
        <v>#REF!</v>
      </c>
      <c r="C1593" s="3" t="e">
        <f>קבוצות!#REF!</f>
        <v>#REF!</v>
      </c>
      <c r="D1593" s="3" t="e">
        <f>קבוצות!#REF!</f>
        <v>#REF!</v>
      </c>
      <c r="E1593" s="4" t="e">
        <f>קבוצות!#REF!</f>
        <v>#REF!</v>
      </c>
      <c r="F1593" s="3" t="e">
        <f>קבוצות!#REF!</f>
        <v>#REF!</v>
      </c>
      <c r="G1593" s="3" t="e">
        <f>קבוצות!#REF!</f>
        <v>#REF!</v>
      </c>
      <c r="H1593" s="3" t="e">
        <f>קבוצות!#REF!</f>
        <v>#REF!</v>
      </c>
      <c r="I1593" s="3" t="e">
        <f>קבוצות!#REF!</f>
        <v>#REF!</v>
      </c>
      <c r="J1593" s="3" t="e">
        <f>קבוצות!#REF!</f>
        <v>#REF!</v>
      </c>
      <c r="K1593" s="3" t="e">
        <f>קבוצות!#REF!</f>
        <v>#REF!</v>
      </c>
      <c r="M1593" s="3" t="e">
        <f>קבוצות!#REF!</f>
        <v>#REF!</v>
      </c>
    </row>
    <row r="1594" spans="1:13" ht="13.8" x14ac:dyDescent="0.25">
      <c r="A1594" s="3" t="e">
        <f>קבוצות!#REF!</f>
        <v>#REF!</v>
      </c>
      <c r="B1594" s="3" t="e">
        <f>קבוצות!#REF!</f>
        <v>#REF!</v>
      </c>
      <c r="C1594" s="3" t="e">
        <f>קבוצות!#REF!</f>
        <v>#REF!</v>
      </c>
      <c r="D1594" s="3" t="e">
        <f>קבוצות!#REF!</f>
        <v>#REF!</v>
      </c>
      <c r="E1594" s="4" t="e">
        <f>קבוצות!#REF!</f>
        <v>#REF!</v>
      </c>
      <c r="F1594" s="3" t="e">
        <f>קבוצות!#REF!</f>
        <v>#REF!</v>
      </c>
      <c r="G1594" s="3" t="e">
        <f>קבוצות!#REF!</f>
        <v>#REF!</v>
      </c>
      <c r="H1594" s="3" t="e">
        <f>קבוצות!#REF!</f>
        <v>#REF!</v>
      </c>
      <c r="I1594" s="3" t="e">
        <f>קבוצות!#REF!</f>
        <v>#REF!</v>
      </c>
      <c r="J1594" s="3" t="e">
        <f>קבוצות!#REF!</f>
        <v>#REF!</v>
      </c>
      <c r="K1594" s="3" t="e">
        <f>קבוצות!#REF!</f>
        <v>#REF!</v>
      </c>
      <c r="M1594" s="3" t="e">
        <f>קבוצות!#REF!</f>
        <v>#REF!</v>
      </c>
    </row>
    <row r="1595" spans="1:13" ht="13.8" x14ac:dyDescent="0.25">
      <c r="A1595" s="3" t="e">
        <f>קבוצות!#REF!</f>
        <v>#REF!</v>
      </c>
      <c r="B1595" s="3" t="e">
        <f>קבוצות!#REF!</f>
        <v>#REF!</v>
      </c>
      <c r="C1595" s="3" t="e">
        <f>קבוצות!#REF!</f>
        <v>#REF!</v>
      </c>
      <c r="D1595" s="3" t="e">
        <f>קבוצות!#REF!</f>
        <v>#REF!</v>
      </c>
      <c r="E1595" s="4" t="e">
        <f>קבוצות!#REF!</f>
        <v>#REF!</v>
      </c>
      <c r="F1595" s="3" t="e">
        <f>קבוצות!#REF!</f>
        <v>#REF!</v>
      </c>
      <c r="G1595" s="3" t="e">
        <f>קבוצות!#REF!</f>
        <v>#REF!</v>
      </c>
      <c r="H1595" s="3" t="e">
        <f>קבוצות!#REF!</f>
        <v>#REF!</v>
      </c>
      <c r="I1595" s="3" t="e">
        <f>קבוצות!#REF!</f>
        <v>#REF!</v>
      </c>
      <c r="J1595" s="3" t="e">
        <f>קבוצות!#REF!</f>
        <v>#REF!</v>
      </c>
      <c r="K1595" s="3" t="e">
        <f>קבוצות!#REF!</f>
        <v>#REF!</v>
      </c>
      <c r="M1595" s="3" t="e">
        <f>קבוצות!#REF!</f>
        <v>#REF!</v>
      </c>
    </row>
    <row r="1596" spans="1:13" ht="13.8" x14ac:dyDescent="0.25">
      <c r="A1596" s="3" t="e">
        <f>קבוצות!#REF!</f>
        <v>#REF!</v>
      </c>
      <c r="B1596" s="3" t="e">
        <f>קבוצות!#REF!</f>
        <v>#REF!</v>
      </c>
      <c r="C1596" s="3" t="e">
        <f>קבוצות!#REF!</f>
        <v>#REF!</v>
      </c>
      <c r="D1596" s="3" t="e">
        <f>קבוצות!#REF!</f>
        <v>#REF!</v>
      </c>
      <c r="E1596" s="4" t="e">
        <f>קבוצות!#REF!</f>
        <v>#REF!</v>
      </c>
      <c r="F1596" s="3" t="e">
        <f>קבוצות!#REF!</f>
        <v>#REF!</v>
      </c>
      <c r="G1596" s="3" t="e">
        <f>קבוצות!#REF!</f>
        <v>#REF!</v>
      </c>
      <c r="H1596" s="3" t="e">
        <f>קבוצות!#REF!</f>
        <v>#REF!</v>
      </c>
      <c r="I1596" s="3" t="e">
        <f>קבוצות!#REF!</f>
        <v>#REF!</v>
      </c>
      <c r="J1596" s="3" t="e">
        <f>קבוצות!#REF!</f>
        <v>#REF!</v>
      </c>
      <c r="K1596" s="3" t="e">
        <f>קבוצות!#REF!</f>
        <v>#REF!</v>
      </c>
      <c r="M1596" s="3" t="e">
        <f>קבוצות!#REF!</f>
        <v>#REF!</v>
      </c>
    </row>
    <row r="1597" spans="1:13" ht="13.8" x14ac:dyDescent="0.25">
      <c r="A1597" s="3" t="e">
        <f>קבוצות!#REF!</f>
        <v>#REF!</v>
      </c>
      <c r="B1597" s="3" t="e">
        <f>קבוצות!#REF!</f>
        <v>#REF!</v>
      </c>
      <c r="C1597" s="3" t="e">
        <f>קבוצות!#REF!</f>
        <v>#REF!</v>
      </c>
      <c r="D1597" s="3" t="e">
        <f>קבוצות!#REF!</f>
        <v>#REF!</v>
      </c>
      <c r="E1597" s="4" t="e">
        <f>קבוצות!#REF!</f>
        <v>#REF!</v>
      </c>
      <c r="F1597" s="3" t="e">
        <f>קבוצות!#REF!</f>
        <v>#REF!</v>
      </c>
      <c r="G1597" s="3" t="e">
        <f>קבוצות!#REF!</f>
        <v>#REF!</v>
      </c>
      <c r="H1597" s="3" t="e">
        <f>קבוצות!#REF!</f>
        <v>#REF!</v>
      </c>
      <c r="I1597" s="3" t="e">
        <f>קבוצות!#REF!</f>
        <v>#REF!</v>
      </c>
      <c r="J1597" s="3" t="e">
        <f>קבוצות!#REF!</f>
        <v>#REF!</v>
      </c>
      <c r="K1597" s="3" t="e">
        <f>קבוצות!#REF!</f>
        <v>#REF!</v>
      </c>
      <c r="M1597" s="3" t="e">
        <f>קבוצות!#REF!</f>
        <v>#REF!</v>
      </c>
    </row>
    <row r="1598" spans="1:13" ht="13.8" x14ac:dyDescent="0.25">
      <c r="A1598" s="3" t="e">
        <f>קבוצות!#REF!</f>
        <v>#REF!</v>
      </c>
      <c r="B1598" s="3" t="e">
        <f>קבוצות!#REF!</f>
        <v>#REF!</v>
      </c>
      <c r="C1598" s="3" t="e">
        <f>קבוצות!#REF!</f>
        <v>#REF!</v>
      </c>
      <c r="D1598" s="3" t="e">
        <f>קבוצות!#REF!</f>
        <v>#REF!</v>
      </c>
      <c r="E1598" s="4" t="e">
        <f>קבוצות!#REF!</f>
        <v>#REF!</v>
      </c>
      <c r="F1598" s="3" t="e">
        <f>קבוצות!#REF!</f>
        <v>#REF!</v>
      </c>
      <c r="G1598" s="3" t="e">
        <f>קבוצות!#REF!</f>
        <v>#REF!</v>
      </c>
      <c r="H1598" s="3" t="e">
        <f>קבוצות!#REF!</f>
        <v>#REF!</v>
      </c>
      <c r="I1598" s="3" t="e">
        <f>קבוצות!#REF!</f>
        <v>#REF!</v>
      </c>
      <c r="J1598" s="3" t="e">
        <f>קבוצות!#REF!</f>
        <v>#REF!</v>
      </c>
      <c r="K1598" s="3" t="e">
        <f>קבוצות!#REF!</f>
        <v>#REF!</v>
      </c>
      <c r="M1598" s="3" t="e">
        <f>קבוצות!#REF!</f>
        <v>#REF!</v>
      </c>
    </row>
    <row r="1599" spans="1:13" ht="13.8" x14ac:dyDescent="0.25">
      <c r="A1599" s="3" t="e">
        <f>קבוצות!#REF!</f>
        <v>#REF!</v>
      </c>
      <c r="B1599" s="3" t="e">
        <f>קבוצות!#REF!</f>
        <v>#REF!</v>
      </c>
      <c r="C1599" s="3" t="e">
        <f>קבוצות!#REF!</f>
        <v>#REF!</v>
      </c>
      <c r="D1599" s="3" t="e">
        <f>קבוצות!#REF!</f>
        <v>#REF!</v>
      </c>
      <c r="E1599" s="4" t="e">
        <f>קבוצות!#REF!</f>
        <v>#REF!</v>
      </c>
      <c r="F1599" s="3" t="e">
        <f>קבוצות!#REF!</f>
        <v>#REF!</v>
      </c>
      <c r="G1599" s="3" t="e">
        <f>קבוצות!#REF!</f>
        <v>#REF!</v>
      </c>
      <c r="H1599" s="3" t="e">
        <f>קבוצות!#REF!</f>
        <v>#REF!</v>
      </c>
      <c r="I1599" s="3" t="e">
        <f>קבוצות!#REF!</f>
        <v>#REF!</v>
      </c>
      <c r="J1599" s="3" t="e">
        <f>קבוצות!#REF!</f>
        <v>#REF!</v>
      </c>
      <c r="K1599" s="3" t="e">
        <f>קבוצות!#REF!</f>
        <v>#REF!</v>
      </c>
      <c r="M1599" s="3" t="e">
        <f>קבוצות!#REF!</f>
        <v>#REF!</v>
      </c>
    </row>
    <row r="1600" spans="1:13" ht="13.8" x14ac:dyDescent="0.25">
      <c r="A1600" s="3" t="e">
        <f>קבוצות!#REF!</f>
        <v>#REF!</v>
      </c>
      <c r="B1600" s="3" t="e">
        <f>קבוצות!#REF!</f>
        <v>#REF!</v>
      </c>
      <c r="C1600" s="3" t="e">
        <f>קבוצות!#REF!</f>
        <v>#REF!</v>
      </c>
      <c r="D1600" s="3" t="e">
        <f>קבוצות!#REF!</f>
        <v>#REF!</v>
      </c>
      <c r="E1600" s="4" t="e">
        <f>קבוצות!#REF!</f>
        <v>#REF!</v>
      </c>
      <c r="F1600" s="3" t="e">
        <f>קבוצות!#REF!</f>
        <v>#REF!</v>
      </c>
      <c r="G1600" s="3" t="e">
        <f>קבוצות!#REF!</f>
        <v>#REF!</v>
      </c>
      <c r="H1600" s="3" t="e">
        <f>קבוצות!#REF!</f>
        <v>#REF!</v>
      </c>
      <c r="I1600" s="3" t="e">
        <f>קבוצות!#REF!</f>
        <v>#REF!</v>
      </c>
      <c r="J1600" s="3" t="e">
        <f>קבוצות!#REF!</f>
        <v>#REF!</v>
      </c>
      <c r="K1600" s="3" t="e">
        <f>קבוצות!#REF!</f>
        <v>#REF!</v>
      </c>
      <c r="M1600" s="3" t="e">
        <f>קבוצות!#REF!</f>
        <v>#REF!</v>
      </c>
    </row>
    <row r="1601" spans="1:13" ht="13.8" x14ac:dyDescent="0.25">
      <c r="A1601" s="3" t="e">
        <f>קבוצות!#REF!</f>
        <v>#REF!</v>
      </c>
      <c r="B1601" s="3" t="e">
        <f>קבוצות!#REF!</f>
        <v>#REF!</v>
      </c>
      <c r="C1601" s="3" t="e">
        <f>קבוצות!#REF!</f>
        <v>#REF!</v>
      </c>
      <c r="D1601" s="3" t="e">
        <f>קבוצות!#REF!</f>
        <v>#REF!</v>
      </c>
      <c r="E1601" s="4" t="e">
        <f>קבוצות!#REF!</f>
        <v>#REF!</v>
      </c>
      <c r="F1601" s="3" t="e">
        <f>קבוצות!#REF!</f>
        <v>#REF!</v>
      </c>
      <c r="G1601" s="3" t="e">
        <f>קבוצות!#REF!</f>
        <v>#REF!</v>
      </c>
      <c r="H1601" s="3" t="e">
        <f>קבוצות!#REF!</f>
        <v>#REF!</v>
      </c>
      <c r="I1601" s="3" t="e">
        <f>קבוצות!#REF!</f>
        <v>#REF!</v>
      </c>
      <c r="J1601" s="3" t="e">
        <f>קבוצות!#REF!</f>
        <v>#REF!</v>
      </c>
      <c r="K1601" s="3" t="e">
        <f>קבוצות!#REF!</f>
        <v>#REF!</v>
      </c>
      <c r="M1601" s="3" t="e">
        <f>קבוצות!#REF!</f>
        <v>#REF!</v>
      </c>
    </row>
    <row r="1602" spans="1:13" ht="13.8" x14ac:dyDescent="0.25">
      <c r="A1602" s="3" t="e">
        <f>קבוצות!#REF!</f>
        <v>#REF!</v>
      </c>
      <c r="B1602" s="3" t="e">
        <f>קבוצות!#REF!</f>
        <v>#REF!</v>
      </c>
      <c r="C1602" s="3" t="e">
        <f>קבוצות!#REF!</f>
        <v>#REF!</v>
      </c>
      <c r="D1602" s="3" t="e">
        <f>קבוצות!#REF!</f>
        <v>#REF!</v>
      </c>
      <c r="E1602" s="4" t="e">
        <f>קבוצות!#REF!</f>
        <v>#REF!</v>
      </c>
      <c r="F1602" s="3" t="e">
        <f>קבוצות!#REF!</f>
        <v>#REF!</v>
      </c>
      <c r="G1602" s="3" t="e">
        <f>קבוצות!#REF!</f>
        <v>#REF!</v>
      </c>
      <c r="H1602" s="3" t="e">
        <f>קבוצות!#REF!</f>
        <v>#REF!</v>
      </c>
      <c r="I1602" s="3" t="e">
        <f>קבוצות!#REF!</f>
        <v>#REF!</v>
      </c>
      <c r="J1602" s="3" t="e">
        <f>קבוצות!#REF!</f>
        <v>#REF!</v>
      </c>
      <c r="K1602" s="3" t="e">
        <f>קבוצות!#REF!</f>
        <v>#REF!</v>
      </c>
      <c r="M1602" s="3" t="e">
        <f>קבוצות!#REF!</f>
        <v>#REF!</v>
      </c>
    </row>
    <row r="1603" spans="1:13" ht="13.8" x14ac:dyDescent="0.25">
      <c r="A1603" s="3" t="e">
        <f>קבוצות!#REF!</f>
        <v>#REF!</v>
      </c>
      <c r="B1603" s="3" t="e">
        <f>קבוצות!#REF!</f>
        <v>#REF!</v>
      </c>
      <c r="C1603" s="3" t="e">
        <f>קבוצות!#REF!</f>
        <v>#REF!</v>
      </c>
      <c r="D1603" s="3" t="e">
        <f>קבוצות!#REF!</f>
        <v>#REF!</v>
      </c>
      <c r="E1603" s="4" t="e">
        <f>קבוצות!#REF!</f>
        <v>#REF!</v>
      </c>
      <c r="F1603" s="3" t="e">
        <f>קבוצות!#REF!</f>
        <v>#REF!</v>
      </c>
      <c r="G1603" s="3" t="e">
        <f>קבוצות!#REF!</f>
        <v>#REF!</v>
      </c>
      <c r="H1603" s="3" t="e">
        <f>קבוצות!#REF!</f>
        <v>#REF!</v>
      </c>
      <c r="I1603" s="3" t="e">
        <f>קבוצות!#REF!</f>
        <v>#REF!</v>
      </c>
      <c r="J1603" s="3" t="e">
        <f>קבוצות!#REF!</f>
        <v>#REF!</v>
      </c>
      <c r="K1603" s="3" t="e">
        <f>קבוצות!#REF!</f>
        <v>#REF!</v>
      </c>
      <c r="M1603" s="3" t="e">
        <f>קבוצות!#REF!</f>
        <v>#REF!</v>
      </c>
    </row>
    <row r="1604" spans="1:13" ht="13.8" x14ac:dyDescent="0.25">
      <c r="A1604" s="3" t="e">
        <f>קבוצות!#REF!</f>
        <v>#REF!</v>
      </c>
      <c r="B1604" s="3" t="e">
        <f>קבוצות!#REF!</f>
        <v>#REF!</v>
      </c>
      <c r="C1604" s="3" t="e">
        <f>קבוצות!#REF!</f>
        <v>#REF!</v>
      </c>
      <c r="D1604" s="3" t="e">
        <f>קבוצות!#REF!</f>
        <v>#REF!</v>
      </c>
      <c r="E1604" s="4" t="e">
        <f>קבוצות!#REF!</f>
        <v>#REF!</v>
      </c>
      <c r="F1604" s="3" t="e">
        <f>קבוצות!#REF!</f>
        <v>#REF!</v>
      </c>
      <c r="G1604" s="3" t="e">
        <f>קבוצות!#REF!</f>
        <v>#REF!</v>
      </c>
      <c r="H1604" s="3" t="e">
        <f>קבוצות!#REF!</f>
        <v>#REF!</v>
      </c>
      <c r="I1604" s="3" t="e">
        <f>קבוצות!#REF!</f>
        <v>#REF!</v>
      </c>
      <c r="J1604" s="3" t="e">
        <f>קבוצות!#REF!</f>
        <v>#REF!</v>
      </c>
      <c r="K1604" s="3" t="e">
        <f>קבוצות!#REF!</f>
        <v>#REF!</v>
      </c>
      <c r="M1604" s="3" t="e">
        <f>קבוצות!#REF!</f>
        <v>#REF!</v>
      </c>
    </row>
    <row r="1605" spans="1:13" ht="13.8" x14ac:dyDescent="0.25">
      <c r="A1605" s="3" t="e">
        <f>קבוצות!#REF!</f>
        <v>#REF!</v>
      </c>
      <c r="B1605" s="3" t="e">
        <f>קבוצות!#REF!</f>
        <v>#REF!</v>
      </c>
      <c r="C1605" s="3" t="e">
        <f>קבוצות!#REF!</f>
        <v>#REF!</v>
      </c>
      <c r="D1605" s="3" t="e">
        <f>קבוצות!#REF!</f>
        <v>#REF!</v>
      </c>
      <c r="E1605" s="4" t="e">
        <f>קבוצות!#REF!</f>
        <v>#REF!</v>
      </c>
      <c r="F1605" s="3" t="e">
        <f>קבוצות!#REF!</f>
        <v>#REF!</v>
      </c>
      <c r="G1605" s="3" t="e">
        <f>קבוצות!#REF!</f>
        <v>#REF!</v>
      </c>
      <c r="H1605" s="3" t="e">
        <f>קבוצות!#REF!</f>
        <v>#REF!</v>
      </c>
      <c r="I1605" s="3" t="e">
        <f>קבוצות!#REF!</f>
        <v>#REF!</v>
      </c>
      <c r="J1605" s="3" t="e">
        <f>קבוצות!#REF!</f>
        <v>#REF!</v>
      </c>
      <c r="K1605" s="3" t="e">
        <f>קבוצות!#REF!</f>
        <v>#REF!</v>
      </c>
      <c r="M1605" s="3" t="e">
        <f>קבוצות!#REF!</f>
        <v>#REF!</v>
      </c>
    </row>
    <row r="1606" spans="1:13" ht="13.8" x14ac:dyDescent="0.25">
      <c r="A1606" s="3" t="e">
        <f>קבוצות!#REF!</f>
        <v>#REF!</v>
      </c>
      <c r="B1606" s="3" t="e">
        <f>קבוצות!#REF!</f>
        <v>#REF!</v>
      </c>
      <c r="C1606" s="3" t="e">
        <f>קבוצות!#REF!</f>
        <v>#REF!</v>
      </c>
      <c r="D1606" s="3" t="e">
        <f>קבוצות!#REF!</f>
        <v>#REF!</v>
      </c>
      <c r="E1606" s="4" t="e">
        <f>קבוצות!#REF!</f>
        <v>#REF!</v>
      </c>
      <c r="F1606" s="3" t="e">
        <f>קבוצות!#REF!</f>
        <v>#REF!</v>
      </c>
      <c r="G1606" s="3" t="e">
        <f>קבוצות!#REF!</f>
        <v>#REF!</v>
      </c>
      <c r="H1606" s="3" t="e">
        <f>קבוצות!#REF!</f>
        <v>#REF!</v>
      </c>
      <c r="I1606" s="3" t="e">
        <f>קבוצות!#REF!</f>
        <v>#REF!</v>
      </c>
      <c r="J1606" s="3" t="e">
        <f>קבוצות!#REF!</f>
        <v>#REF!</v>
      </c>
      <c r="K1606" s="3" t="e">
        <f>קבוצות!#REF!</f>
        <v>#REF!</v>
      </c>
      <c r="M1606" s="3" t="e">
        <f>קבוצות!#REF!</f>
        <v>#REF!</v>
      </c>
    </row>
    <row r="1607" spans="1:13" ht="13.8" x14ac:dyDescent="0.25">
      <c r="A1607" s="3" t="e">
        <f>קבוצות!#REF!</f>
        <v>#REF!</v>
      </c>
      <c r="B1607" s="3" t="e">
        <f>קבוצות!#REF!</f>
        <v>#REF!</v>
      </c>
      <c r="C1607" s="3" t="e">
        <f>קבוצות!#REF!</f>
        <v>#REF!</v>
      </c>
      <c r="D1607" s="3" t="e">
        <f>קבוצות!#REF!</f>
        <v>#REF!</v>
      </c>
      <c r="E1607" s="4" t="e">
        <f>קבוצות!#REF!</f>
        <v>#REF!</v>
      </c>
      <c r="F1607" s="3" t="e">
        <f>קבוצות!#REF!</f>
        <v>#REF!</v>
      </c>
      <c r="G1607" s="3" t="e">
        <f>קבוצות!#REF!</f>
        <v>#REF!</v>
      </c>
      <c r="H1607" s="3" t="e">
        <f>קבוצות!#REF!</f>
        <v>#REF!</v>
      </c>
      <c r="I1607" s="3" t="e">
        <f>קבוצות!#REF!</f>
        <v>#REF!</v>
      </c>
      <c r="J1607" s="3" t="e">
        <f>קבוצות!#REF!</f>
        <v>#REF!</v>
      </c>
      <c r="K1607" s="3" t="e">
        <f>קבוצות!#REF!</f>
        <v>#REF!</v>
      </c>
      <c r="M1607" s="3" t="e">
        <f>קבוצות!#REF!</f>
        <v>#REF!</v>
      </c>
    </row>
    <row r="1608" spans="1:13" ht="13.8" x14ac:dyDescent="0.25">
      <c r="A1608" s="3" t="e">
        <f>קבוצות!#REF!</f>
        <v>#REF!</v>
      </c>
      <c r="B1608" s="3" t="e">
        <f>קבוצות!#REF!</f>
        <v>#REF!</v>
      </c>
      <c r="C1608" s="3" t="e">
        <f>קבוצות!#REF!</f>
        <v>#REF!</v>
      </c>
      <c r="D1608" s="3" t="e">
        <f>קבוצות!#REF!</f>
        <v>#REF!</v>
      </c>
      <c r="E1608" s="4" t="e">
        <f>קבוצות!#REF!</f>
        <v>#REF!</v>
      </c>
      <c r="F1608" s="3" t="e">
        <f>קבוצות!#REF!</f>
        <v>#REF!</v>
      </c>
      <c r="G1608" s="3" t="e">
        <f>קבוצות!#REF!</f>
        <v>#REF!</v>
      </c>
      <c r="H1608" s="3" t="e">
        <f>קבוצות!#REF!</f>
        <v>#REF!</v>
      </c>
      <c r="I1608" s="3" t="e">
        <f>קבוצות!#REF!</f>
        <v>#REF!</v>
      </c>
      <c r="J1608" s="3" t="e">
        <f>קבוצות!#REF!</f>
        <v>#REF!</v>
      </c>
      <c r="K1608" s="3" t="e">
        <f>קבוצות!#REF!</f>
        <v>#REF!</v>
      </c>
      <c r="M1608" s="3" t="e">
        <f>קבוצות!#REF!</f>
        <v>#REF!</v>
      </c>
    </row>
    <row r="1609" spans="1:13" ht="13.8" x14ac:dyDescent="0.25">
      <c r="A1609" s="3" t="e">
        <f>קבוצות!#REF!</f>
        <v>#REF!</v>
      </c>
      <c r="B1609" s="3" t="e">
        <f>קבוצות!#REF!</f>
        <v>#REF!</v>
      </c>
      <c r="C1609" s="3" t="e">
        <f>קבוצות!#REF!</f>
        <v>#REF!</v>
      </c>
      <c r="D1609" s="3" t="e">
        <f>קבוצות!#REF!</f>
        <v>#REF!</v>
      </c>
      <c r="E1609" s="4" t="e">
        <f>קבוצות!#REF!</f>
        <v>#REF!</v>
      </c>
      <c r="F1609" s="3" t="e">
        <f>קבוצות!#REF!</f>
        <v>#REF!</v>
      </c>
      <c r="G1609" s="3" t="e">
        <f>קבוצות!#REF!</f>
        <v>#REF!</v>
      </c>
      <c r="H1609" s="3" t="e">
        <f>קבוצות!#REF!</f>
        <v>#REF!</v>
      </c>
      <c r="I1609" s="3" t="e">
        <f>קבוצות!#REF!</f>
        <v>#REF!</v>
      </c>
      <c r="J1609" s="3" t="e">
        <f>קבוצות!#REF!</f>
        <v>#REF!</v>
      </c>
      <c r="K1609" s="3" t="e">
        <f>קבוצות!#REF!</f>
        <v>#REF!</v>
      </c>
      <c r="M1609" s="3" t="e">
        <f>קבוצות!#REF!</f>
        <v>#REF!</v>
      </c>
    </row>
    <row r="1610" spans="1:13" ht="13.8" x14ac:dyDescent="0.25">
      <c r="A1610" s="3" t="e">
        <f>קבוצות!#REF!</f>
        <v>#REF!</v>
      </c>
      <c r="B1610" s="3" t="e">
        <f>קבוצות!#REF!</f>
        <v>#REF!</v>
      </c>
      <c r="C1610" s="3" t="e">
        <f>קבוצות!#REF!</f>
        <v>#REF!</v>
      </c>
      <c r="D1610" s="3" t="e">
        <f>קבוצות!#REF!</f>
        <v>#REF!</v>
      </c>
      <c r="E1610" s="4" t="e">
        <f>קבוצות!#REF!</f>
        <v>#REF!</v>
      </c>
      <c r="F1610" s="3" t="e">
        <f>קבוצות!#REF!</f>
        <v>#REF!</v>
      </c>
      <c r="G1610" s="3" t="e">
        <f>קבוצות!#REF!</f>
        <v>#REF!</v>
      </c>
      <c r="H1610" s="3" t="e">
        <f>קבוצות!#REF!</f>
        <v>#REF!</v>
      </c>
      <c r="I1610" s="3" t="e">
        <f>קבוצות!#REF!</f>
        <v>#REF!</v>
      </c>
      <c r="J1610" s="3" t="e">
        <f>קבוצות!#REF!</f>
        <v>#REF!</v>
      </c>
      <c r="K1610" s="3" t="e">
        <f>קבוצות!#REF!</f>
        <v>#REF!</v>
      </c>
      <c r="M1610" s="3" t="e">
        <f>קבוצות!#REF!</f>
        <v>#REF!</v>
      </c>
    </row>
    <row r="1611" spans="1:13" ht="13.8" x14ac:dyDescent="0.25">
      <c r="A1611" s="3" t="e">
        <f>קבוצות!#REF!</f>
        <v>#REF!</v>
      </c>
      <c r="B1611" s="3" t="e">
        <f>קבוצות!#REF!</f>
        <v>#REF!</v>
      </c>
      <c r="C1611" s="3" t="e">
        <f>קבוצות!#REF!</f>
        <v>#REF!</v>
      </c>
      <c r="D1611" s="3" t="e">
        <f>קבוצות!#REF!</f>
        <v>#REF!</v>
      </c>
      <c r="E1611" s="4" t="e">
        <f>קבוצות!#REF!</f>
        <v>#REF!</v>
      </c>
      <c r="F1611" s="3" t="e">
        <f>קבוצות!#REF!</f>
        <v>#REF!</v>
      </c>
      <c r="G1611" s="3" t="e">
        <f>קבוצות!#REF!</f>
        <v>#REF!</v>
      </c>
      <c r="H1611" s="3" t="e">
        <f>קבוצות!#REF!</f>
        <v>#REF!</v>
      </c>
      <c r="I1611" s="3" t="e">
        <f>קבוצות!#REF!</f>
        <v>#REF!</v>
      </c>
      <c r="J1611" s="3" t="e">
        <f>קבוצות!#REF!</f>
        <v>#REF!</v>
      </c>
      <c r="K1611" s="3" t="e">
        <f>קבוצות!#REF!</f>
        <v>#REF!</v>
      </c>
      <c r="M1611" s="3" t="e">
        <f>קבוצות!#REF!</f>
        <v>#REF!</v>
      </c>
    </row>
    <row r="1612" spans="1:13" ht="13.8" x14ac:dyDescent="0.25">
      <c r="A1612" s="3" t="e">
        <f>קבוצות!#REF!</f>
        <v>#REF!</v>
      </c>
      <c r="B1612" s="3" t="e">
        <f>קבוצות!#REF!</f>
        <v>#REF!</v>
      </c>
      <c r="C1612" s="3" t="e">
        <f>קבוצות!#REF!</f>
        <v>#REF!</v>
      </c>
      <c r="D1612" s="3" t="e">
        <f>קבוצות!#REF!</f>
        <v>#REF!</v>
      </c>
      <c r="E1612" s="4" t="e">
        <f>קבוצות!#REF!</f>
        <v>#REF!</v>
      </c>
      <c r="F1612" s="3" t="e">
        <f>קבוצות!#REF!</f>
        <v>#REF!</v>
      </c>
      <c r="G1612" s="3" t="e">
        <f>קבוצות!#REF!</f>
        <v>#REF!</v>
      </c>
      <c r="H1612" s="3" t="e">
        <f>קבוצות!#REF!</f>
        <v>#REF!</v>
      </c>
      <c r="I1612" s="3" t="e">
        <f>קבוצות!#REF!</f>
        <v>#REF!</v>
      </c>
      <c r="J1612" s="3" t="e">
        <f>קבוצות!#REF!</f>
        <v>#REF!</v>
      </c>
      <c r="K1612" s="3" t="e">
        <f>קבוצות!#REF!</f>
        <v>#REF!</v>
      </c>
      <c r="M1612" s="3" t="e">
        <f>קבוצות!#REF!</f>
        <v>#REF!</v>
      </c>
    </row>
    <row r="1613" spans="1:13" ht="13.8" x14ac:dyDescent="0.25">
      <c r="A1613" s="3" t="e">
        <f>קבוצות!#REF!</f>
        <v>#REF!</v>
      </c>
      <c r="B1613" s="3" t="e">
        <f>קבוצות!#REF!</f>
        <v>#REF!</v>
      </c>
      <c r="C1613" s="3" t="e">
        <f>קבוצות!#REF!</f>
        <v>#REF!</v>
      </c>
      <c r="D1613" s="3" t="e">
        <f>קבוצות!#REF!</f>
        <v>#REF!</v>
      </c>
      <c r="E1613" s="4" t="e">
        <f>קבוצות!#REF!</f>
        <v>#REF!</v>
      </c>
      <c r="F1613" s="3" t="e">
        <f>קבוצות!#REF!</f>
        <v>#REF!</v>
      </c>
      <c r="G1613" s="3" t="e">
        <f>קבוצות!#REF!</f>
        <v>#REF!</v>
      </c>
      <c r="H1613" s="3" t="e">
        <f>קבוצות!#REF!</f>
        <v>#REF!</v>
      </c>
      <c r="I1613" s="3" t="e">
        <f>קבוצות!#REF!</f>
        <v>#REF!</v>
      </c>
      <c r="J1613" s="3" t="e">
        <f>קבוצות!#REF!</f>
        <v>#REF!</v>
      </c>
      <c r="K1613" s="3" t="e">
        <f>קבוצות!#REF!</f>
        <v>#REF!</v>
      </c>
      <c r="M1613" s="3" t="e">
        <f>קבוצות!#REF!</f>
        <v>#REF!</v>
      </c>
    </row>
    <row r="1614" spans="1:13" ht="13.8" x14ac:dyDescent="0.25">
      <c r="A1614" s="3" t="e">
        <f>קבוצות!#REF!</f>
        <v>#REF!</v>
      </c>
      <c r="B1614" s="3" t="e">
        <f>קבוצות!#REF!</f>
        <v>#REF!</v>
      </c>
      <c r="C1614" s="3" t="e">
        <f>קבוצות!#REF!</f>
        <v>#REF!</v>
      </c>
      <c r="D1614" s="3" t="e">
        <f>קבוצות!#REF!</f>
        <v>#REF!</v>
      </c>
      <c r="E1614" s="4" t="e">
        <f>קבוצות!#REF!</f>
        <v>#REF!</v>
      </c>
      <c r="F1614" s="3" t="e">
        <f>קבוצות!#REF!</f>
        <v>#REF!</v>
      </c>
      <c r="G1614" s="3" t="e">
        <f>קבוצות!#REF!</f>
        <v>#REF!</v>
      </c>
      <c r="H1614" s="3" t="e">
        <f>קבוצות!#REF!</f>
        <v>#REF!</v>
      </c>
      <c r="I1614" s="3" t="e">
        <f>קבוצות!#REF!</f>
        <v>#REF!</v>
      </c>
      <c r="J1614" s="3" t="e">
        <f>קבוצות!#REF!</f>
        <v>#REF!</v>
      </c>
      <c r="K1614" s="3" t="e">
        <f>קבוצות!#REF!</f>
        <v>#REF!</v>
      </c>
      <c r="M1614" s="3" t="e">
        <f>קבוצות!#REF!</f>
        <v>#REF!</v>
      </c>
    </row>
    <row r="1615" spans="1:13" ht="13.8" x14ac:dyDescent="0.25">
      <c r="A1615" s="3" t="e">
        <f>קבוצות!#REF!</f>
        <v>#REF!</v>
      </c>
      <c r="B1615" s="3" t="e">
        <f>קבוצות!#REF!</f>
        <v>#REF!</v>
      </c>
      <c r="C1615" s="3" t="e">
        <f>קבוצות!#REF!</f>
        <v>#REF!</v>
      </c>
      <c r="D1615" s="3" t="e">
        <f>קבוצות!#REF!</f>
        <v>#REF!</v>
      </c>
      <c r="E1615" s="4" t="e">
        <f>קבוצות!#REF!</f>
        <v>#REF!</v>
      </c>
      <c r="F1615" s="3" t="e">
        <f>קבוצות!#REF!</f>
        <v>#REF!</v>
      </c>
      <c r="G1615" s="3" t="e">
        <f>קבוצות!#REF!</f>
        <v>#REF!</v>
      </c>
      <c r="H1615" s="3" t="e">
        <f>קבוצות!#REF!</f>
        <v>#REF!</v>
      </c>
      <c r="I1615" s="3" t="e">
        <f>קבוצות!#REF!</f>
        <v>#REF!</v>
      </c>
      <c r="J1615" s="3" t="e">
        <f>קבוצות!#REF!</f>
        <v>#REF!</v>
      </c>
      <c r="K1615" s="3" t="e">
        <f>קבוצות!#REF!</f>
        <v>#REF!</v>
      </c>
      <c r="M1615" s="3" t="e">
        <f>קבוצות!#REF!</f>
        <v>#REF!</v>
      </c>
    </row>
    <row r="1616" spans="1:13" ht="13.8" x14ac:dyDescent="0.25">
      <c r="A1616" s="3" t="e">
        <f>קבוצות!#REF!</f>
        <v>#REF!</v>
      </c>
      <c r="B1616" s="3" t="e">
        <f>קבוצות!#REF!</f>
        <v>#REF!</v>
      </c>
      <c r="C1616" s="3" t="e">
        <f>קבוצות!#REF!</f>
        <v>#REF!</v>
      </c>
      <c r="D1616" s="3" t="e">
        <f>קבוצות!#REF!</f>
        <v>#REF!</v>
      </c>
      <c r="E1616" s="4" t="e">
        <f>קבוצות!#REF!</f>
        <v>#REF!</v>
      </c>
      <c r="F1616" s="3" t="e">
        <f>קבוצות!#REF!</f>
        <v>#REF!</v>
      </c>
      <c r="G1616" s="3" t="e">
        <f>קבוצות!#REF!</f>
        <v>#REF!</v>
      </c>
      <c r="H1616" s="3" t="e">
        <f>קבוצות!#REF!</f>
        <v>#REF!</v>
      </c>
      <c r="I1616" s="3" t="e">
        <f>קבוצות!#REF!</f>
        <v>#REF!</v>
      </c>
      <c r="J1616" s="3" t="e">
        <f>קבוצות!#REF!</f>
        <v>#REF!</v>
      </c>
      <c r="K1616" s="3" t="e">
        <f>קבוצות!#REF!</f>
        <v>#REF!</v>
      </c>
      <c r="M1616" s="3" t="e">
        <f>קבוצות!#REF!</f>
        <v>#REF!</v>
      </c>
    </row>
    <row r="1617" spans="1:13" ht="13.8" x14ac:dyDescent="0.25">
      <c r="A1617" s="3" t="e">
        <f>קבוצות!#REF!</f>
        <v>#REF!</v>
      </c>
      <c r="B1617" s="3" t="e">
        <f>קבוצות!#REF!</f>
        <v>#REF!</v>
      </c>
      <c r="C1617" s="3" t="e">
        <f>קבוצות!#REF!</f>
        <v>#REF!</v>
      </c>
      <c r="D1617" s="3" t="e">
        <f>קבוצות!#REF!</f>
        <v>#REF!</v>
      </c>
      <c r="E1617" s="4" t="e">
        <f>קבוצות!#REF!</f>
        <v>#REF!</v>
      </c>
      <c r="F1617" s="3" t="e">
        <f>קבוצות!#REF!</f>
        <v>#REF!</v>
      </c>
      <c r="G1617" s="3" t="e">
        <f>קבוצות!#REF!</f>
        <v>#REF!</v>
      </c>
      <c r="H1617" s="3" t="e">
        <f>קבוצות!#REF!</f>
        <v>#REF!</v>
      </c>
      <c r="I1617" s="3" t="e">
        <f>קבוצות!#REF!</f>
        <v>#REF!</v>
      </c>
      <c r="J1617" s="3" t="e">
        <f>קבוצות!#REF!</f>
        <v>#REF!</v>
      </c>
      <c r="K1617" s="3" t="e">
        <f>קבוצות!#REF!</f>
        <v>#REF!</v>
      </c>
      <c r="M1617" s="3" t="e">
        <f>קבוצות!#REF!</f>
        <v>#REF!</v>
      </c>
    </row>
    <row r="1618" spans="1:13" ht="13.8" x14ac:dyDescent="0.25">
      <c r="A1618" s="3" t="e">
        <f>קבוצות!#REF!</f>
        <v>#REF!</v>
      </c>
      <c r="B1618" s="3" t="e">
        <f>קבוצות!#REF!</f>
        <v>#REF!</v>
      </c>
      <c r="C1618" s="3" t="e">
        <f>קבוצות!#REF!</f>
        <v>#REF!</v>
      </c>
      <c r="D1618" s="3" t="e">
        <f>קבוצות!#REF!</f>
        <v>#REF!</v>
      </c>
      <c r="E1618" s="4" t="e">
        <f>קבוצות!#REF!</f>
        <v>#REF!</v>
      </c>
      <c r="F1618" s="3" t="e">
        <f>קבוצות!#REF!</f>
        <v>#REF!</v>
      </c>
      <c r="G1618" s="3" t="e">
        <f>קבוצות!#REF!</f>
        <v>#REF!</v>
      </c>
      <c r="H1618" s="3" t="e">
        <f>קבוצות!#REF!</f>
        <v>#REF!</v>
      </c>
      <c r="I1618" s="3" t="e">
        <f>קבוצות!#REF!</f>
        <v>#REF!</v>
      </c>
      <c r="J1618" s="3" t="e">
        <f>קבוצות!#REF!</f>
        <v>#REF!</v>
      </c>
      <c r="K1618" s="3" t="e">
        <f>קבוצות!#REF!</f>
        <v>#REF!</v>
      </c>
      <c r="M1618" s="3" t="e">
        <f>קבוצות!#REF!</f>
        <v>#REF!</v>
      </c>
    </row>
    <row r="1619" spans="1:13" ht="13.8" x14ac:dyDescent="0.25">
      <c r="A1619" s="3" t="e">
        <f>קבוצות!#REF!</f>
        <v>#REF!</v>
      </c>
      <c r="B1619" s="3" t="e">
        <f>קבוצות!#REF!</f>
        <v>#REF!</v>
      </c>
      <c r="C1619" s="3" t="e">
        <f>קבוצות!#REF!</f>
        <v>#REF!</v>
      </c>
      <c r="D1619" s="3" t="e">
        <f>קבוצות!#REF!</f>
        <v>#REF!</v>
      </c>
      <c r="E1619" s="4" t="e">
        <f>קבוצות!#REF!</f>
        <v>#REF!</v>
      </c>
      <c r="F1619" s="3" t="e">
        <f>קבוצות!#REF!</f>
        <v>#REF!</v>
      </c>
      <c r="G1619" s="3" t="e">
        <f>קבוצות!#REF!</f>
        <v>#REF!</v>
      </c>
      <c r="H1619" s="3" t="e">
        <f>קבוצות!#REF!</f>
        <v>#REF!</v>
      </c>
      <c r="I1619" s="3" t="e">
        <f>קבוצות!#REF!</f>
        <v>#REF!</v>
      </c>
      <c r="J1619" s="3" t="e">
        <f>קבוצות!#REF!</f>
        <v>#REF!</v>
      </c>
      <c r="K1619" s="3" t="e">
        <f>קבוצות!#REF!</f>
        <v>#REF!</v>
      </c>
      <c r="M1619" s="3" t="e">
        <f>קבוצות!#REF!</f>
        <v>#REF!</v>
      </c>
    </row>
    <row r="1620" spans="1:13" ht="13.8" x14ac:dyDescent="0.25">
      <c r="A1620" s="3" t="e">
        <f>קבוצות!#REF!</f>
        <v>#REF!</v>
      </c>
      <c r="B1620" s="3" t="e">
        <f>קבוצות!#REF!</f>
        <v>#REF!</v>
      </c>
      <c r="C1620" s="3" t="e">
        <f>קבוצות!#REF!</f>
        <v>#REF!</v>
      </c>
      <c r="D1620" s="3" t="e">
        <f>קבוצות!#REF!</f>
        <v>#REF!</v>
      </c>
      <c r="E1620" s="4" t="e">
        <f>קבוצות!#REF!</f>
        <v>#REF!</v>
      </c>
      <c r="F1620" s="3" t="e">
        <f>קבוצות!#REF!</f>
        <v>#REF!</v>
      </c>
      <c r="G1620" s="3" t="e">
        <f>קבוצות!#REF!</f>
        <v>#REF!</v>
      </c>
      <c r="H1620" s="3" t="e">
        <f>קבוצות!#REF!</f>
        <v>#REF!</v>
      </c>
      <c r="I1620" s="3" t="e">
        <f>קבוצות!#REF!</f>
        <v>#REF!</v>
      </c>
      <c r="J1620" s="3" t="e">
        <f>קבוצות!#REF!</f>
        <v>#REF!</v>
      </c>
      <c r="K1620" s="3" t="e">
        <f>קבוצות!#REF!</f>
        <v>#REF!</v>
      </c>
      <c r="M1620" s="3" t="e">
        <f>קבוצות!#REF!</f>
        <v>#REF!</v>
      </c>
    </row>
    <row r="1621" spans="1:13" ht="13.8" x14ac:dyDescent="0.25">
      <c r="A1621" s="3" t="e">
        <f>קבוצות!#REF!</f>
        <v>#REF!</v>
      </c>
      <c r="B1621" s="3" t="e">
        <f>קבוצות!#REF!</f>
        <v>#REF!</v>
      </c>
      <c r="C1621" s="3" t="e">
        <f>קבוצות!#REF!</f>
        <v>#REF!</v>
      </c>
      <c r="D1621" s="3" t="e">
        <f>קבוצות!#REF!</f>
        <v>#REF!</v>
      </c>
      <c r="E1621" s="4" t="e">
        <f>קבוצות!#REF!</f>
        <v>#REF!</v>
      </c>
      <c r="F1621" s="3" t="e">
        <f>קבוצות!#REF!</f>
        <v>#REF!</v>
      </c>
      <c r="G1621" s="3" t="e">
        <f>קבוצות!#REF!</f>
        <v>#REF!</v>
      </c>
      <c r="H1621" s="3" t="e">
        <f>קבוצות!#REF!</f>
        <v>#REF!</v>
      </c>
      <c r="I1621" s="3" t="e">
        <f>קבוצות!#REF!</f>
        <v>#REF!</v>
      </c>
      <c r="J1621" s="3" t="e">
        <f>קבוצות!#REF!</f>
        <v>#REF!</v>
      </c>
      <c r="K1621" s="3" t="e">
        <f>קבוצות!#REF!</f>
        <v>#REF!</v>
      </c>
      <c r="M1621" s="3" t="e">
        <f>קבוצות!#REF!</f>
        <v>#REF!</v>
      </c>
    </row>
    <row r="1622" spans="1:13" ht="13.8" x14ac:dyDescent="0.25">
      <c r="A1622" s="3" t="e">
        <f>קבוצות!#REF!</f>
        <v>#REF!</v>
      </c>
      <c r="B1622" s="3" t="e">
        <f>קבוצות!#REF!</f>
        <v>#REF!</v>
      </c>
      <c r="C1622" s="3" t="e">
        <f>קבוצות!#REF!</f>
        <v>#REF!</v>
      </c>
      <c r="D1622" s="3" t="e">
        <f>קבוצות!#REF!</f>
        <v>#REF!</v>
      </c>
      <c r="E1622" s="4" t="e">
        <f>קבוצות!#REF!</f>
        <v>#REF!</v>
      </c>
      <c r="F1622" s="3" t="e">
        <f>קבוצות!#REF!</f>
        <v>#REF!</v>
      </c>
      <c r="G1622" s="3" t="e">
        <f>קבוצות!#REF!</f>
        <v>#REF!</v>
      </c>
      <c r="H1622" s="3" t="e">
        <f>קבוצות!#REF!</f>
        <v>#REF!</v>
      </c>
      <c r="I1622" s="3" t="e">
        <f>קבוצות!#REF!</f>
        <v>#REF!</v>
      </c>
      <c r="J1622" s="3" t="e">
        <f>קבוצות!#REF!</f>
        <v>#REF!</v>
      </c>
      <c r="K1622" s="3" t="e">
        <f>קבוצות!#REF!</f>
        <v>#REF!</v>
      </c>
      <c r="M1622" s="3" t="e">
        <f>קבוצות!#REF!</f>
        <v>#REF!</v>
      </c>
    </row>
    <row r="1623" spans="1:13" ht="13.8" x14ac:dyDescent="0.25">
      <c r="A1623" s="3" t="e">
        <f>קבוצות!#REF!</f>
        <v>#REF!</v>
      </c>
      <c r="B1623" s="3" t="e">
        <f>קבוצות!#REF!</f>
        <v>#REF!</v>
      </c>
      <c r="C1623" s="3" t="e">
        <f>קבוצות!#REF!</f>
        <v>#REF!</v>
      </c>
      <c r="D1623" s="3" t="e">
        <f>קבוצות!#REF!</f>
        <v>#REF!</v>
      </c>
      <c r="E1623" s="4" t="e">
        <f>קבוצות!#REF!</f>
        <v>#REF!</v>
      </c>
      <c r="F1623" s="3" t="e">
        <f>קבוצות!#REF!</f>
        <v>#REF!</v>
      </c>
      <c r="G1623" s="3" t="e">
        <f>קבוצות!#REF!</f>
        <v>#REF!</v>
      </c>
      <c r="H1623" s="3" t="e">
        <f>קבוצות!#REF!</f>
        <v>#REF!</v>
      </c>
      <c r="I1623" s="3" t="e">
        <f>קבוצות!#REF!</f>
        <v>#REF!</v>
      </c>
      <c r="J1623" s="3" t="e">
        <f>קבוצות!#REF!</f>
        <v>#REF!</v>
      </c>
      <c r="K1623" s="3" t="e">
        <f>קבוצות!#REF!</f>
        <v>#REF!</v>
      </c>
      <c r="M1623" s="3" t="e">
        <f>קבוצות!#REF!</f>
        <v>#REF!</v>
      </c>
    </row>
    <row r="1624" spans="1:13" ht="13.8" x14ac:dyDescent="0.25">
      <c r="A1624" s="3" t="e">
        <f>קבוצות!#REF!</f>
        <v>#REF!</v>
      </c>
      <c r="B1624" s="3" t="e">
        <f>קבוצות!#REF!</f>
        <v>#REF!</v>
      </c>
      <c r="C1624" s="3" t="e">
        <f>קבוצות!#REF!</f>
        <v>#REF!</v>
      </c>
      <c r="D1624" s="3" t="e">
        <f>קבוצות!#REF!</f>
        <v>#REF!</v>
      </c>
      <c r="E1624" s="4" t="e">
        <f>קבוצות!#REF!</f>
        <v>#REF!</v>
      </c>
      <c r="F1624" s="3" t="e">
        <f>קבוצות!#REF!</f>
        <v>#REF!</v>
      </c>
      <c r="G1624" s="3" t="e">
        <f>קבוצות!#REF!</f>
        <v>#REF!</v>
      </c>
      <c r="H1624" s="3" t="e">
        <f>קבוצות!#REF!</f>
        <v>#REF!</v>
      </c>
      <c r="I1624" s="3" t="e">
        <f>קבוצות!#REF!</f>
        <v>#REF!</v>
      </c>
      <c r="J1624" s="3" t="e">
        <f>קבוצות!#REF!</f>
        <v>#REF!</v>
      </c>
      <c r="K1624" s="3" t="e">
        <f>קבוצות!#REF!</f>
        <v>#REF!</v>
      </c>
      <c r="M1624" s="3" t="e">
        <f>קבוצות!#REF!</f>
        <v>#REF!</v>
      </c>
    </row>
    <row r="1625" spans="1:13" ht="13.8" x14ac:dyDescent="0.25">
      <c r="A1625" s="3" t="e">
        <f>קבוצות!#REF!</f>
        <v>#REF!</v>
      </c>
      <c r="B1625" s="3" t="e">
        <f>קבוצות!#REF!</f>
        <v>#REF!</v>
      </c>
      <c r="C1625" s="3" t="e">
        <f>קבוצות!#REF!</f>
        <v>#REF!</v>
      </c>
      <c r="D1625" s="3" t="e">
        <f>קבוצות!#REF!</f>
        <v>#REF!</v>
      </c>
      <c r="E1625" s="4" t="e">
        <f>קבוצות!#REF!</f>
        <v>#REF!</v>
      </c>
      <c r="F1625" s="3" t="e">
        <f>קבוצות!#REF!</f>
        <v>#REF!</v>
      </c>
      <c r="G1625" s="3" t="e">
        <f>קבוצות!#REF!</f>
        <v>#REF!</v>
      </c>
      <c r="H1625" s="3" t="e">
        <f>קבוצות!#REF!</f>
        <v>#REF!</v>
      </c>
      <c r="I1625" s="3" t="e">
        <f>קבוצות!#REF!</f>
        <v>#REF!</v>
      </c>
      <c r="J1625" s="3" t="e">
        <f>קבוצות!#REF!</f>
        <v>#REF!</v>
      </c>
      <c r="K1625" s="3" t="e">
        <f>קבוצות!#REF!</f>
        <v>#REF!</v>
      </c>
      <c r="M1625" s="3" t="e">
        <f>קבוצות!#REF!</f>
        <v>#REF!</v>
      </c>
    </row>
    <row r="1626" spans="1:13" ht="13.8" x14ac:dyDescent="0.25">
      <c r="A1626" s="3" t="e">
        <f>קבוצות!#REF!</f>
        <v>#REF!</v>
      </c>
      <c r="B1626" s="3" t="e">
        <f>קבוצות!#REF!</f>
        <v>#REF!</v>
      </c>
      <c r="C1626" s="3" t="e">
        <f>קבוצות!#REF!</f>
        <v>#REF!</v>
      </c>
      <c r="D1626" s="3" t="e">
        <f>קבוצות!#REF!</f>
        <v>#REF!</v>
      </c>
      <c r="E1626" s="4" t="e">
        <f>קבוצות!#REF!</f>
        <v>#REF!</v>
      </c>
      <c r="F1626" s="3" t="e">
        <f>קבוצות!#REF!</f>
        <v>#REF!</v>
      </c>
      <c r="G1626" s="3" t="e">
        <f>קבוצות!#REF!</f>
        <v>#REF!</v>
      </c>
      <c r="H1626" s="3" t="e">
        <f>קבוצות!#REF!</f>
        <v>#REF!</v>
      </c>
      <c r="I1626" s="3" t="e">
        <f>קבוצות!#REF!</f>
        <v>#REF!</v>
      </c>
      <c r="J1626" s="3" t="e">
        <f>קבוצות!#REF!</f>
        <v>#REF!</v>
      </c>
      <c r="K1626" s="3" t="e">
        <f>קבוצות!#REF!</f>
        <v>#REF!</v>
      </c>
      <c r="M1626" s="3" t="e">
        <f>קבוצות!#REF!</f>
        <v>#REF!</v>
      </c>
    </row>
    <row r="1627" spans="1:13" ht="13.8" x14ac:dyDescent="0.25">
      <c r="A1627" s="3" t="e">
        <f>קבוצות!#REF!</f>
        <v>#REF!</v>
      </c>
      <c r="B1627" s="3" t="e">
        <f>קבוצות!#REF!</f>
        <v>#REF!</v>
      </c>
      <c r="C1627" s="3" t="e">
        <f>קבוצות!#REF!</f>
        <v>#REF!</v>
      </c>
      <c r="D1627" s="3" t="e">
        <f>קבוצות!#REF!</f>
        <v>#REF!</v>
      </c>
      <c r="E1627" s="4" t="e">
        <f>קבוצות!#REF!</f>
        <v>#REF!</v>
      </c>
      <c r="F1627" s="3" t="e">
        <f>קבוצות!#REF!</f>
        <v>#REF!</v>
      </c>
      <c r="G1627" s="3" t="e">
        <f>קבוצות!#REF!</f>
        <v>#REF!</v>
      </c>
      <c r="H1627" s="3" t="e">
        <f>קבוצות!#REF!</f>
        <v>#REF!</v>
      </c>
      <c r="I1627" s="3" t="e">
        <f>קבוצות!#REF!</f>
        <v>#REF!</v>
      </c>
      <c r="J1627" s="3" t="e">
        <f>קבוצות!#REF!</f>
        <v>#REF!</v>
      </c>
      <c r="K1627" s="3" t="e">
        <f>קבוצות!#REF!</f>
        <v>#REF!</v>
      </c>
      <c r="M1627" s="3" t="e">
        <f>קבוצות!#REF!</f>
        <v>#REF!</v>
      </c>
    </row>
    <row r="1628" spans="1:13" ht="13.8" x14ac:dyDescent="0.25">
      <c r="A1628" s="3" t="e">
        <f>קבוצות!#REF!</f>
        <v>#REF!</v>
      </c>
      <c r="B1628" s="3" t="e">
        <f>קבוצות!#REF!</f>
        <v>#REF!</v>
      </c>
      <c r="C1628" s="3" t="e">
        <f>קבוצות!#REF!</f>
        <v>#REF!</v>
      </c>
      <c r="D1628" s="3" t="e">
        <f>קבוצות!#REF!</f>
        <v>#REF!</v>
      </c>
      <c r="E1628" s="4" t="e">
        <f>קבוצות!#REF!</f>
        <v>#REF!</v>
      </c>
      <c r="F1628" s="3" t="e">
        <f>קבוצות!#REF!</f>
        <v>#REF!</v>
      </c>
      <c r="G1628" s="3" t="e">
        <f>קבוצות!#REF!</f>
        <v>#REF!</v>
      </c>
      <c r="H1628" s="3" t="e">
        <f>קבוצות!#REF!</f>
        <v>#REF!</v>
      </c>
      <c r="I1628" s="3" t="e">
        <f>קבוצות!#REF!</f>
        <v>#REF!</v>
      </c>
      <c r="J1628" s="3" t="e">
        <f>קבוצות!#REF!</f>
        <v>#REF!</v>
      </c>
      <c r="K1628" s="3" t="e">
        <f>קבוצות!#REF!</f>
        <v>#REF!</v>
      </c>
      <c r="M1628" s="3" t="e">
        <f>קבוצות!#REF!</f>
        <v>#REF!</v>
      </c>
    </row>
    <row r="1629" spans="1:13" ht="13.8" x14ac:dyDescent="0.25">
      <c r="A1629" s="3" t="e">
        <f>קבוצות!#REF!</f>
        <v>#REF!</v>
      </c>
      <c r="B1629" s="3" t="e">
        <f>קבוצות!#REF!</f>
        <v>#REF!</v>
      </c>
      <c r="C1629" s="3" t="e">
        <f>קבוצות!#REF!</f>
        <v>#REF!</v>
      </c>
      <c r="D1629" s="3" t="e">
        <f>קבוצות!#REF!</f>
        <v>#REF!</v>
      </c>
      <c r="E1629" s="4" t="e">
        <f>קבוצות!#REF!</f>
        <v>#REF!</v>
      </c>
      <c r="F1629" s="3" t="e">
        <f>קבוצות!#REF!</f>
        <v>#REF!</v>
      </c>
      <c r="G1629" s="3" t="e">
        <f>קבוצות!#REF!</f>
        <v>#REF!</v>
      </c>
      <c r="H1629" s="3" t="e">
        <f>קבוצות!#REF!</f>
        <v>#REF!</v>
      </c>
      <c r="I1629" s="3" t="e">
        <f>קבוצות!#REF!</f>
        <v>#REF!</v>
      </c>
      <c r="J1629" s="3" t="e">
        <f>קבוצות!#REF!</f>
        <v>#REF!</v>
      </c>
      <c r="K1629" s="3" t="e">
        <f>קבוצות!#REF!</f>
        <v>#REF!</v>
      </c>
      <c r="M1629" s="3" t="e">
        <f>קבוצות!#REF!</f>
        <v>#REF!</v>
      </c>
    </row>
    <row r="1630" spans="1:13" ht="13.8" x14ac:dyDescent="0.25">
      <c r="A1630" s="3" t="e">
        <f>קבוצות!#REF!</f>
        <v>#REF!</v>
      </c>
      <c r="B1630" s="3" t="e">
        <f>קבוצות!#REF!</f>
        <v>#REF!</v>
      </c>
      <c r="C1630" s="3" t="e">
        <f>קבוצות!#REF!</f>
        <v>#REF!</v>
      </c>
      <c r="D1630" s="3" t="e">
        <f>קבוצות!#REF!</f>
        <v>#REF!</v>
      </c>
      <c r="E1630" s="4" t="e">
        <f>קבוצות!#REF!</f>
        <v>#REF!</v>
      </c>
      <c r="F1630" s="3" t="e">
        <f>קבוצות!#REF!</f>
        <v>#REF!</v>
      </c>
      <c r="G1630" s="3" t="e">
        <f>קבוצות!#REF!</f>
        <v>#REF!</v>
      </c>
      <c r="H1630" s="3" t="e">
        <f>קבוצות!#REF!</f>
        <v>#REF!</v>
      </c>
      <c r="I1630" s="3" t="e">
        <f>קבוצות!#REF!</f>
        <v>#REF!</v>
      </c>
      <c r="J1630" s="3" t="e">
        <f>קבוצות!#REF!</f>
        <v>#REF!</v>
      </c>
      <c r="K1630" s="3" t="e">
        <f>קבוצות!#REF!</f>
        <v>#REF!</v>
      </c>
      <c r="M1630" s="3" t="e">
        <f>קבוצות!#REF!</f>
        <v>#REF!</v>
      </c>
    </row>
    <row r="1631" spans="1:13" ht="13.8" x14ac:dyDescent="0.25">
      <c r="A1631" s="3" t="e">
        <f>קבוצות!#REF!</f>
        <v>#REF!</v>
      </c>
      <c r="B1631" s="3" t="e">
        <f>קבוצות!#REF!</f>
        <v>#REF!</v>
      </c>
      <c r="C1631" s="3" t="e">
        <f>קבוצות!#REF!</f>
        <v>#REF!</v>
      </c>
      <c r="D1631" s="3" t="e">
        <f>קבוצות!#REF!</f>
        <v>#REF!</v>
      </c>
      <c r="E1631" s="4" t="e">
        <f>קבוצות!#REF!</f>
        <v>#REF!</v>
      </c>
      <c r="F1631" s="3" t="e">
        <f>קבוצות!#REF!</f>
        <v>#REF!</v>
      </c>
      <c r="G1631" s="3" t="e">
        <f>קבוצות!#REF!</f>
        <v>#REF!</v>
      </c>
      <c r="H1631" s="3" t="e">
        <f>קבוצות!#REF!</f>
        <v>#REF!</v>
      </c>
      <c r="I1631" s="3" t="e">
        <f>קבוצות!#REF!</f>
        <v>#REF!</v>
      </c>
      <c r="J1631" s="3" t="e">
        <f>קבוצות!#REF!</f>
        <v>#REF!</v>
      </c>
      <c r="K1631" s="3" t="e">
        <f>קבוצות!#REF!</f>
        <v>#REF!</v>
      </c>
      <c r="M1631" s="3" t="e">
        <f>קבוצות!#REF!</f>
        <v>#REF!</v>
      </c>
    </row>
    <row r="1632" spans="1:13" ht="13.8" x14ac:dyDescent="0.25">
      <c r="A1632" s="3" t="e">
        <f>קבוצות!#REF!</f>
        <v>#REF!</v>
      </c>
      <c r="B1632" s="3" t="e">
        <f>קבוצות!#REF!</f>
        <v>#REF!</v>
      </c>
      <c r="C1632" s="3" t="e">
        <f>קבוצות!#REF!</f>
        <v>#REF!</v>
      </c>
      <c r="D1632" s="3" t="e">
        <f>קבוצות!#REF!</f>
        <v>#REF!</v>
      </c>
      <c r="E1632" s="4" t="e">
        <f>קבוצות!#REF!</f>
        <v>#REF!</v>
      </c>
      <c r="F1632" s="3" t="e">
        <f>קבוצות!#REF!</f>
        <v>#REF!</v>
      </c>
      <c r="G1632" s="3" t="e">
        <f>קבוצות!#REF!</f>
        <v>#REF!</v>
      </c>
      <c r="H1632" s="3" t="e">
        <f>קבוצות!#REF!</f>
        <v>#REF!</v>
      </c>
      <c r="I1632" s="3" t="e">
        <f>קבוצות!#REF!</f>
        <v>#REF!</v>
      </c>
      <c r="J1632" s="3" t="e">
        <f>קבוצות!#REF!</f>
        <v>#REF!</v>
      </c>
      <c r="K1632" s="3" t="e">
        <f>קבוצות!#REF!</f>
        <v>#REF!</v>
      </c>
      <c r="M1632" s="3" t="e">
        <f>קבוצות!#REF!</f>
        <v>#REF!</v>
      </c>
    </row>
    <row r="1633" spans="1:13" ht="13.8" x14ac:dyDescent="0.25">
      <c r="A1633" s="3" t="e">
        <f>קבוצות!#REF!</f>
        <v>#REF!</v>
      </c>
      <c r="B1633" s="3" t="e">
        <f>קבוצות!#REF!</f>
        <v>#REF!</v>
      </c>
      <c r="C1633" s="3" t="e">
        <f>קבוצות!#REF!</f>
        <v>#REF!</v>
      </c>
      <c r="D1633" s="3" t="e">
        <f>קבוצות!#REF!</f>
        <v>#REF!</v>
      </c>
      <c r="E1633" s="4" t="e">
        <f>קבוצות!#REF!</f>
        <v>#REF!</v>
      </c>
      <c r="F1633" s="3" t="e">
        <f>קבוצות!#REF!</f>
        <v>#REF!</v>
      </c>
      <c r="G1633" s="3" t="e">
        <f>קבוצות!#REF!</f>
        <v>#REF!</v>
      </c>
      <c r="H1633" s="3" t="e">
        <f>קבוצות!#REF!</f>
        <v>#REF!</v>
      </c>
      <c r="I1633" s="3" t="e">
        <f>קבוצות!#REF!</f>
        <v>#REF!</v>
      </c>
      <c r="J1633" s="3" t="e">
        <f>קבוצות!#REF!</f>
        <v>#REF!</v>
      </c>
      <c r="K1633" s="3" t="e">
        <f>קבוצות!#REF!</f>
        <v>#REF!</v>
      </c>
      <c r="M1633" s="3" t="e">
        <f>קבוצות!#REF!</f>
        <v>#REF!</v>
      </c>
    </row>
    <row r="1634" spans="1:13" ht="13.8" x14ac:dyDescent="0.25">
      <c r="A1634" s="3" t="e">
        <f>קבוצות!#REF!</f>
        <v>#REF!</v>
      </c>
      <c r="B1634" s="3" t="e">
        <f>קבוצות!#REF!</f>
        <v>#REF!</v>
      </c>
      <c r="C1634" s="3" t="e">
        <f>קבוצות!#REF!</f>
        <v>#REF!</v>
      </c>
      <c r="D1634" s="3" t="e">
        <f>קבוצות!#REF!</f>
        <v>#REF!</v>
      </c>
      <c r="E1634" s="4" t="e">
        <f>קבוצות!#REF!</f>
        <v>#REF!</v>
      </c>
      <c r="F1634" s="3" t="e">
        <f>קבוצות!#REF!</f>
        <v>#REF!</v>
      </c>
      <c r="G1634" s="3" t="e">
        <f>קבוצות!#REF!</f>
        <v>#REF!</v>
      </c>
      <c r="H1634" s="3" t="e">
        <f>קבוצות!#REF!</f>
        <v>#REF!</v>
      </c>
      <c r="I1634" s="3" t="e">
        <f>קבוצות!#REF!</f>
        <v>#REF!</v>
      </c>
      <c r="J1634" s="3" t="e">
        <f>קבוצות!#REF!</f>
        <v>#REF!</v>
      </c>
      <c r="K1634" s="3" t="e">
        <f>קבוצות!#REF!</f>
        <v>#REF!</v>
      </c>
      <c r="M1634" s="3" t="e">
        <f>קבוצות!#REF!</f>
        <v>#REF!</v>
      </c>
    </row>
    <row r="1635" spans="1:13" ht="13.8" x14ac:dyDescent="0.25">
      <c r="A1635" s="3" t="e">
        <f>קבוצות!#REF!</f>
        <v>#REF!</v>
      </c>
      <c r="B1635" s="3" t="e">
        <f>קבוצות!#REF!</f>
        <v>#REF!</v>
      </c>
      <c r="C1635" s="3" t="e">
        <f>קבוצות!#REF!</f>
        <v>#REF!</v>
      </c>
      <c r="D1635" s="3" t="e">
        <f>קבוצות!#REF!</f>
        <v>#REF!</v>
      </c>
      <c r="E1635" s="4" t="e">
        <f>קבוצות!#REF!</f>
        <v>#REF!</v>
      </c>
      <c r="F1635" s="3" t="e">
        <f>קבוצות!#REF!</f>
        <v>#REF!</v>
      </c>
      <c r="G1635" s="3" t="e">
        <f>קבוצות!#REF!</f>
        <v>#REF!</v>
      </c>
      <c r="H1635" s="3" t="e">
        <f>קבוצות!#REF!</f>
        <v>#REF!</v>
      </c>
      <c r="I1635" s="3" t="e">
        <f>קבוצות!#REF!</f>
        <v>#REF!</v>
      </c>
      <c r="J1635" s="3" t="e">
        <f>קבוצות!#REF!</f>
        <v>#REF!</v>
      </c>
      <c r="K1635" s="3" t="e">
        <f>קבוצות!#REF!</f>
        <v>#REF!</v>
      </c>
      <c r="M1635" s="3" t="e">
        <f>קבוצות!#REF!</f>
        <v>#REF!</v>
      </c>
    </row>
    <row r="1636" spans="1:13" ht="13.8" x14ac:dyDescent="0.25">
      <c r="A1636" s="3" t="e">
        <f>קבוצות!#REF!</f>
        <v>#REF!</v>
      </c>
      <c r="B1636" s="3" t="e">
        <f>קבוצות!#REF!</f>
        <v>#REF!</v>
      </c>
      <c r="C1636" s="3" t="e">
        <f>קבוצות!#REF!</f>
        <v>#REF!</v>
      </c>
      <c r="D1636" s="3" t="e">
        <f>קבוצות!#REF!</f>
        <v>#REF!</v>
      </c>
      <c r="E1636" s="4" t="e">
        <f>קבוצות!#REF!</f>
        <v>#REF!</v>
      </c>
      <c r="F1636" s="3" t="e">
        <f>קבוצות!#REF!</f>
        <v>#REF!</v>
      </c>
      <c r="G1636" s="3" t="e">
        <f>קבוצות!#REF!</f>
        <v>#REF!</v>
      </c>
      <c r="H1636" s="3" t="e">
        <f>קבוצות!#REF!</f>
        <v>#REF!</v>
      </c>
      <c r="I1636" s="3" t="e">
        <f>קבוצות!#REF!</f>
        <v>#REF!</v>
      </c>
      <c r="J1636" s="3" t="e">
        <f>קבוצות!#REF!</f>
        <v>#REF!</v>
      </c>
      <c r="K1636" s="3" t="e">
        <f>קבוצות!#REF!</f>
        <v>#REF!</v>
      </c>
      <c r="M1636" s="3" t="e">
        <f>קבוצות!#REF!</f>
        <v>#REF!</v>
      </c>
    </row>
    <row r="1637" spans="1:13" ht="13.8" x14ac:dyDescent="0.25">
      <c r="A1637" s="3" t="e">
        <f>קבוצות!#REF!</f>
        <v>#REF!</v>
      </c>
      <c r="B1637" s="3" t="e">
        <f>קבוצות!#REF!</f>
        <v>#REF!</v>
      </c>
      <c r="C1637" s="3" t="e">
        <f>קבוצות!#REF!</f>
        <v>#REF!</v>
      </c>
      <c r="D1637" s="3" t="e">
        <f>קבוצות!#REF!</f>
        <v>#REF!</v>
      </c>
      <c r="E1637" s="4" t="e">
        <f>קבוצות!#REF!</f>
        <v>#REF!</v>
      </c>
      <c r="F1637" s="3" t="e">
        <f>קבוצות!#REF!</f>
        <v>#REF!</v>
      </c>
      <c r="G1637" s="3" t="e">
        <f>קבוצות!#REF!</f>
        <v>#REF!</v>
      </c>
      <c r="H1637" s="3" t="e">
        <f>קבוצות!#REF!</f>
        <v>#REF!</v>
      </c>
      <c r="I1637" s="3" t="e">
        <f>קבוצות!#REF!</f>
        <v>#REF!</v>
      </c>
      <c r="J1637" s="3" t="e">
        <f>קבוצות!#REF!</f>
        <v>#REF!</v>
      </c>
      <c r="K1637" s="3" t="e">
        <f>קבוצות!#REF!</f>
        <v>#REF!</v>
      </c>
      <c r="M1637" s="3" t="e">
        <f>קבוצות!#REF!</f>
        <v>#REF!</v>
      </c>
    </row>
    <row r="1638" spans="1:13" ht="13.8" x14ac:dyDescent="0.25">
      <c r="A1638" s="3" t="e">
        <f>קבוצות!#REF!</f>
        <v>#REF!</v>
      </c>
      <c r="B1638" s="3" t="e">
        <f>קבוצות!#REF!</f>
        <v>#REF!</v>
      </c>
      <c r="C1638" s="3" t="e">
        <f>קבוצות!#REF!</f>
        <v>#REF!</v>
      </c>
      <c r="D1638" s="3" t="e">
        <f>קבוצות!#REF!</f>
        <v>#REF!</v>
      </c>
      <c r="E1638" s="4" t="e">
        <f>קבוצות!#REF!</f>
        <v>#REF!</v>
      </c>
      <c r="F1638" s="3" t="e">
        <f>קבוצות!#REF!</f>
        <v>#REF!</v>
      </c>
      <c r="G1638" s="3" t="e">
        <f>קבוצות!#REF!</f>
        <v>#REF!</v>
      </c>
      <c r="H1638" s="3" t="e">
        <f>קבוצות!#REF!</f>
        <v>#REF!</v>
      </c>
      <c r="I1638" s="3" t="e">
        <f>קבוצות!#REF!</f>
        <v>#REF!</v>
      </c>
      <c r="J1638" s="3" t="e">
        <f>קבוצות!#REF!</f>
        <v>#REF!</v>
      </c>
      <c r="K1638" s="3" t="e">
        <f>קבוצות!#REF!</f>
        <v>#REF!</v>
      </c>
      <c r="M1638" s="3" t="e">
        <f>קבוצות!#REF!</f>
        <v>#REF!</v>
      </c>
    </row>
    <row r="1639" spans="1:13" ht="13.8" x14ac:dyDescent="0.25">
      <c r="A1639" s="3" t="e">
        <f>קבוצות!#REF!</f>
        <v>#REF!</v>
      </c>
      <c r="B1639" s="3" t="e">
        <f>קבוצות!#REF!</f>
        <v>#REF!</v>
      </c>
      <c r="C1639" s="3" t="e">
        <f>קבוצות!#REF!</f>
        <v>#REF!</v>
      </c>
      <c r="D1639" s="3" t="e">
        <f>קבוצות!#REF!</f>
        <v>#REF!</v>
      </c>
      <c r="E1639" s="4" t="e">
        <f>קבוצות!#REF!</f>
        <v>#REF!</v>
      </c>
      <c r="F1639" s="3" t="e">
        <f>קבוצות!#REF!</f>
        <v>#REF!</v>
      </c>
      <c r="G1639" s="3" t="e">
        <f>קבוצות!#REF!</f>
        <v>#REF!</v>
      </c>
      <c r="H1639" s="3" t="e">
        <f>קבוצות!#REF!</f>
        <v>#REF!</v>
      </c>
      <c r="I1639" s="3" t="e">
        <f>קבוצות!#REF!</f>
        <v>#REF!</v>
      </c>
      <c r="J1639" s="3" t="e">
        <f>קבוצות!#REF!</f>
        <v>#REF!</v>
      </c>
      <c r="K1639" s="3" t="e">
        <f>קבוצות!#REF!</f>
        <v>#REF!</v>
      </c>
      <c r="M1639" s="3" t="e">
        <f>קבוצות!#REF!</f>
        <v>#REF!</v>
      </c>
    </row>
    <row r="1640" spans="1:13" ht="13.8" x14ac:dyDescent="0.25">
      <c r="A1640" s="3" t="e">
        <f>קבוצות!#REF!</f>
        <v>#REF!</v>
      </c>
      <c r="B1640" s="3" t="e">
        <f>קבוצות!#REF!</f>
        <v>#REF!</v>
      </c>
      <c r="C1640" s="3" t="e">
        <f>קבוצות!#REF!</f>
        <v>#REF!</v>
      </c>
      <c r="D1640" s="3" t="e">
        <f>קבוצות!#REF!</f>
        <v>#REF!</v>
      </c>
      <c r="E1640" s="4" t="e">
        <f>קבוצות!#REF!</f>
        <v>#REF!</v>
      </c>
      <c r="F1640" s="3" t="e">
        <f>קבוצות!#REF!</f>
        <v>#REF!</v>
      </c>
      <c r="G1640" s="3" t="e">
        <f>קבוצות!#REF!</f>
        <v>#REF!</v>
      </c>
      <c r="H1640" s="3" t="e">
        <f>קבוצות!#REF!</f>
        <v>#REF!</v>
      </c>
      <c r="I1640" s="3" t="e">
        <f>קבוצות!#REF!</f>
        <v>#REF!</v>
      </c>
      <c r="J1640" s="3" t="e">
        <f>קבוצות!#REF!</f>
        <v>#REF!</v>
      </c>
      <c r="K1640" s="3" t="e">
        <f>קבוצות!#REF!</f>
        <v>#REF!</v>
      </c>
      <c r="M1640" s="3" t="e">
        <f>קבוצות!#REF!</f>
        <v>#REF!</v>
      </c>
    </row>
    <row r="1641" spans="1:13" ht="13.8" x14ac:dyDescent="0.25">
      <c r="A1641" s="3" t="e">
        <f>קבוצות!#REF!</f>
        <v>#REF!</v>
      </c>
      <c r="B1641" s="3" t="e">
        <f>קבוצות!#REF!</f>
        <v>#REF!</v>
      </c>
      <c r="C1641" s="3" t="e">
        <f>קבוצות!#REF!</f>
        <v>#REF!</v>
      </c>
      <c r="D1641" s="3" t="e">
        <f>קבוצות!#REF!</f>
        <v>#REF!</v>
      </c>
      <c r="E1641" s="4" t="e">
        <f>קבוצות!#REF!</f>
        <v>#REF!</v>
      </c>
      <c r="F1641" s="3" t="e">
        <f>קבוצות!#REF!</f>
        <v>#REF!</v>
      </c>
      <c r="G1641" s="3" t="e">
        <f>קבוצות!#REF!</f>
        <v>#REF!</v>
      </c>
      <c r="H1641" s="3" t="e">
        <f>קבוצות!#REF!</f>
        <v>#REF!</v>
      </c>
      <c r="I1641" s="3" t="e">
        <f>קבוצות!#REF!</f>
        <v>#REF!</v>
      </c>
      <c r="J1641" s="3" t="e">
        <f>קבוצות!#REF!</f>
        <v>#REF!</v>
      </c>
      <c r="K1641" s="3" t="e">
        <f>קבוצות!#REF!</f>
        <v>#REF!</v>
      </c>
      <c r="M1641" s="3" t="e">
        <f>קבוצות!#REF!</f>
        <v>#REF!</v>
      </c>
    </row>
    <row r="1642" spans="1:13" ht="13.8" x14ac:dyDescent="0.25">
      <c r="A1642" s="3" t="e">
        <f>קבוצות!#REF!</f>
        <v>#REF!</v>
      </c>
      <c r="B1642" s="3" t="e">
        <f>קבוצות!#REF!</f>
        <v>#REF!</v>
      </c>
      <c r="C1642" s="3" t="e">
        <f>קבוצות!#REF!</f>
        <v>#REF!</v>
      </c>
      <c r="D1642" s="3" t="e">
        <f>קבוצות!#REF!</f>
        <v>#REF!</v>
      </c>
      <c r="E1642" s="4" t="e">
        <f>קבוצות!#REF!</f>
        <v>#REF!</v>
      </c>
      <c r="F1642" s="3" t="e">
        <f>קבוצות!#REF!</f>
        <v>#REF!</v>
      </c>
      <c r="G1642" s="3" t="e">
        <f>קבוצות!#REF!</f>
        <v>#REF!</v>
      </c>
      <c r="H1642" s="3" t="e">
        <f>קבוצות!#REF!</f>
        <v>#REF!</v>
      </c>
      <c r="I1642" s="3" t="e">
        <f>קבוצות!#REF!</f>
        <v>#REF!</v>
      </c>
      <c r="J1642" s="3" t="e">
        <f>קבוצות!#REF!</f>
        <v>#REF!</v>
      </c>
      <c r="K1642" s="3" t="e">
        <f>קבוצות!#REF!</f>
        <v>#REF!</v>
      </c>
      <c r="M1642" s="3" t="e">
        <f>קבוצות!#REF!</f>
        <v>#REF!</v>
      </c>
    </row>
    <row r="1643" spans="1:13" ht="13.8" x14ac:dyDescent="0.25">
      <c r="A1643" s="3" t="e">
        <f>קבוצות!#REF!</f>
        <v>#REF!</v>
      </c>
      <c r="B1643" s="3" t="e">
        <f>קבוצות!#REF!</f>
        <v>#REF!</v>
      </c>
      <c r="C1643" s="3" t="e">
        <f>קבוצות!#REF!</f>
        <v>#REF!</v>
      </c>
      <c r="D1643" s="3" t="e">
        <f>קבוצות!#REF!</f>
        <v>#REF!</v>
      </c>
      <c r="E1643" s="4" t="e">
        <f>קבוצות!#REF!</f>
        <v>#REF!</v>
      </c>
      <c r="F1643" s="3" t="e">
        <f>קבוצות!#REF!</f>
        <v>#REF!</v>
      </c>
      <c r="G1643" s="3" t="e">
        <f>קבוצות!#REF!</f>
        <v>#REF!</v>
      </c>
      <c r="H1643" s="3" t="e">
        <f>קבוצות!#REF!</f>
        <v>#REF!</v>
      </c>
      <c r="I1643" s="3" t="e">
        <f>קבוצות!#REF!</f>
        <v>#REF!</v>
      </c>
      <c r="J1643" s="3" t="e">
        <f>קבוצות!#REF!</f>
        <v>#REF!</v>
      </c>
      <c r="K1643" s="3" t="e">
        <f>קבוצות!#REF!</f>
        <v>#REF!</v>
      </c>
      <c r="M1643" s="3" t="e">
        <f>קבוצות!#REF!</f>
        <v>#REF!</v>
      </c>
    </row>
    <row r="1644" spans="1:13" ht="13.8" x14ac:dyDescent="0.25">
      <c r="A1644" s="3" t="e">
        <f>קבוצות!#REF!</f>
        <v>#REF!</v>
      </c>
      <c r="B1644" s="3" t="e">
        <f>קבוצות!#REF!</f>
        <v>#REF!</v>
      </c>
      <c r="C1644" s="3" t="e">
        <f>קבוצות!#REF!</f>
        <v>#REF!</v>
      </c>
      <c r="D1644" s="3" t="e">
        <f>קבוצות!#REF!</f>
        <v>#REF!</v>
      </c>
      <c r="E1644" s="4" t="e">
        <f>קבוצות!#REF!</f>
        <v>#REF!</v>
      </c>
      <c r="F1644" s="3" t="e">
        <f>קבוצות!#REF!</f>
        <v>#REF!</v>
      </c>
      <c r="G1644" s="3" t="e">
        <f>קבוצות!#REF!</f>
        <v>#REF!</v>
      </c>
      <c r="H1644" s="3" t="e">
        <f>קבוצות!#REF!</f>
        <v>#REF!</v>
      </c>
      <c r="I1644" s="3" t="e">
        <f>קבוצות!#REF!</f>
        <v>#REF!</v>
      </c>
      <c r="J1644" s="3" t="e">
        <f>קבוצות!#REF!</f>
        <v>#REF!</v>
      </c>
      <c r="K1644" s="3" t="e">
        <f>קבוצות!#REF!</f>
        <v>#REF!</v>
      </c>
      <c r="M1644" s="3" t="e">
        <f>קבוצות!#REF!</f>
        <v>#REF!</v>
      </c>
    </row>
    <row r="1645" spans="1:13" ht="13.8" x14ac:dyDescent="0.25">
      <c r="A1645" s="3" t="e">
        <f>קבוצות!#REF!</f>
        <v>#REF!</v>
      </c>
      <c r="B1645" s="3" t="e">
        <f>קבוצות!#REF!</f>
        <v>#REF!</v>
      </c>
      <c r="C1645" s="3" t="e">
        <f>קבוצות!#REF!</f>
        <v>#REF!</v>
      </c>
      <c r="D1645" s="3" t="e">
        <f>קבוצות!#REF!</f>
        <v>#REF!</v>
      </c>
      <c r="E1645" s="4" t="e">
        <f>קבוצות!#REF!</f>
        <v>#REF!</v>
      </c>
      <c r="F1645" s="3" t="e">
        <f>קבוצות!#REF!</f>
        <v>#REF!</v>
      </c>
      <c r="G1645" s="3" t="e">
        <f>קבוצות!#REF!</f>
        <v>#REF!</v>
      </c>
      <c r="H1645" s="3" t="e">
        <f>קבוצות!#REF!</f>
        <v>#REF!</v>
      </c>
      <c r="I1645" s="3" t="e">
        <f>קבוצות!#REF!</f>
        <v>#REF!</v>
      </c>
      <c r="J1645" s="3" t="e">
        <f>קבוצות!#REF!</f>
        <v>#REF!</v>
      </c>
      <c r="K1645" s="3" t="e">
        <f>קבוצות!#REF!</f>
        <v>#REF!</v>
      </c>
      <c r="M1645" s="3" t="e">
        <f>קבוצות!#REF!</f>
        <v>#REF!</v>
      </c>
    </row>
    <row r="1646" spans="1:13" ht="13.8" x14ac:dyDescent="0.25">
      <c r="A1646" s="3" t="e">
        <f>קבוצות!#REF!</f>
        <v>#REF!</v>
      </c>
      <c r="B1646" s="3" t="e">
        <f>קבוצות!#REF!</f>
        <v>#REF!</v>
      </c>
      <c r="C1646" s="3" t="e">
        <f>קבוצות!#REF!</f>
        <v>#REF!</v>
      </c>
      <c r="D1646" s="3" t="e">
        <f>קבוצות!#REF!</f>
        <v>#REF!</v>
      </c>
      <c r="E1646" s="4" t="e">
        <f>קבוצות!#REF!</f>
        <v>#REF!</v>
      </c>
      <c r="F1646" s="3" t="e">
        <f>קבוצות!#REF!</f>
        <v>#REF!</v>
      </c>
      <c r="G1646" s="3" t="e">
        <f>קבוצות!#REF!</f>
        <v>#REF!</v>
      </c>
      <c r="H1646" s="3" t="e">
        <f>קבוצות!#REF!</f>
        <v>#REF!</v>
      </c>
      <c r="I1646" s="3" t="e">
        <f>קבוצות!#REF!</f>
        <v>#REF!</v>
      </c>
      <c r="J1646" s="3" t="e">
        <f>קבוצות!#REF!</f>
        <v>#REF!</v>
      </c>
      <c r="K1646" s="3" t="e">
        <f>קבוצות!#REF!</f>
        <v>#REF!</v>
      </c>
      <c r="M1646" s="3" t="e">
        <f>קבוצות!#REF!</f>
        <v>#REF!</v>
      </c>
    </row>
    <row r="1647" spans="1:13" ht="13.8" x14ac:dyDescent="0.25">
      <c r="A1647" s="3" t="e">
        <f>קבוצות!#REF!</f>
        <v>#REF!</v>
      </c>
      <c r="B1647" s="3" t="e">
        <f>קבוצות!#REF!</f>
        <v>#REF!</v>
      </c>
      <c r="C1647" s="3" t="e">
        <f>קבוצות!#REF!</f>
        <v>#REF!</v>
      </c>
      <c r="D1647" s="3" t="e">
        <f>קבוצות!#REF!</f>
        <v>#REF!</v>
      </c>
      <c r="E1647" s="4" t="e">
        <f>קבוצות!#REF!</f>
        <v>#REF!</v>
      </c>
      <c r="F1647" s="3" t="e">
        <f>קבוצות!#REF!</f>
        <v>#REF!</v>
      </c>
      <c r="G1647" s="3" t="e">
        <f>קבוצות!#REF!</f>
        <v>#REF!</v>
      </c>
      <c r="H1647" s="3" t="e">
        <f>קבוצות!#REF!</f>
        <v>#REF!</v>
      </c>
      <c r="I1647" s="3" t="e">
        <f>קבוצות!#REF!</f>
        <v>#REF!</v>
      </c>
      <c r="J1647" s="3" t="e">
        <f>קבוצות!#REF!</f>
        <v>#REF!</v>
      </c>
      <c r="K1647" s="3" t="e">
        <f>קבוצות!#REF!</f>
        <v>#REF!</v>
      </c>
      <c r="M1647" s="3" t="e">
        <f>קבוצות!#REF!</f>
        <v>#REF!</v>
      </c>
    </row>
    <row r="1648" spans="1:13" ht="13.8" x14ac:dyDescent="0.25">
      <c r="A1648" s="3" t="e">
        <f>קבוצות!#REF!</f>
        <v>#REF!</v>
      </c>
      <c r="B1648" s="3" t="e">
        <f>קבוצות!#REF!</f>
        <v>#REF!</v>
      </c>
      <c r="C1648" s="3" t="e">
        <f>קבוצות!#REF!</f>
        <v>#REF!</v>
      </c>
      <c r="D1648" s="3" t="e">
        <f>קבוצות!#REF!</f>
        <v>#REF!</v>
      </c>
      <c r="E1648" s="4" t="e">
        <f>קבוצות!#REF!</f>
        <v>#REF!</v>
      </c>
      <c r="F1648" s="3" t="e">
        <f>קבוצות!#REF!</f>
        <v>#REF!</v>
      </c>
      <c r="G1648" s="3" t="e">
        <f>קבוצות!#REF!</f>
        <v>#REF!</v>
      </c>
      <c r="H1648" s="3" t="e">
        <f>קבוצות!#REF!</f>
        <v>#REF!</v>
      </c>
      <c r="I1648" s="3" t="e">
        <f>קבוצות!#REF!</f>
        <v>#REF!</v>
      </c>
      <c r="J1648" s="3" t="e">
        <f>קבוצות!#REF!</f>
        <v>#REF!</v>
      </c>
      <c r="K1648" s="3" t="e">
        <f>קבוצות!#REF!</f>
        <v>#REF!</v>
      </c>
      <c r="M1648" s="3" t="e">
        <f>קבוצות!#REF!</f>
        <v>#REF!</v>
      </c>
    </row>
    <row r="1649" spans="1:13" ht="13.8" x14ac:dyDescent="0.25">
      <c r="A1649" s="3" t="e">
        <f>קבוצות!#REF!</f>
        <v>#REF!</v>
      </c>
      <c r="B1649" s="3" t="e">
        <f>קבוצות!#REF!</f>
        <v>#REF!</v>
      </c>
      <c r="C1649" s="3" t="e">
        <f>קבוצות!#REF!</f>
        <v>#REF!</v>
      </c>
      <c r="D1649" s="3" t="e">
        <f>קבוצות!#REF!</f>
        <v>#REF!</v>
      </c>
      <c r="E1649" s="4" t="e">
        <f>קבוצות!#REF!</f>
        <v>#REF!</v>
      </c>
      <c r="F1649" s="3" t="e">
        <f>קבוצות!#REF!</f>
        <v>#REF!</v>
      </c>
      <c r="G1649" s="3" t="e">
        <f>קבוצות!#REF!</f>
        <v>#REF!</v>
      </c>
      <c r="H1649" s="3" t="e">
        <f>קבוצות!#REF!</f>
        <v>#REF!</v>
      </c>
      <c r="I1649" s="3" t="e">
        <f>קבוצות!#REF!</f>
        <v>#REF!</v>
      </c>
      <c r="J1649" s="3" t="e">
        <f>קבוצות!#REF!</f>
        <v>#REF!</v>
      </c>
      <c r="K1649" s="3" t="e">
        <f>קבוצות!#REF!</f>
        <v>#REF!</v>
      </c>
      <c r="M1649" s="3" t="e">
        <f>קבוצות!#REF!</f>
        <v>#REF!</v>
      </c>
    </row>
    <row r="1650" spans="1:13" ht="13.8" x14ac:dyDescent="0.25">
      <c r="A1650" s="3" t="e">
        <f>קבוצות!#REF!</f>
        <v>#REF!</v>
      </c>
      <c r="B1650" s="3" t="e">
        <f>קבוצות!#REF!</f>
        <v>#REF!</v>
      </c>
      <c r="C1650" s="3" t="e">
        <f>קבוצות!#REF!</f>
        <v>#REF!</v>
      </c>
      <c r="D1650" s="3" t="e">
        <f>קבוצות!#REF!</f>
        <v>#REF!</v>
      </c>
      <c r="E1650" s="4" t="e">
        <f>קבוצות!#REF!</f>
        <v>#REF!</v>
      </c>
      <c r="F1650" s="3" t="e">
        <f>קבוצות!#REF!</f>
        <v>#REF!</v>
      </c>
      <c r="G1650" s="3" t="e">
        <f>קבוצות!#REF!</f>
        <v>#REF!</v>
      </c>
      <c r="H1650" s="3" t="e">
        <f>קבוצות!#REF!</f>
        <v>#REF!</v>
      </c>
      <c r="I1650" s="3" t="e">
        <f>קבוצות!#REF!</f>
        <v>#REF!</v>
      </c>
      <c r="J1650" s="3" t="e">
        <f>קבוצות!#REF!</f>
        <v>#REF!</v>
      </c>
      <c r="K1650" s="3" t="e">
        <f>קבוצות!#REF!</f>
        <v>#REF!</v>
      </c>
      <c r="M1650" s="3" t="e">
        <f>קבוצות!#REF!</f>
        <v>#REF!</v>
      </c>
    </row>
    <row r="1651" spans="1:13" ht="13.8" x14ac:dyDescent="0.25">
      <c r="A1651" s="3" t="e">
        <f>קבוצות!#REF!</f>
        <v>#REF!</v>
      </c>
      <c r="B1651" s="3" t="e">
        <f>קבוצות!#REF!</f>
        <v>#REF!</v>
      </c>
      <c r="C1651" s="3" t="e">
        <f>קבוצות!#REF!</f>
        <v>#REF!</v>
      </c>
      <c r="D1651" s="3" t="e">
        <f>קבוצות!#REF!</f>
        <v>#REF!</v>
      </c>
      <c r="E1651" s="4" t="e">
        <f>קבוצות!#REF!</f>
        <v>#REF!</v>
      </c>
      <c r="F1651" s="3" t="e">
        <f>קבוצות!#REF!</f>
        <v>#REF!</v>
      </c>
      <c r="G1651" s="3" t="e">
        <f>קבוצות!#REF!</f>
        <v>#REF!</v>
      </c>
      <c r="H1651" s="3" t="e">
        <f>קבוצות!#REF!</f>
        <v>#REF!</v>
      </c>
      <c r="I1651" s="3" t="e">
        <f>קבוצות!#REF!</f>
        <v>#REF!</v>
      </c>
      <c r="J1651" s="3" t="e">
        <f>קבוצות!#REF!</f>
        <v>#REF!</v>
      </c>
      <c r="K1651" s="3" t="e">
        <f>קבוצות!#REF!</f>
        <v>#REF!</v>
      </c>
      <c r="M1651" s="3" t="e">
        <f>קבוצות!#REF!</f>
        <v>#REF!</v>
      </c>
    </row>
    <row r="1652" spans="1:13" ht="13.8" x14ac:dyDescent="0.25">
      <c r="A1652" s="3" t="e">
        <f>קבוצות!#REF!</f>
        <v>#REF!</v>
      </c>
      <c r="B1652" s="3" t="e">
        <f>קבוצות!#REF!</f>
        <v>#REF!</v>
      </c>
      <c r="C1652" s="3" t="e">
        <f>קבוצות!#REF!</f>
        <v>#REF!</v>
      </c>
      <c r="D1652" s="3" t="e">
        <f>קבוצות!#REF!</f>
        <v>#REF!</v>
      </c>
      <c r="E1652" s="4" t="e">
        <f>קבוצות!#REF!</f>
        <v>#REF!</v>
      </c>
      <c r="F1652" s="3" t="e">
        <f>קבוצות!#REF!</f>
        <v>#REF!</v>
      </c>
      <c r="G1652" s="3" t="e">
        <f>קבוצות!#REF!</f>
        <v>#REF!</v>
      </c>
      <c r="H1652" s="3" t="e">
        <f>קבוצות!#REF!</f>
        <v>#REF!</v>
      </c>
      <c r="I1652" s="3" t="e">
        <f>קבוצות!#REF!</f>
        <v>#REF!</v>
      </c>
      <c r="J1652" s="3" t="e">
        <f>קבוצות!#REF!</f>
        <v>#REF!</v>
      </c>
      <c r="K1652" s="3" t="e">
        <f>קבוצות!#REF!</f>
        <v>#REF!</v>
      </c>
      <c r="M1652" s="3" t="e">
        <f>קבוצות!#REF!</f>
        <v>#REF!</v>
      </c>
    </row>
    <row r="1653" spans="1:13" ht="13.8" x14ac:dyDescent="0.25">
      <c r="A1653" s="3" t="e">
        <f>קבוצות!#REF!</f>
        <v>#REF!</v>
      </c>
      <c r="B1653" s="3" t="e">
        <f>קבוצות!#REF!</f>
        <v>#REF!</v>
      </c>
      <c r="C1653" s="3" t="e">
        <f>קבוצות!#REF!</f>
        <v>#REF!</v>
      </c>
      <c r="D1653" s="3" t="e">
        <f>קבוצות!#REF!</f>
        <v>#REF!</v>
      </c>
      <c r="E1653" s="4" t="e">
        <f>קבוצות!#REF!</f>
        <v>#REF!</v>
      </c>
      <c r="F1653" s="3" t="e">
        <f>קבוצות!#REF!</f>
        <v>#REF!</v>
      </c>
      <c r="G1653" s="3" t="e">
        <f>קבוצות!#REF!</f>
        <v>#REF!</v>
      </c>
      <c r="H1653" s="3" t="e">
        <f>קבוצות!#REF!</f>
        <v>#REF!</v>
      </c>
      <c r="I1653" s="3" t="e">
        <f>קבוצות!#REF!</f>
        <v>#REF!</v>
      </c>
      <c r="J1653" s="3" t="e">
        <f>קבוצות!#REF!</f>
        <v>#REF!</v>
      </c>
      <c r="K1653" s="3" t="e">
        <f>קבוצות!#REF!</f>
        <v>#REF!</v>
      </c>
      <c r="M1653" s="3" t="e">
        <f>קבוצות!#REF!</f>
        <v>#REF!</v>
      </c>
    </row>
    <row r="1654" spans="1:13" ht="13.8" x14ac:dyDescent="0.25">
      <c r="A1654" s="3" t="e">
        <f>קבוצות!#REF!</f>
        <v>#REF!</v>
      </c>
      <c r="B1654" s="3" t="e">
        <f>קבוצות!#REF!</f>
        <v>#REF!</v>
      </c>
      <c r="C1654" s="3" t="e">
        <f>קבוצות!#REF!</f>
        <v>#REF!</v>
      </c>
      <c r="D1654" s="3" t="e">
        <f>קבוצות!#REF!</f>
        <v>#REF!</v>
      </c>
      <c r="E1654" s="4" t="e">
        <f>קבוצות!#REF!</f>
        <v>#REF!</v>
      </c>
      <c r="F1654" s="3" t="e">
        <f>קבוצות!#REF!</f>
        <v>#REF!</v>
      </c>
      <c r="G1654" s="3" t="e">
        <f>קבוצות!#REF!</f>
        <v>#REF!</v>
      </c>
      <c r="H1654" s="3" t="e">
        <f>קבוצות!#REF!</f>
        <v>#REF!</v>
      </c>
      <c r="I1654" s="3" t="e">
        <f>קבוצות!#REF!</f>
        <v>#REF!</v>
      </c>
      <c r="J1654" s="3" t="e">
        <f>קבוצות!#REF!</f>
        <v>#REF!</v>
      </c>
      <c r="K1654" s="3" t="e">
        <f>קבוצות!#REF!</f>
        <v>#REF!</v>
      </c>
      <c r="M1654" s="3" t="e">
        <f>קבוצות!#REF!</f>
        <v>#REF!</v>
      </c>
    </row>
    <row r="1655" spans="1:13" ht="13.8" x14ac:dyDescent="0.25">
      <c r="A1655" s="3" t="e">
        <f>קבוצות!#REF!</f>
        <v>#REF!</v>
      </c>
      <c r="B1655" s="3" t="e">
        <f>קבוצות!#REF!</f>
        <v>#REF!</v>
      </c>
      <c r="C1655" s="3" t="e">
        <f>קבוצות!#REF!</f>
        <v>#REF!</v>
      </c>
      <c r="D1655" s="3" t="e">
        <f>קבוצות!#REF!</f>
        <v>#REF!</v>
      </c>
      <c r="E1655" s="4" t="e">
        <f>קבוצות!#REF!</f>
        <v>#REF!</v>
      </c>
      <c r="F1655" s="3" t="e">
        <f>קבוצות!#REF!</f>
        <v>#REF!</v>
      </c>
      <c r="G1655" s="3" t="e">
        <f>קבוצות!#REF!</f>
        <v>#REF!</v>
      </c>
      <c r="H1655" s="3" t="e">
        <f>קבוצות!#REF!</f>
        <v>#REF!</v>
      </c>
      <c r="I1655" s="3" t="e">
        <f>קבוצות!#REF!</f>
        <v>#REF!</v>
      </c>
      <c r="J1655" s="3" t="e">
        <f>קבוצות!#REF!</f>
        <v>#REF!</v>
      </c>
      <c r="K1655" s="3" t="e">
        <f>קבוצות!#REF!</f>
        <v>#REF!</v>
      </c>
      <c r="M1655" s="3" t="e">
        <f>קבוצות!#REF!</f>
        <v>#REF!</v>
      </c>
    </row>
    <row r="1656" spans="1:13" ht="13.8" x14ac:dyDescent="0.25">
      <c r="A1656" s="3" t="e">
        <f>קבוצות!#REF!</f>
        <v>#REF!</v>
      </c>
      <c r="B1656" s="3" t="e">
        <f>קבוצות!#REF!</f>
        <v>#REF!</v>
      </c>
      <c r="C1656" s="3" t="e">
        <f>קבוצות!#REF!</f>
        <v>#REF!</v>
      </c>
      <c r="D1656" s="3" t="e">
        <f>קבוצות!#REF!</f>
        <v>#REF!</v>
      </c>
      <c r="E1656" s="4" t="e">
        <f>קבוצות!#REF!</f>
        <v>#REF!</v>
      </c>
      <c r="F1656" s="3" t="e">
        <f>קבוצות!#REF!</f>
        <v>#REF!</v>
      </c>
      <c r="G1656" s="3" t="e">
        <f>קבוצות!#REF!</f>
        <v>#REF!</v>
      </c>
      <c r="H1656" s="3" t="e">
        <f>קבוצות!#REF!</f>
        <v>#REF!</v>
      </c>
      <c r="I1656" s="3" t="e">
        <f>קבוצות!#REF!</f>
        <v>#REF!</v>
      </c>
      <c r="J1656" s="3" t="e">
        <f>קבוצות!#REF!</f>
        <v>#REF!</v>
      </c>
      <c r="K1656" s="3" t="e">
        <f>קבוצות!#REF!</f>
        <v>#REF!</v>
      </c>
      <c r="M1656" s="3" t="e">
        <f>קבוצות!#REF!</f>
        <v>#REF!</v>
      </c>
    </row>
    <row r="1657" spans="1:13" ht="13.8" x14ac:dyDescent="0.25">
      <c r="A1657" s="3" t="e">
        <f>קבוצות!#REF!</f>
        <v>#REF!</v>
      </c>
      <c r="B1657" s="3" t="e">
        <f>קבוצות!#REF!</f>
        <v>#REF!</v>
      </c>
      <c r="C1657" s="3" t="e">
        <f>קבוצות!#REF!</f>
        <v>#REF!</v>
      </c>
      <c r="D1657" s="3" t="e">
        <f>קבוצות!#REF!</f>
        <v>#REF!</v>
      </c>
      <c r="E1657" s="4" t="e">
        <f>קבוצות!#REF!</f>
        <v>#REF!</v>
      </c>
      <c r="F1657" s="3" t="e">
        <f>קבוצות!#REF!</f>
        <v>#REF!</v>
      </c>
      <c r="G1657" s="3" t="e">
        <f>קבוצות!#REF!</f>
        <v>#REF!</v>
      </c>
      <c r="H1657" s="3" t="e">
        <f>קבוצות!#REF!</f>
        <v>#REF!</v>
      </c>
      <c r="I1657" s="3" t="e">
        <f>קבוצות!#REF!</f>
        <v>#REF!</v>
      </c>
      <c r="J1657" s="3" t="e">
        <f>קבוצות!#REF!</f>
        <v>#REF!</v>
      </c>
      <c r="K1657" s="3" t="e">
        <f>קבוצות!#REF!</f>
        <v>#REF!</v>
      </c>
      <c r="M1657" s="3" t="e">
        <f>קבוצות!#REF!</f>
        <v>#REF!</v>
      </c>
    </row>
    <row r="1658" spans="1:13" ht="13.8" x14ac:dyDescent="0.25">
      <c r="A1658" s="3" t="e">
        <f>קבוצות!#REF!</f>
        <v>#REF!</v>
      </c>
      <c r="B1658" s="3" t="e">
        <f>קבוצות!#REF!</f>
        <v>#REF!</v>
      </c>
      <c r="C1658" s="3" t="e">
        <f>קבוצות!#REF!</f>
        <v>#REF!</v>
      </c>
      <c r="D1658" s="3" t="e">
        <f>קבוצות!#REF!</f>
        <v>#REF!</v>
      </c>
      <c r="E1658" s="4" t="e">
        <f>קבוצות!#REF!</f>
        <v>#REF!</v>
      </c>
      <c r="F1658" s="3" t="e">
        <f>קבוצות!#REF!</f>
        <v>#REF!</v>
      </c>
      <c r="G1658" s="3" t="e">
        <f>קבוצות!#REF!</f>
        <v>#REF!</v>
      </c>
      <c r="H1658" s="3" t="e">
        <f>קבוצות!#REF!</f>
        <v>#REF!</v>
      </c>
      <c r="I1658" s="3" t="e">
        <f>קבוצות!#REF!</f>
        <v>#REF!</v>
      </c>
      <c r="J1658" s="3" t="e">
        <f>קבוצות!#REF!</f>
        <v>#REF!</v>
      </c>
      <c r="K1658" s="3" t="e">
        <f>קבוצות!#REF!</f>
        <v>#REF!</v>
      </c>
      <c r="M1658" s="3" t="e">
        <f>קבוצות!#REF!</f>
        <v>#REF!</v>
      </c>
    </row>
    <row r="1659" spans="1:13" ht="13.8" x14ac:dyDescent="0.25">
      <c r="A1659" s="3" t="e">
        <f>קבוצות!#REF!</f>
        <v>#REF!</v>
      </c>
      <c r="B1659" s="3" t="e">
        <f>קבוצות!#REF!</f>
        <v>#REF!</v>
      </c>
      <c r="C1659" s="3" t="e">
        <f>קבוצות!#REF!</f>
        <v>#REF!</v>
      </c>
      <c r="D1659" s="3" t="e">
        <f>קבוצות!#REF!</f>
        <v>#REF!</v>
      </c>
      <c r="E1659" s="4" t="e">
        <f>קבוצות!#REF!</f>
        <v>#REF!</v>
      </c>
      <c r="F1659" s="3" t="e">
        <f>קבוצות!#REF!</f>
        <v>#REF!</v>
      </c>
      <c r="G1659" s="3" t="e">
        <f>קבוצות!#REF!</f>
        <v>#REF!</v>
      </c>
      <c r="H1659" s="3" t="e">
        <f>קבוצות!#REF!</f>
        <v>#REF!</v>
      </c>
      <c r="I1659" s="3" t="e">
        <f>קבוצות!#REF!</f>
        <v>#REF!</v>
      </c>
      <c r="J1659" s="3" t="e">
        <f>קבוצות!#REF!</f>
        <v>#REF!</v>
      </c>
      <c r="K1659" s="3" t="e">
        <f>קבוצות!#REF!</f>
        <v>#REF!</v>
      </c>
      <c r="M1659" s="3" t="e">
        <f>קבוצות!#REF!</f>
        <v>#REF!</v>
      </c>
    </row>
    <row r="1660" spans="1:13" ht="13.8" x14ac:dyDescent="0.25">
      <c r="A1660" s="3" t="e">
        <f>קבוצות!#REF!</f>
        <v>#REF!</v>
      </c>
      <c r="B1660" s="3" t="e">
        <f>קבוצות!#REF!</f>
        <v>#REF!</v>
      </c>
      <c r="C1660" s="3" t="e">
        <f>קבוצות!#REF!</f>
        <v>#REF!</v>
      </c>
      <c r="D1660" s="3" t="e">
        <f>קבוצות!#REF!</f>
        <v>#REF!</v>
      </c>
      <c r="E1660" s="4" t="e">
        <f>קבוצות!#REF!</f>
        <v>#REF!</v>
      </c>
      <c r="F1660" s="3" t="e">
        <f>קבוצות!#REF!</f>
        <v>#REF!</v>
      </c>
      <c r="G1660" s="3" t="e">
        <f>קבוצות!#REF!</f>
        <v>#REF!</v>
      </c>
      <c r="H1660" s="3" t="e">
        <f>קבוצות!#REF!</f>
        <v>#REF!</v>
      </c>
      <c r="I1660" s="3" t="e">
        <f>קבוצות!#REF!</f>
        <v>#REF!</v>
      </c>
      <c r="J1660" s="3" t="e">
        <f>קבוצות!#REF!</f>
        <v>#REF!</v>
      </c>
      <c r="K1660" s="3" t="e">
        <f>קבוצות!#REF!</f>
        <v>#REF!</v>
      </c>
      <c r="M1660" s="3" t="e">
        <f>קבוצות!#REF!</f>
        <v>#REF!</v>
      </c>
    </row>
    <row r="1661" spans="1:13" ht="13.8" x14ac:dyDescent="0.25">
      <c r="A1661" s="3" t="e">
        <f>קבוצות!#REF!</f>
        <v>#REF!</v>
      </c>
      <c r="B1661" s="3" t="e">
        <f>קבוצות!#REF!</f>
        <v>#REF!</v>
      </c>
      <c r="C1661" s="3" t="e">
        <f>קבוצות!#REF!</f>
        <v>#REF!</v>
      </c>
      <c r="D1661" s="3" t="e">
        <f>קבוצות!#REF!</f>
        <v>#REF!</v>
      </c>
      <c r="E1661" s="4" t="e">
        <f>קבוצות!#REF!</f>
        <v>#REF!</v>
      </c>
      <c r="F1661" s="3" t="e">
        <f>קבוצות!#REF!</f>
        <v>#REF!</v>
      </c>
      <c r="G1661" s="3" t="e">
        <f>קבוצות!#REF!</f>
        <v>#REF!</v>
      </c>
      <c r="H1661" s="3" t="e">
        <f>קבוצות!#REF!</f>
        <v>#REF!</v>
      </c>
      <c r="I1661" s="3" t="e">
        <f>קבוצות!#REF!</f>
        <v>#REF!</v>
      </c>
      <c r="J1661" s="3" t="e">
        <f>קבוצות!#REF!</f>
        <v>#REF!</v>
      </c>
      <c r="K1661" s="3" t="e">
        <f>קבוצות!#REF!</f>
        <v>#REF!</v>
      </c>
      <c r="M1661" s="3" t="e">
        <f>קבוצות!#REF!</f>
        <v>#REF!</v>
      </c>
    </row>
    <row r="1662" spans="1:13" ht="13.8" x14ac:dyDescent="0.25">
      <c r="A1662" s="3" t="e">
        <f>קבוצות!#REF!</f>
        <v>#REF!</v>
      </c>
      <c r="B1662" s="3" t="e">
        <f>קבוצות!#REF!</f>
        <v>#REF!</v>
      </c>
      <c r="C1662" s="3" t="e">
        <f>קבוצות!#REF!</f>
        <v>#REF!</v>
      </c>
      <c r="D1662" s="3" t="e">
        <f>קבוצות!#REF!</f>
        <v>#REF!</v>
      </c>
      <c r="E1662" s="4" t="e">
        <f>קבוצות!#REF!</f>
        <v>#REF!</v>
      </c>
      <c r="F1662" s="3" t="e">
        <f>קבוצות!#REF!</f>
        <v>#REF!</v>
      </c>
      <c r="G1662" s="3" t="e">
        <f>קבוצות!#REF!</f>
        <v>#REF!</v>
      </c>
      <c r="H1662" s="3" t="e">
        <f>קבוצות!#REF!</f>
        <v>#REF!</v>
      </c>
      <c r="I1662" s="3" t="e">
        <f>קבוצות!#REF!</f>
        <v>#REF!</v>
      </c>
      <c r="J1662" s="3" t="e">
        <f>קבוצות!#REF!</f>
        <v>#REF!</v>
      </c>
      <c r="K1662" s="3" t="e">
        <f>קבוצות!#REF!</f>
        <v>#REF!</v>
      </c>
      <c r="M1662" s="3" t="e">
        <f>קבוצות!#REF!</f>
        <v>#REF!</v>
      </c>
    </row>
    <row r="1663" spans="1:13" ht="13.8" x14ac:dyDescent="0.25">
      <c r="A1663" s="3" t="e">
        <f>קבוצות!#REF!</f>
        <v>#REF!</v>
      </c>
      <c r="B1663" s="3" t="e">
        <f>קבוצות!#REF!</f>
        <v>#REF!</v>
      </c>
      <c r="C1663" s="3" t="e">
        <f>קבוצות!#REF!</f>
        <v>#REF!</v>
      </c>
      <c r="D1663" s="3" t="e">
        <f>קבוצות!#REF!</f>
        <v>#REF!</v>
      </c>
      <c r="E1663" s="4" t="e">
        <f>קבוצות!#REF!</f>
        <v>#REF!</v>
      </c>
      <c r="F1663" s="3" t="e">
        <f>קבוצות!#REF!</f>
        <v>#REF!</v>
      </c>
      <c r="G1663" s="3" t="e">
        <f>קבוצות!#REF!</f>
        <v>#REF!</v>
      </c>
      <c r="H1663" s="3" t="e">
        <f>קבוצות!#REF!</f>
        <v>#REF!</v>
      </c>
      <c r="I1663" s="3" t="e">
        <f>קבוצות!#REF!</f>
        <v>#REF!</v>
      </c>
      <c r="J1663" s="3" t="e">
        <f>קבוצות!#REF!</f>
        <v>#REF!</v>
      </c>
      <c r="K1663" s="3" t="e">
        <f>קבוצות!#REF!</f>
        <v>#REF!</v>
      </c>
      <c r="M1663" s="3" t="e">
        <f>קבוצות!#REF!</f>
        <v>#REF!</v>
      </c>
    </row>
    <row r="1664" spans="1:13" ht="13.8" x14ac:dyDescent="0.25">
      <c r="A1664" s="3" t="e">
        <f>קבוצות!#REF!</f>
        <v>#REF!</v>
      </c>
      <c r="B1664" s="3" t="e">
        <f>קבוצות!#REF!</f>
        <v>#REF!</v>
      </c>
      <c r="C1664" s="3" t="e">
        <f>קבוצות!#REF!</f>
        <v>#REF!</v>
      </c>
      <c r="D1664" s="3" t="e">
        <f>קבוצות!#REF!</f>
        <v>#REF!</v>
      </c>
      <c r="E1664" s="4" t="e">
        <f>קבוצות!#REF!</f>
        <v>#REF!</v>
      </c>
      <c r="F1664" s="3" t="e">
        <f>קבוצות!#REF!</f>
        <v>#REF!</v>
      </c>
      <c r="G1664" s="3" t="e">
        <f>קבוצות!#REF!</f>
        <v>#REF!</v>
      </c>
      <c r="H1664" s="3" t="e">
        <f>קבוצות!#REF!</f>
        <v>#REF!</v>
      </c>
      <c r="I1664" s="3" t="e">
        <f>קבוצות!#REF!</f>
        <v>#REF!</v>
      </c>
      <c r="J1664" s="3" t="e">
        <f>קבוצות!#REF!</f>
        <v>#REF!</v>
      </c>
      <c r="K1664" s="3" t="e">
        <f>קבוצות!#REF!</f>
        <v>#REF!</v>
      </c>
      <c r="M1664" s="3" t="e">
        <f>קבוצות!#REF!</f>
        <v>#REF!</v>
      </c>
    </row>
    <row r="1665" spans="1:13" ht="13.8" x14ac:dyDescent="0.25">
      <c r="A1665" s="3" t="e">
        <f>קבוצות!#REF!</f>
        <v>#REF!</v>
      </c>
      <c r="B1665" s="3" t="e">
        <f>קבוצות!#REF!</f>
        <v>#REF!</v>
      </c>
      <c r="C1665" s="3" t="e">
        <f>קבוצות!#REF!</f>
        <v>#REF!</v>
      </c>
      <c r="D1665" s="3" t="e">
        <f>קבוצות!#REF!</f>
        <v>#REF!</v>
      </c>
      <c r="E1665" s="4" t="e">
        <f>קבוצות!#REF!</f>
        <v>#REF!</v>
      </c>
      <c r="F1665" s="3" t="e">
        <f>קבוצות!#REF!</f>
        <v>#REF!</v>
      </c>
      <c r="G1665" s="3" t="e">
        <f>קבוצות!#REF!</f>
        <v>#REF!</v>
      </c>
      <c r="H1665" s="3" t="e">
        <f>קבוצות!#REF!</f>
        <v>#REF!</v>
      </c>
      <c r="I1665" s="3" t="e">
        <f>קבוצות!#REF!</f>
        <v>#REF!</v>
      </c>
      <c r="J1665" s="3" t="e">
        <f>קבוצות!#REF!</f>
        <v>#REF!</v>
      </c>
      <c r="K1665" s="3" t="e">
        <f>קבוצות!#REF!</f>
        <v>#REF!</v>
      </c>
      <c r="M1665" s="3" t="e">
        <f>קבוצות!#REF!</f>
        <v>#REF!</v>
      </c>
    </row>
    <row r="1666" spans="1:13" ht="13.8" x14ac:dyDescent="0.25">
      <c r="A1666" s="3" t="e">
        <f>קבוצות!#REF!</f>
        <v>#REF!</v>
      </c>
      <c r="B1666" s="3" t="e">
        <f>קבוצות!#REF!</f>
        <v>#REF!</v>
      </c>
      <c r="C1666" s="3" t="e">
        <f>קבוצות!#REF!</f>
        <v>#REF!</v>
      </c>
      <c r="D1666" s="3" t="e">
        <f>קבוצות!#REF!</f>
        <v>#REF!</v>
      </c>
      <c r="E1666" s="4" t="e">
        <f>קבוצות!#REF!</f>
        <v>#REF!</v>
      </c>
      <c r="F1666" s="3" t="e">
        <f>קבוצות!#REF!</f>
        <v>#REF!</v>
      </c>
      <c r="G1666" s="3" t="e">
        <f>קבוצות!#REF!</f>
        <v>#REF!</v>
      </c>
      <c r="H1666" s="3" t="e">
        <f>קבוצות!#REF!</f>
        <v>#REF!</v>
      </c>
      <c r="I1666" s="3" t="e">
        <f>קבוצות!#REF!</f>
        <v>#REF!</v>
      </c>
      <c r="J1666" s="3" t="e">
        <f>קבוצות!#REF!</f>
        <v>#REF!</v>
      </c>
      <c r="K1666" s="3" t="e">
        <f>קבוצות!#REF!</f>
        <v>#REF!</v>
      </c>
      <c r="M1666" s="3" t="e">
        <f>קבוצות!#REF!</f>
        <v>#REF!</v>
      </c>
    </row>
    <row r="1667" spans="1:13" ht="13.8" x14ac:dyDescent="0.25">
      <c r="A1667" s="3" t="e">
        <f>קבוצות!#REF!</f>
        <v>#REF!</v>
      </c>
      <c r="B1667" s="3" t="e">
        <f>קבוצות!#REF!</f>
        <v>#REF!</v>
      </c>
      <c r="C1667" s="3" t="e">
        <f>קבוצות!#REF!</f>
        <v>#REF!</v>
      </c>
      <c r="D1667" s="3" t="e">
        <f>קבוצות!#REF!</f>
        <v>#REF!</v>
      </c>
      <c r="E1667" s="4" t="e">
        <f>קבוצות!#REF!</f>
        <v>#REF!</v>
      </c>
      <c r="F1667" s="3" t="e">
        <f>קבוצות!#REF!</f>
        <v>#REF!</v>
      </c>
      <c r="G1667" s="3" t="e">
        <f>קבוצות!#REF!</f>
        <v>#REF!</v>
      </c>
      <c r="H1667" s="3" t="e">
        <f>קבוצות!#REF!</f>
        <v>#REF!</v>
      </c>
      <c r="I1667" s="3" t="e">
        <f>קבוצות!#REF!</f>
        <v>#REF!</v>
      </c>
      <c r="J1667" s="3" t="e">
        <f>קבוצות!#REF!</f>
        <v>#REF!</v>
      </c>
      <c r="K1667" s="3" t="e">
        <f>קבוצות!#REF!</f>
        <v>#REF!</v>
      </c>
      <c r="M1667" s="3" t="e">
        <f>קבוצות!#REF!</f>
        <v>#REF!</v>
      </c>
    </row>
    <row r="1668" spans="1:13" ht="13.8" x14ac:dyDescent="0.25">
      <c r="A1668" s="3" t="e">
        <f>קבוצות!#REF!</f>
        <v>#REF!</v>
      </c>
      <c r="B1668" s="3" t="e">
        <f>קבוצות!#REF!</f>
        <v>#REF!</v>
      </c>
      <c r="C1668" s="3" t="e">
        <f>קבוצות!#REF!</f>
        <v>#REF!</v>
      </c>
      <c r="D1668" s="3" t="e">
        <f>קבוצות!#REF!</f>
        <v>#REF!</v>
      </c>
      <c r="E1668" s="4" t="e">
        <f>קבוצות!#REF!</f>
        <v>#REF!</v>
      </c>
      <c r="F1668" s="3" t="e">
        <f>קבוצות!#REF!</f>
        <v>#REF!</v>
      </c>
      <c r="G1668" s="3" t="e">
        <f>קבוצות!#REF!</f>
        <v>#REF!</v>
      </c>
      <c r="H1668" s="3" t="e">
        <f>קבוצות!#REF!</f>
        <v>#REF!</v>
      </c>
      <c r="I1668" s="3" t="e">
        <f>קבוצות!#REF!</f>
        <v>#REF!</v>
      </c>
      <c r="J1668" s="3" t="e">
        <f>קבוצות!#REF!</f>
        <v>#REF!</v>
      </c>
      <c r="K1668" s="3" t="e">
        <f>קבוצות!#REF!</f>
        <v>#REF!</v>
      </c>
      <c r="M1668" s="3" t="e">
        <f>קבוצות!#REF!</f>
        <v>#REF!</v>
      </c>
    </row>
    <row r="1669" spans="1:13" ht="13.8" x14ac:dyDescent="0.25">
      <c r="A1669" s="3" t="e">
        <f>קבוצות!#REF!</f>
        <v>#REF!</v>
      </c>
      <c r="B1669" s="3" t="e">
        <f>קבוצות!#REF!</f>
        <v>#REF!</v>
      </c>
      <c r="C1669" s="3" t="e">
        <f>קבוצות!#REF!</f>
        <v>#REF!</v>
      </c>
      <c r="D1669" s="3" t="e">
        <f>קבוצות!#REF!</f>
        <v>#REF!</v>
      </c>
      <c r="E1669" s="4" t="e">
        <f>קבוצות!#REF!</f>
        <v>#REF!</v>
      </c>
      <c r="F1669" s="3" t="e">
        <f>קבוצות!#REF!</f>
        <v>#REF!</v>
      </c>
      <c r="G1669" s="3" t="e">
        <f>קבוצות!#REF!</f>
        <v>#REF!</v>
      </c>
      <c r="H1669" s="3" t="e">
        <f>קבוצות!#REF!</f>
        <v>#REF!</v>
      </c>
      <c r="I1669" s="3" t="e">
        <f>קבוצות!#REF!</f>
        <v>#REF!</v>
      </c>
      <c r="J1669" s="3" t="e">
        <f>קבוצות!#REF!</f>
        <v>#REF!</v>
      </c>
      <c r="K1669" s="3" t="e">
        <f>קבוצות!#REF!</f>
        <v>#REF!</v>
      </c>
      <c r="M1669" s="3" t="e">
        <f>קבוצות!#REF!</f>
        <v>#REF!</v>
      </c>
    </row>
    <row r="1670" spans="1:13" ht="13.8" x14ac:dyDescent="0.25">
      <c r="A1670" s="3" t="e">
        <f>קבוצות!#REF!</f>
        <v>#REF!</v>
      </c>
      <c r="B1670" s="3" t="e">
        <f>קבוצות!#REF!</f>
        <v>#REF!</v>
      </c>
      <c r="C1670" s="3" t="e">
        <f>קבוצות!#REF!</f>
        <v>#REF!</v>
      </c>
      <c r="D1670" s="3" t="e">
        <f>קבוצות!#REF!</f>
        <v>#REF!</v>
      </c>
      <c r="E1670" s="4" t="e">
        <f>קבוצות!#REF!</f>
        <v>#REF!</v>
      </c>
      <c r="F1670" s="3" t="e">
        <f>קבוצות!#REF!</f>
        <v>#REF!</v>
      </c>
      <c r="G1670" s="3" t="e">
        <f>קבוצות!#REF!</f>
        <v>#REF!</v>
      </c>
      <c r="H1670" s="3" t="e">
        <f>קבוצות!#REF!</f>
        <v>#REF!</v>
      </c>
      <c r="I1670" s="3" t="e">
        <f>קבוצות!#REF!</f>
        <v>#REF!</v>
      </c>
      <c r="J1670" s="3" t="e">
        <f>קבוצות!#REF!</f>
        <v>#REF!</v>
      </c>
      <c r="K1670" s="3" t="e">
        <f>קבוצות!#REF!</f>
        <v>#REF!</v>
      </c>
      <c r="M1670" s="3" t="e">
        <f>קבוצות!#REF!</f>
        <v>#REF!</v>
      </c>
    </row>
    <row r="1671" spans="1:13" ht="13.8" x14ac:dyDescent="0.25">
      <c r="A1671" s="3" t="e">
        <f>קבוצות!#REF!</f>
        <v>#REF!</v>
      </c>
      <c r="B1671" s="3" t="e">
        <f>קבוצות!#REF!</f>
        <v>#REF!</v>
      </c>
      <c r="C1671" s="3" t="e">
        <f>קבוצות!#REF!</f>
        <v>#REF!</v>
      </c>
      <c r="D1671" s="3" t="e">
        <f>קבוצות!#REF!</f>
        <v>#REF!</v>
      </c>
      <c r="E1671" s="4" t="e">
        <f>קבוצות!#REF!</f>
        <v>#REF!</v>
      </c>
      <c r="F1671" s="3" t="e">
        <f>קבוצות!#REF!</f>
        <v>#REF!</v>
      </c>
      <c r="G1671" s="3" t="e">
        <f>קבוצות!#REF!</f>
        <v>#REF!</v>
      </c>
      <c r="H1671" s="3" t="e">
        <f>קבוצות!#REF!</f>
        <v>#REF!</v>
      </c>
      <c r="I1671" s="3" t="e">
        <f>קבוצות!#REF!</f>
        <v>#REF!</v>
      </c>
      <c r="J1671" s="3" t="e">
        <f>קבוצות!#REF!</f>
        <v>#REF!</v>
      </c>
      <c r="K1671" s="3" t="e">
        <f>קבוצות!#REF!</f>
        <v>#REF!</v>
      </c>
      <c r="M1671" s="3" t="e">
        <f>קבוצות!#REF!</f>
        <v>#REF!</v>
      </c>
    </row>
    <row r="1672" spans="1:13" ht="13.8" x14ac:dyDescent="0.25">
      <c r="A1672" s="3" t="e">
        <f>קבוצות!#REF!</f>
        <v>#REF!</v>
      </c>
      <c r="B1672" s="3" t="e">
        <f>קבוצות!#REF!</f>
        <v>#REF!</v>
      </c>
      <c r="C1672" s="3" t="e">
        <f>קבוצות!#REF!</f>
        <v>#REF!</v>
      </c>
      <c r="D1672" s="3" t="e">
        <f>קבוצות!#REF!</f>
        <v>#REF!</v>
      </c>
      <c r="E1672" s="4" t="e">
        <f>קבוצות!#REF!</f>
        <v>#REF!</v>
      </c>
      <c r="F1672" s="3" t="e">
        <f>קבוצות!#REF!</f>
        <v>#REF!</v>
      </c>
      <c r="G1672" s="3" t="e">
        <f>קבוצות!#REF!</f>
        <v>#REF!</v>
      </c>
      <c r="H1672" s="3" t="e">
        <f>קבוצות!#REF!</f>
        <v>#REF!</v>
      </c>
      <c r="I1672" s="3" t="e">
        <f>קבוצות!#REF!</f>
        <v>#REF!</v>
      </c>
      <c r="J1672" s="3" t="e">
        <f>קבוצות!#REF!</f>
        <v>#REF!</v>
      </c>
      <c r="K1672" s="3" t="e">
        <f>קבוצות!#REF!</f>
        <v>#REF!</v>
      </c>
      <c r="M1672" s="3" t="e">
        <f>קבוצות!#REF!</f>
        <v>#REF!</v>
      </c>
    </row>
    <row r="1673" spans="1:13" ht="13.8" x14ac:dyDescent="0.25">
      <c r="A1673" s="3" t="e">
        <f>קבוצות!#REF!</f>
        <v>#REF!</v>
      </c>
      <c r="B1673" s="3" t="e">
        <f>קבוצות!#REF!</f>
        <v>#REF!</v>
      </c>
      <c r="C1673" s="3" t="e">
        <f>קבוצות!#REF!</f>
        <v>#REF!</v>
      </c>
      <c r="D1673" s="3" t="e">
        <f>קבוצות!#REF!</f>
        <v>#REF!</v>
      </c>
      <c r="E1673" s="4" t="e">
        <f>קבוצות!#REF!</f>
        <v>#REF!</v>
      </c>
      <c r="F1673" s="3" t="e">
        <f>קבוצות!#REF!</f>
        <v>#REF!</v>
      </c>
      <c r="G1673" s="3" t="e">
        <f>קבוצות!#REF!</f>
        <v>#REF!</v>
      </c>
      <c r="H1673" s="3" t="e">
        <f>קבוצות!#REF!</f>
        <v>#REF!</v>
      </c>
      <c r="I1673" s="3" t="e">
        <f>קבוצות!#REF!</f>
        <v>#REF!</v>
      </c>
      <c r="J1673" s="3" t="e">
        <f>קבוצות!#REF!</f>
        <v>#REF!</v>
      </c>
      <c r="K1673" s="3" t="e">
        <f>קבוצות!#REF!</f>
        <v>#REF!</v>
      </c>
      <c r="M1673" s="3" t="e">
        <f>קבוצות!#REF!</f>
        <v>#REF!</v>
      </c>
    </row>
    <row r="1674" spans="1:13" ht="13.8" x14ac:dyDescent="0.25">
      <c r="A1674" s="3" t="e">
        <f>קבוצות!#REF!</f>
        <v>#REF!</v>
      </c>
      <c r="B1674" s="3" t="e">
        <f>קבוצות!#REF!</f>
        <v>#REF!</v>
      </c>
      <c r="C1674" s="3" t="e">
        <f>קבוצות!#REF!</f>
        <v>#REF!</v>
      </c>
      <c r="D1674" s="3" t="e">
        <f>קבוצות!#REF!</f>
        <v>#REF!</v>
      </c>
      <c r="E1674" s="4" t="e">
        <f>קבוצות!#REF!</f>
        <v>#REF!</v>
      </c>
      <c r="F1674" s="3" t="e">
        <f>קבוצות!#REF!</f>
        <v>#REF!</v>
      </c>
      <c r="G1674" s="3" t="e">
        <f>קבוצות!#REF!</f>
        <v>#REF!</v>
      </c>
      <c r="H1674" s="3" t="e">
        <f>קבוצות!#REF!</f>
        <v>#REF!</v>
      </c>
      <c r="I1674" s="3" t="e">
        <f>קבוצות!#REF!</f>
        <v>#REF!</v>
      </c>
      <c r="J1674" s="3" t="e">
        <f>קבוצות!#REF!</f>
        <v>#REF!</v>
      </c>
      <c r="K1674" s="3" t="e">
        <f>קבוצות!#REF!</f>
        <v>#REF!</v>
      </c>
      <c r="M1674" s="3" t="e">
        <f>קבוצות!#REF!</f>
        <v>#REF!</v>
      </c>
    </row>
    <row r="1675" spans="1:13" ht="13.8" x14ac:dyDescent="0.25">
      <c r="A1675" s="3" t="e">
        <f>קבוצות!#REF!</f>
        <v>#REF!</v>
      </c>
      <c r="B1675" s="3" t="e">
        <f>קבוצות!#REF!</f>
        <v>#REF!</v>
      </c>
      <c r="C1675" s="3" t="e">
        <f>קבוצות!#REF!</f>
        <v>#REF!</v>
      </c>
      <c r="D1675" s="3" t="e">
        <f>קבוצות!#REF!</f>
        <v>#REF!</v>
      </c>
      <c r="E1675" s="4" t="e">
        <f>קבוצות!#REF!</f>
        <v>#REF!</v>
      </c>
      <c r="F1675" s="3" t="e">
        <f>קבוצות!#REF!</f>
        <v>#REF!</v>
      </c>
      <c r="G1675" s="3" t="e">
        <f>קבוצות!#REF!</f>
        <v>#REF!</v>
      </c>
      <c r="H1675" s="3" t="e">
        <f>קבוצות!#REF!</f>
        <v>#REF!</v>
      </c>
      <c r="I1675" s="3" t="e">
        <f>קבוצות!#REF!</f>
        <v>#REF!</v>
      </c>
      <c r="J1675" s="3" t="e">
        <f>קבוצות!#REF!</f>
        <v>#REF!</v>
      </c>
      <c r="K1675" s="3" t="e">
        <f>קבוצות!#REF!</f>
        <v>#REF!</v>
      </c>
      <c r="M1675" s="3" t="e">
        <f>קבוצות!#REF!</f>
        <v>#REF!</v>
      </c>
    </row>
    <row r="1676" spans="1:13" ht="13.8" x14ac:dyDescent="0.25">
      <c r="A1676" s="3" t="e">
        <f>קבוצות!#REF!</f>
        <v>#REF!</v>
      </c>
      <c r="B1676" s="3" t="e">
        <f>קבוצות!#REF!</f>
        <v>#REF!</v>
      </c>
      <c r="C1676" s="3" t="e">
        <f>קבוצות!#REF!</f>
        <v>#REF!</v>
      </c>
      <c r="D1676" s="3" t="e">
        <f>קבוצות!#REF!</f>
        <v>#REF!</v>
      </c>
      <c r="E1676" s="4" t="e">
        <f>קבוצות!#REF!</f>
        <v>#REF!</v>
      </c>
      <c r="F1676" s="3" t="e">
        <f>קבוצות!#REF!</f>
        <v>#REF!</v>
      </c>
      <c r="G1676" s="3" t="e">
        <f>קבוצות!#REF!</f>
        <v>#REF!</v>
      </c>
      <c r="H1676" s="3" t="e">
        <f>קבוצות!#REF!</f>
        <v>#REF!</v>
      </c>
      <c r="I1676" s="3" t="e">
        <f>קבוצות!#REF!</f>
        <v>#REF!</v>
      </c>
      <c r="J1676" s="3" t="e">
        <f>קבוצות!#REF!</f>
        <v>#REF!</v>
      </c>
      <c r="K1676" s="3" t="e">
        <f>קבוצות!#REF!</f>
        <v>#REF!</v>
      </c>
      <c r="M1676" s="3" t="e">
        <f>קבוצות!#REF!</f>
        <v>#REF!</v>
      </c>
    </row>
    <row r="1677" spans="1:13" ht="13.8" x14ac:dyDescent="0.25">
      <c r="A1677" s="3" t="e">
        <f>קבוצות!#REF!</f>
        <v>#REF!</v>
      </c>
      <c r="B1677" s="3" t="e">
        <f>קבוצות!#REF!</f>
        <v>#REF!</v>
      </c>
      <c r="C1677" s="3" t="e">
        <f>קבוצות!#REF!</f>
        <v>#REF!</v>
      </c>
      <c r="D1677" s="3" t="e">
        <f>קבוצות!#REF!</f>
        <v>#REF!</v>
      </c>
      <c r="E1677" s="4" t="e">
        <f>קבוצות!#REF!</f>
        <v>#REF!</v>
      </c>
      <c r="F1677" s="3" t="e">
        <f>קבוצות!#REF!</f>
        <v>#REF!</v>
      </c>
      <c r="G1677" s="3" t="e">
        <f>קבוצות!#REF!</f>
        <v>#REF!</v>
      </c>
      <c r="H1677" s="3" t="e">
        <f>קבוצות!#REF!</f>
        <v>#REF!</v>
      </c>
      <c r="I1677" s="3" t="e">
        <f>קבוצות!#REF!</f>
        <v>#REF!</v>
      </c>
      <c r="J1677" s="3" t="e">
        <f>קבוצות!#REF!</f>
        <v>#REF!</v>
      </c>
      <c r="K1677" s="3" t="e">
        <f>קבוצות!#REF!</f>
        <v>#REF!</v>
      </c>
      <c r="M1677" s="3" t="e">
        <f>קבוצות!#REF!</f>
        <v>#REF!</v>
      </c>
    </row>
    <row r="1678" spans="1:13" ht="13.8" x14ac:dyDescent="0.25">
      <c r="A1678" s="3" t="e">
        <f>קבוצות!#REF!</f>
        <v>#REF!</v>
      </c>
      <c r="B1678" s="3" t="e">
        <f>קבוצות!#REF!</f>
        <v>#REF!</v>
      </c>
      <c r="C1678" s="3" t="e">
        <f>קבוצות!#REF!</f>
        <v>#REF!</v>
      </c>
      <c r="D1678" s="3" t="e">
        <f>קבוצות!#REF!</f>
        <v>#REF!</v>
      </c>
      <c r="E1678" s="4" t="e">
        <f>קבוצות!#REF!</f>
        <v>#REF!</v>
      </c>
      <c r="F1678" s="3" t="e">
        <f>קבוצות!#REF!</f>
        <v>#REF!</v>
      </c>
      <c r="G1678" s="3" t="e">
        <f>קבוצות!#REF!</f>
        <v>#REF!</v>
      </c>
      <c r="H1678" s="3" t="e">
        <f>קבוצות!#REF!</f>
        <v>#REF!</v>
      </c>
      <c r="I1678" s="3" t="e">
        <f>קבוצות!#REF!</f>
        <v>#REF!</v>
      </c>
      <c r="J1678" s="3" t="e">
        <f>קבוצות!#REF!</f>
        <v>#REF!</v>
      </c>
      <c r="K1678" s="3" t="e">
        <f>קבוצות!#REF!</f>
        <v>#REF!</v>
      </c>
      <c r="M1678" s="3" t="e">
        <f>קבוצות!#REF!</f>
        <v>#REF!</v>
      </c>
    </row>
    <row r="1679" spans="1:13" ht="13.8" x14ac:dyDescent="0.25">
      <c r="A1679" s="3" t="e">
        <f>קבוצות!#REF!</f>
        <v>#REF!</v>
      </c>
      <c r="B1679" s="3" t="e">
        <f>קבוצות!#REF!</f>
        <v>#REF!</v>
      </c>
      <c r="C1679" s="3" t="e">
        <f>קבוצות!#REF!</f>
        <v>#REF!</v>
      </c>
      <c r="D1679" s="3" t="e">
        <f>קבוצות!#REF!</f>
        <v>#REF!</v>
      </c>
      <c r="E1679" s="4" t="e">
        <f>קבוצות!#REF!</f>
        <v>#REF!</v>
      </c>
      <c r="F1679" s="3" t="e">
        <f>קבוצות!#REF!</f>
        <v>#REF!</v>
      </c>
      <c r="G1679" s="3" t="e">
        <f>קבוצות!#REF!</f>
        <v>#REF!</v>
      </c>
      <c r="H1679" s="3" t="e">
        <f>קבוצות!#REF!</f>
        <v>#REF!</v>
      </c>
      <c r="I1679" s="3" t="e">
        <f>קבוצות!#REF!</f>
        <v>#REF!</v>
      </c>
      <c r="J1679" s="3" t="e">
        <f>קבוצות!#REF!</f>
        <v>#REF!</v>
      </c>
      <c r="K1679" s="3" t="e">
        <f>קבוצות!#REF!</f>
        <v>#REF!</v>
      </c>
      <c r="M1679" s="3" t="e">
        <f>קבוצות!#REF!</f>
        <v>#REF!</v>
      </c>
    </row>
    <row r="1680" spans="1:13" ht="13.8" x14ac:dyDescent="0.25">
      <c r="A1680" s="3" t="e">
        <f>קבוצות!#REF!</f>
        <v>#REF!</v>
      </c>
      <c r="B1680" s="3" t="e">
        <f>קבוצות!#REF!</f>
        <v>#REF!</v>
      </c>
      <c r="C1680" s="3" t="e">
        <f>קבוצות!#REF!</f>
        <v>#REF!</v>
      </c>
      <c r="D1680" s="3" t="e">
        <f>קבוצות!#REF!</f>
        <v>#REF!</v>
      </c>
      <c r="E1680" s="4" t="e">
        <f>קבוצות!#REF!</f>
        <v>#REF!</v>
      </c>
      <c r="F1680" s="3" t="e">
        <f>קבוצות!#REF!</f>
        <v>#REF!</v>
      </c>
      <c r="G1680" s="3" t="e">
        <f>קבוצות!#REF!</f>
        <v>#REF!</v>
      </c>
      <c r="H1680" s="3" t="e">
        <f>קבוצות!#REF!</f>
        <v>#REF!</v>
      </c>
      <c r="I1680" s="3" t="e">
        <f>קבוצות!#REF!</f>
        <v>#REF!</v>
      </c>
      <c r="J1680" s="3" t="e">
        <f>קבוצות!#REF!</f>
        <v>#REF!</v>
      </c>
      <c r="K1680" s="3" t="e">
        <f>קבוצות!#REF!</f>
        <v>#REF!</v>
      </c>
      <c r="M1680" s="3" t="e">
        <f>קבוצות!#REF!</f>
        <v>#REF!</v>
      </c>
    </row>
    <row r="1681" spans="1:13" ht="13.8" x14ac:dyDescent="0.25">
      <c r="A1681" s="3" t="e">
        <f>קבוצות!#REF!</f>
        <v>#REF!</v>
      </c>
      <c r="B1681" s="3" t="e">
        <f>קבוצות!#REF!</f>
        <v>#REF!</v>
      </c>
      <c r="C1681" s="3" t="e">
        <f>קבוצות!#REF!</f>
        <v>#REF!</v>
      </c>
      <c r="D1681" s="3" t="e">
        <f>קבוצות!#REF!</f>
        <v>#REF!</v>
      </c>
      <c r="E1681" s="4" t="e">
        <f>קבוצות!#REF!</f>
        <v>#REF!</v>
      </c>
      <c r="F1681" s="3" t="e">
        <f>קבוצות!#REF!</f>
        <v>#REF!</v>
      </c>
      <c r="G1681" s="3" t="e">
        <f>קבוצות!#REF!</f>
        <v>#REF!</v>
      </c>
      <c r="H1681" s="3" t="e">
        <f>קבוצות!#REF!</f>
        <v>#REF!</v>
      </c>
      <c r="I1681" s="3" t="e">
        <f>קבוצות!#REF!</f>
        <v>#REF!</v>
      </c>
      <c r="J1681" s="3" t="e">
        <f>קבוצות!#REF!</f>
        <v>#REF!</v>
      </c>
      <c r="K1681" s="3" t="e">
        <f>קבוצות!#REF!</f>
        <v>#REF!</v>
      </c>
      <c r="M1681" s="3" t="e">
        <f>קבוצות!#REF!</f>
        <v>#REF!</v>
      </c>
    </row>
    <row r="1682" spans="1:13" ht="13.8" x14ac:dyDescent="0.25">
      <c r="A1682" s="3" t="e">
        <f>קבוצות!#REF!</f>
        <v>#REF!</v>
      </c>
      <c r="B1682" s="3" t="e">
        <f>קבוצות!#REF!</f>
        <v>#REF!</v>
      </c>
      <c r="C1682" s="3" t="e">
        <f>קבוצות!#REF!</f>
        <v>#REF!</v>
      </c>
      <c r="D1682" s="3" t="e">
        <f>קבוצות!#REF!</f>
        <v>#REF!</v>
      </c>
      <c r="E1682" s="4" t="e">
        <f>קבוצות!#REF!</f>
        <v>#REF!</v>
      </c>
      <c r="F1682" s="3" t="e">
        <f>קבוצות!#REF!</f>
        <v>#REF!</v>
      </c>
      <c r="G1682" s="3" t="e">
        <f>קבוצות!#REF!</f>
        <v>#REF!</v>
      </c>
      <c r="H1682" s="3" t="e">
        <f>קבוצות!#REF!</f>
        <v>#REF!</v>
      </c>
      <c r="I1682" s="3" t="e">
        <f>קבוצות!#REF!</f>
        <v>#REF!</v>
      </c>
      <c r="J1682" s="3" t="e">
        <f>קבוצות!#REF!</f>
        <v>#REF!</v>
      </c>
      <c r="K1682" s="3" t="e">
        <f>קבוצות!#REF!</f>
        <v>#REF!</v>
      </c>
      <c r="M1682" s="3" t="e">
        <f>קבוצות!#REF!</f>
        <v>#REF!</v>
      </c>
    </row>
    <row r="1683" spans="1:13" ht="13.8" x14ac:dyDescent="0.25">
      <c r="A1683" s="3" t="e">
        <f>קבוצות!#REF!</f>
        <v>#REF!</v>
      </c>
      <c r="B1683" s="3" t="e">
        <f>קבוצות!#REF!</f>
        <v>#REF!</v>
      </c>
      <c r="C1683" s="3" t="e">
        <f>קבוצות!#REF!</f>
        <v>#REF!</v>
      </c>
      <c r="D1683" s="3" t="e">
        <f>קבוצות!#REF!</f>
        <v>#REF!</v>
      </c>
      <c r="E1683" s="4" t="e">
        <f>קבוצות!#REF!</f>
        <v>#REF!</v>
      </c>
      <c r="F1683" s="3" t="e">
        <f>קבוצות!#REF!</f>
        <v>#REF!</v>
      </c>
      <c r="G1683" s="3" t="e">
        <f>קבוצות!#REF!</f>
        <v>#REF!</v>
      </c>
      <c r="H1683" s="3" t="e">
        <f>קבוצות!#REF!</f>
        <v>#REF!</v>
      </c>
      <c r="I1683" s="3" t="e">
        <f>קבוצות!#REF!</f>
        <v>#REF!</v>
      </c>
      <c r="J1683" s="3" t="e">
        <f>קבוצות!#REF!</f>
        <v>#REF!</v>
      </c>
      <c r="K1683" s="3" t="e">
        <f>קבוצות!#REF!</f>
        <v>#REF!</v>
      </c>
      <c r="M1683" s="3" t="e">
        <f>קבוצות!#REF!</f>
        <v>#REF!</v>
      </c>
    </row>
    <row r="1684" spans="1:13" ht="13.8" x14ac:dyDescent="0.25">
      <c r="A1684" s="3" t="e">
        <f>קבוצות!#REF!</f>
        <v>#REF!</v>
      </c>
      <c r="B1684" s="3" t="e">
        <f>קבוצות!#REF!</f>
        <v>#REF!</v>
      </c>
      <c r="C1684" s="3" t="e">
        <f>קבוצות!#REF!</f>
        <v>#REF!</v>
      </c>
      <c r="D1684" s="3" t="e">
        <f>קבוצות!#REF!</f>
        <v>#REF!</v>
      </c>
      <c r="E1684" s="4" t="e">
        <f>קבוצות!#REF!</f>
        <v>#REF!</v>
      </c>
      <c r="F1684" s="3" t="e">
        <f>קבוצות!#REF!</f>
        <v>#REF!</v>
      </c>
      <c r="G1684" s="3" t="e">
        <f>קבוצות!#REF!</f>
        <v>#REF!</v>
      </c>
      <c r="H1684" s="3" t="e">
        <f>קבוצות!#REF!</f>
        <v>#REF!</v>
      </c>
      <c r="I1684" s="3" t="e">
        <f>קבוצות!#REF!</f>
        <v>#REF!</v>
      </c>
      <c r="J1684" s="3" t="e">
        <f>קבוצות!#REF!</f>
        <v>#REF!</v>
      </c>
      <c r="K1684" s="3" t="e">
        <f>קבוצות!#REF!</f>
        <v>#REF!</v>
      </c>
      <c r="M1684" s="3" t="e">
        <f>קבוצות!#REF!</f>
        <v>#REF!</v>
      </c>
    </row>
    <row r="1685" spans="1:13" ht="13.8" x14ac:dyDescent="0.25">
      <c r="A1685" s="3" t="e">
        <f>קבוצות!#REF!</f>
        <v>#REF!</v>
      </c>
      <c r="B1685" s="3" t="e">
        <f>קבוצות!#REF!</f>
        <v>#REF!</v>
      </c>
      <c r="C1685" s="3" t="e">
        <f>קבוצות!#REF!</f>
        <v>#REF!</v>
      </c>
      <c r="D1685" s="3" t="e">
        <f>קבוצות!#REF!</f>
        <v>#REF!</v>
      </c>
      <c r="E1685" s="4" t="e">
        <f>קבוצות!#REF!</f>
        <v>#REF!</v>
      </c>
      <c r="F1685" s="3" t="e">
        <f>קבוצות!#REF!</f>
        <v>#REF!</v>
      </c>
      <c r="G1685" s="3" t="e">
        <f>קבוצות!#REF!</f>
        <v>#REF!</v>
      </c>
      <c r="H1685" s="3" t="e">
        <f>קבוצות!#REF!</f>
        <v>#REF!</v>
      </c>
      <c r="I1685" s="3" t="e">
        <f>קבוצות!#REF!</f>
        <v>#REF!</v>
      </c>
      <c r="J1685" s="3" t="e">
        <f>קבוצות!#REF!</f>
        <v>#REF!</v>
      </c>
      <c r="K1685" s="3" t="e">
        <f>קבוצות!#REF!</f>
        <v>#REF!</v>
      </c>
      <c r="M1685" s="3" t="e">
        <f>קבוצות!#REF!</f>
        <v>#REF!</v>
      </c>
    </row>
    <row r="1686" spans="1:13" ht="13.8" x14ac:dyDescent="0.25">
      <c r="A1686" s="3" t="e">
        <f>קבוצות!#REF!</f>
        <v>#REF!</v>
      </c>
      <c r="B1686" s="3" t="e">
        <f>קבוצות!#REF!</f>
        <v>#REF!</v>
      </c>
      <c r="C1686" s="3" t="e">
        <f>קבוצות!#REF!</f>
        <v>#REF!</v>
      </c>
      <c r="D1686" s="3" t="e">
        <f>קבוצות!#REF!</f>
        <v>#REF!</v>
      </c>
      <c r="E1686" s="4" t="e">
        <f>קבוצות!#REF!</f>
        <v>#REF!</v>
      </c>
      <c r="F1686" s="3" t="e">
        <f>קבוצות!#REF!</f>
        <v>#REF!</v>
      </c>
      <c r="G1686" s="3" t="e">
        <f>קבוצות!#REF!</f>
        <v>#REF!</v>
      </c>
      <c r="H1686" s="3" t="e">
        <f>קבוצות!#REF!</f>
        <v>#REF!</v>
      </c>
      <c r="I1686" s="3" t="e">
        <f>קבוצות!#REF!</f>
        <v>#REF!</v>
      </c>
      <c r="J1686" s="3" t="e">
        <f>קבוצות!#REF!</f>
        <v>#REF!</v>
      </c>
      <c r="K1686" s="3" t="e">
        <f>קבוצות!#REF!</f>
        <v>#REF!</v>
      </c>
      <c r="M1686" s="3" t="e">
        <f>קבוצות!#REF!</f>
        <v>#REF!</v>
      </c>
    </row>
    <row r="1687" spans="1:13" ht="13.8" x14ac:dyDescent="0.25">
      <c r="A1687" s="3" t="e">
        <f>קבוצות!#REF!</f>
        <v>#REF!</v>
      </c>
      <c r="B1687" s="3" t="e">
        <f>קבוצות!#REF!</f>
        <v>#REF!</v>
      </c>
      <c r="C1687" s="3" t="e">
        <f>קבוצות!#REF!</f>
        <v>#REF!</v>
      </c>
      <c r="D1687" s="3" t="e">
        <f>קבוצות!#REF!</f>
        <v>#REF!</v>
      </c>
      <c r="E1687" s="4" t="e">
        <f>קבוצות!#REF!</f>
        <v>#REF!</v>
      </c>
      <c r="F1687" s="3" t="e">
        <f>קבוצות!#REF!</f>
        <v>#REF!</v>
      </c>
      <c r="G1687" s="3" t="e">
        <f>קבוצות!#REF!</f>
        <v>#REF!</v>
      </c>
      <c r="H1687" s="3" t="e">
        <f>קבוצות!#REF!</f>
        <v>#REF!</v>
      </c>
      <c r="I1687" s="3" t="e">
        <f>קבוצות!#REF!</f>
        <v>#REF!</v>
      </c>
      <c r="J1687" s="3" t="e">
        <f>קבוצות!#REF!</f>
        <v>#REF!</v>
      </c>
      <c r="K1687" s="3" t="e">
        <f>קבוצות!#REF!</f>
        <v>#REF!</v>
      </c>
      <c r="M1687" s="3" t="e">
        <f>קבוצות!#REF!</f>
        <v>#REF!</v>
      </c>
    </row>
    <row r="1688" spans="1:13" ht="13.8" x14ac:dyDescent="0.25">
      <c r="A1688" s="3" t="e">
        <f>קבוצות!#REF!</f>
        <v>#REF!</v>
      </c>
      <c r="B1688" s="3" t="e">
        <f>קבוצות!#REF!</f>
        <v>#REF!</v>
      </c>
      <c r="C1688" s="3" t="e">
        <f>קבוצות!#REF!</f>
        <v>#REF!</v>
      </c>
      <c r="D1688" s="3" t="e">
        <f>קבוצות!#REF!</f>
        <v>#REF!</v>
      </c>
      <c r="E1688" s="4" t="e">
        <f>קבוצות!#REF!</f>
        <v>#REF!</v>
      </c>
      <c r="F1688" s="3" t="e">
        <f>קבוצות!#REF!</f>
        <v>#REF!</v>
      </c>
      <c r="G1688" s="3" t="e">
        <f>קבוצות!#REF!</f>
        <v>#REF!</v>
      </c>
      <c r="H1688" s="3" t="e">
        <f>קבוצות!#REF!</f>
        <v>#REF!</v>
      </c>
      <c r="I1688" s="3" t="e">
        <f>קבוצות!#REF!</f>
        <v>#REF!</v>
      </c>
      <c r="J1688" s="3" t="e">
        <f>קבוצות!#REF!</f>
        <v>#REF!</v>
      </c>
      <c r="K1688" s="3" t="e">
        <f>קבוצות!#REF!</f>
        <v>#REF!</v>
      </c>
      <c r="M1688" s="3" t="e">
        <f>קבוצות!#REF!</f>
        <v>#REF!</v>
      </c>
    </row>
    <row r="1689" spans="1:13" ht="13.8" x14ac:dyDescent="0.25">
      <c r="A1689" s="3" t="e">
        <f>קבוצות!#REF!</f>
        <v>#REF!</v>
      </c>
      <c r="B1689" s="3" t="e">
        <f>קבוצות!#REF!</f>
        <v>#REF!</v>
      </c>
      <c r="C1689" s="3" t="e">
        <f>קבוצות!#REF!</f>
        <v>#REF!</v>
      </c>
      <c r="D1689" s="3" t="e">
        <f>קבוצות!#REF!</f>
        <v>#REF!</v>
      </c>
      <c r="E1689" s="4" t="e">
        <f>קבוצות!#REF!</f>
        <v>#REF!</v>
      </c>
      <c r="F1689" s="3" t="e">
        <f>קבוצות!#REF!</f>
        <v>#REF!</v>
      </c>
      <c r="G1689" s="3" t="e">
        <f>קבוצות!#REF!</f>
        <v>#REF!</v>
      </c>
      <c r="H1689" s="3" t="e">
        <f>קבוצות!#REF!</f>
        <v>#REF!</v>
      </c>
      <c r="I1689" s="3" t="e">
        <f>קבוצות!#REF!</f>
        <v>#REF!</v>
      </c>
      <c r="J1689" s="3" t="e">
        <f>קבוצות!#REF!</f>
        <v>#REF!</v>
      </c>
      <c r="K1689" s="3" t="e">
        <f>קבוצות!#REF!</f>
        <v>#REF!</v>
      </c>
      <c r="M1689" s="3" t="e">
        <f>קבוצות!#REF!</f>
        <v>#REF!</v>
      </c>
    </row>
    <row r="1690" spans="1:13" ht="13.8" x14ac:dyDescent="0.25">
      <c r="A1690" s="3" t="e">
        <f>קבוצות!#REF!</f>
        <v>#REF!</v>
      </c>
      <c r="B1690" s="3" t="e">
        <f>קבוצות!#REF!</f>
        <v>#REF!</v>
      </c>
      <c r="C1690" s="3" t="e">
        <f>קבוצות!#REF!</f>
        <v>#REF!</v>
      </c>
      <c r="D1690" s="3" t="e">
        <f>קבוצות!#REF!</f>
        <v>#REF!</v>
      </c>
      <c r="E1690" s="4" t="e">
        <f>קבוצות!#REF!</f>
        <v>#REF!</v>
      </c>
      <c r="F1690" s="3" t="e">
        <f>קבוצות!#REF!</f>
        <v>#REF!</v>
      </c>
      <c r="G1690" s="3" t="e">
        <f>קבוצות!#REF!</f>
        <v>#REF!</v>
      </c>
      <c r="H1690" s="3" t="e">
        <f>קבוצות!#REF!</f>
        <v>#REF!</v>
      </c>
      <c r="I1690" s="3" t="e">
        <f>קבוצות!#REF!</f>
        <v>#REF!</v>
      </c>
      <c r="J1690" s="3" t="e">
        <f>קבוצות!#REF!</f>
        <v>#REF!</v>
      </c>
      <c r="K1690" s="3" t="e">
        <f>קבוצות!#REF!</f>
        <v>#REF!</v>
      </c>
      <c r="M1690" s="3" t="e">
        <f>קבוצות!#REF!</f>
        <v>#REF!</v>
      </c>
    </row>
    <row r="1691" spans="1:13" ht="13.8" x14ac:dyDescent="0.25">
      <c r="A1691" s="3" t="e">
        <f>קבוצות!#REF!</f>
        <v>#REF!</v>
      </c>
      <c r="B1691" s="3" t="e">
        <f>קבוצות!#REF!</f>
        <v>#REF!</v>
      </c>
      <c r="C1691" s="3" t="e">
        <f>קבוצות!#REF!</f>
        <v>#REF!</v>
      </c>
      <c r="D1691" s="3" t="e">
        <f>קבוצות!#REF!</f>
        <v>#REF!</v>
      </c>
      <c r="E1691" s="4" t="e">
        <f>קבוצות!#REF!</f>
        <v>#REF!</v>
      </c>
      <c r="F1691" s="3" t="e">
        <f>קבוצות!#REF!</f>
        <v>#REF!</v>
      </c>
      <c r="G1691" s="3" t="e">
        <f>קבוצות!#REF!</f>
        <v>#REF!</v>
      </c>
      <c r="H1691" s="3" t="e">
        <f>קבוצות!#REF!</f>
        <v>#REF!</v>
      </c>
      <c r="I1691" s="3" t="e">
        <f>קבוצות!#REF!</f>
        <v>#REF!</v>
      </c>
      <c r="J1691" s="3" t="e">
        <f>קבוצות!#REF!</f>
        <v>#REF!</v>
      </c>
      <c r="K1691" s="3" t="e">
        <f>קבוצות!#REF!</f>
        <v>#REF!</v>
      </c>
      <c r="M1691" s="3" t="e">
        <f>קבוצות!#REF!</f>
        <v>#REF!</v>
      </c>
    </row>
    <row r="1692" spans="1:13" ht="13.8" x14ac:dyDescent="0.25">
      <c r="A1692" s="3" t="e">
        <f>קבוצות!#REF!</f>
        <v>#REF!</v>
      </c>
      <c r="B1692" s="3" t="e">
        <f>קבוצות!#REF!</f>
        <v>#REF!</v>
      </c>
      <c r="C1692" s="3" t="e">
        <f>קבוצות!#REF!</f>
        <v>#REF!</v>
      </c>
      <c r="D1692" s="3" t="e">
        <f>קבוצות!#REF!</f>
        <v>#REF!</v>
      </c>
      <c r="E1692" s="4" t="e">
        <f>קבוצות!#REF!</f>
        <v>#REF!</v>
      </c>
      <c r="F1692" s="3" t="e">
        <f>קבוצות!#REF!</f>
        <v>#REF!</v>
      </c>
      <c r="G1692" s="3" t="e">
        <f>קבוצות!#REF!</f>
        <v>#REF!</v>
      </c>
      <c r="H1692" s="3" t="e">
        <f>קבוצות!#REF!</f>
        <v>#REF!</v>
      </c>
      <c r="I1692" s="3" t="e">
        <f>קבוצות!#REF!</f>
        <v>#REF!</v>
      </c>
      <c r="J1692" s="3" t="e">
        <f>קבוצות!#REF!</f>
        <v>#REF!</v>
      </c>
      <c r="K1692" s="3" t="e">
        <f>קבוצות!#REF!</f>
        <v>#REF!</v>
      </c>
      <c r="M1692" s="3" t="e">
        <f>קבוצות!#REF!</f>
        <v>#REF!</v>
      </c>
    </row>
    <row r="1693" spans="1:13" ht="13.8" x14ac:dyDescent="0.25">
      <c r="A1693" s="3" t="e">
        <f>קבוצות!#REF!</f>
        <v>#REF!</v>
      </c>
      <c r="B1693" s="3" t="e">
        <f>קבוצות!#REF!</f>
        <v>#REF!</v>
      </c>
      <c r="C1693" s="3" t="e">
        <f>קבוצות!#REF!</f>
        <v>#REF!</v>
      </c>
      <c r="D1693" s="3" t="e">
        <f>קבוצות!#REF!</f>
        <v>#REF!</v>
      </c>
      <c r="E1693" s="4" t="e">
        <f>קבוצות!#REF!</f>
        <v>#REF!</v>
      </c>
      <c r="F1693" s="3" t="e">
        <f>קבוצות!#REF!</f>
        <v>#REF!</v>
      </c>
      <c r="G1693" s="3" t="e">
        <f>קבוצות!#REF!</f>
        <v>#REF!</v>
      </c>
      <c r="H1693" s="3" t="e">
        <f>קבוצות!#REF!</f>
        <v>#REF!</v>
      </c>
      <c r="I1693" s="3" t="e">
        <f>קבוצות!#REF!</f>
        <v>#REF!</v>
      </c>
      <c r="J1693" s="3" t="e">
        <f>קבוצות!#REF!</f>
        <v>#REF!</v>
      </c>
      <c r="K1693" s="3" t="e">
        <f>קבוצות!#REF!</f>
        <v>#REF!</v>
      </c>
      <c r="M1693" s="3" t="e">
        <f>קבוצות!#REF!</f>
        <v>#REF!</v>
      </c>
    </row>
    <row r="1694" spans="1:13" ht="13.8" x14ac:dyDescent="0.25">
      <c r="A1694" s="3" t="e">
        <f>קבוצות!#REF!</f>
        <v>#REF!</v>
      </c>
      <c r="B1694" s="3" t="e">
        <f>קבוצות!#REF!</f>
        <v>#REF!</v>
      </c>
      <c r="C1694" s="3" t="e">
        <f>קבוצות!#REF!</f>
        <v>#REF!</v>
      </c>
      <c r="D1694" s="3" t="e">
        <f>קבוצות!#REF!</f>
        <v>#REF!</v>
      </c>
      <c r="E1694" s="4" t="e">
        <f>קבוצות!#REF!</f>
        <v>#REF!</v>
      </c>
      <c r="F1694" s="3" t="e">
        <f>קבוצות!#REF!</f>
        <v>#REF!</v>
      </c>
      <c r="G1694" s="3" t="e">
        <f>קבוצות!#REF!</f>
        <v>#REF!</v>
      </c>
      <c r="H1694" s="3" t="e">
        <f>קבוצות!#REF!</f>
        <v>#REF!</v>
      </c>
      <c r="I1694" s="3" t="e">
        <f>קבוצות!#REF!</f>
        <v>#REF!</v>
      </c>
      <c r="J1694" s="3" t="e">
        <f>קבוצות!#REF!</f>
        <v>#REF!</v>
      </c>
      <c r="K1694" s="3" t="e">
        <f>קבוצות!#REF!</f>
        <v>#REF!</v>
      </c>
      <c r="M1694" s="3" t="e">
        <f>קבוצות!#REF!</f>
        <v>#REF!</v>
      </c>
    </row>
    <row r="1695" spans="1:13" ht="13.8" x14ac:dyDescent="0.25">
      <c r="A1695" s="3" t="e">
        <f>קבוצות!#REF!</f>
        <v>#REF!</v>
      </c>
      <c r="B1695" s="3" t="e">
        <f>קבוצות!#REF!</f>
        <v>#REF!</v>
      </c>
      <c r="C1695" s="3" t="e">
        <f>קבוצות!#REF!</f>
        <v>#REF!</v>
      </c>
      <c r="D1695" s="3" t="e">
        <f>קבוצות!#REF!</f>
        <v>#REF!</v>
      </c>
      <c r="E1695" s="4" t="e">
        <f>קבוצות!#REF!</f>
        <v>#REF!</v>
      </c>
      <c r="F1695" s="3" t="e">
        <f>קבוצות!#REF!</f>
        <v>#REF!</v>
      </c>
      <c r="G1695" s="3" t="e">
        <f>קבוצות!#REF!</f>
        <v>#REF!</v>
      </c>
      <c r="H1695" s="3" t="e">
        <f>קבוצות!#REF!</f>
        <v>#REF!</v>
      </c>
      <c r="I1695" s="3" t="e">
        <f>קבוצות!#REF!</f>
        <v>#REF!</v>
      </c>
      <c r="J1695" s="3" t="e">
        <f>קבוצות!#REF!</f>
        <v>#REF!</v>
      </c>
      <c r="K1695" s="3" t="e">
        <f>קבוצות!#REF!</f>
        <v>#REF!</v>
      </c>
      <c r="M1695" s="3" t="e">
        <f>קבוצות!#REF!</f>
        <v>#REF!</v>
      </c>
    </row>
    <row r="1696" spans="1:13" ht="13.8" x14ac:dyDescent="0.25">
      <c r="A1696" s="3" t="e">
        <f>קבוצות!#REF!</f>
        <v>#REF!</v>
      </c>
      <c r="B1696" s="3" t="e">
        <f>קבוצות!#REF!</f>
        <v>#REF!</v>
      </c>
      <c r="C1696" s="3" t="e">
        <f>קבוצות!#REF!</f>
        <v>#REF!</v>
      </c>
      <c r="D1696" s="3" t="e">
        <f>קבוצות!#REF!</f>
        <v>#REF!</v>
      </c>
      <c r="E1696" s="4" t="e">
        <f>קבוצות!#REF!</f>
        <v>#REF!</v>
      </c>
      <c r="F1696" s="3" t="e">
        <f>קבוצות!#REF!</f>
        <v>#REF!</v>
      </c>
      <c r="G1696" s="3" t="e">
        <f>קבוצות!#REF!</f>
        <v>#REF!</v>
      </c>
      <c r="H1696" s="3" t="e">
        <f>קבוצות!#REF!</f>
        <v>#REF!</v>
      </c>
      <c r="I1696" s="3" t="e">
        <f>קבוצות!#REF!</f>
        <v>#REF!</v>
      </c>
      <c r="J1696" s="3" t="e">
        <f>קבוצות!#REF!</f>
        <v>#REF!</v>
      </c>
      <c r="K1696" s="3" t="e">
        <f>קבוצות!#REF!</f>
        <v>#REF!</v>
      </c>
      <c r="M1696" s="3" t="e">
        <f>קבוצות!#REF!</f>
        <v>#REF!</v>
      </c>
    </row>
    <row r="1697" spans="1:13" ht="13.8" x14ac:dyDescent="0.25">
      <c r="A1697" s="3" t="e">
        <f>קבוצות!#REF!</f>
        <v>#REF!</v>
      </c>
      <c r="B1697" s="3" t="e">
        <f>קבוצות!#REF!</f>
        <v>#REF!</v>
      </c>
      <c r="C1697" s="3" t="e">
        <f>קבוצות!#REF!</f>
        <v>#REF!</v>
      </c>
      <c r="D1697" s="3" t="e">
        <f>קבוצות!#REF!</f>
        <v>#REF!</v>
      </c>
      <c r="E1697" s="4" t="e">
        <f>קבוצות!#REF!</f>
        <v>#REF!</v>
      </c>
      <c r="F1697" s="3" t="e">
        <f>קבוצות!#REF!</f>
        <v>#REF!</v>
      </c>
      <c r="G1697" s="3" t="e">
        <f>קבוצות!#REF!</f>
        <v>#REF!</v>
      </c>
      <c r="H1697" s="3" t="e">
        <f>קבוצות!#REF!</f>
        <v>#REF!</v>
      </c>
      <c r="I1697" s="3" t="e">
        <f>קבוצות!#REF!</f>
        <v>#REF!</v>
      </c>
      <c r="J1697" s="3" t="e">
        <f>קבוצות!#REF!</f>
        <v>#REF!</v>
      </c>
      <c r="K1697" s="3" t="e">
        <f>קבוצות!#REF!</f>
        <v>#REF!</v>
      </c>
      <c r="M1697" s="3" t="e">
        <f>קבוצות!#REF!</f>
        <v>#REF!</v>
      </c>
    </row>
    <row r="1698" spans="1:13" ht="13.8" x14ac:dyDescent="0.25">
      <c r="A1698" s="3" t="e">
        <f>קבוצות!#REF!</f>
        <v>#REF!</v>
      </c>
      <c r="B1698" s="3" t="e">
        <f>קבוצות!#REF!</f>
        <v>#REF!</v>
      </c>
      <c r="C1698" s="3" t="e">
        <f>קבוצות!#REF!</f>
        <v>#REF!</v>
      </c>
      <c r="D1698" s="3" t="e">
        <f>קבוצות!#REF!</f>
        <v>#REF!</v>
      </c>
      <c r="E1698" s="4" t="e">
        <f>קבוצות!#REF!</f>
        <v>#REF!</v>
      </c>
      <c r="F1698" s="3" t="e">
        <f>קבוצות!#REF!</f>
        <v>#REF!</v>
      </c>
      <c r="G1698" s="3" t="e">
        <f>קבוצות!#REF!</f>
        <v>#REF!</v>
      </c>
      <c r="H1698" s="3" t="e">
        <f>קבוצות!#REF!</f>
        <v>#REF!</v>
      </c>
      <c r="I1698" s="3" t="e">
        <f>קבוצות!#REF!</f>
        <v>#REF!</v>
      </c>
      <c r="J1698" s="3" t="e">
        <f>קבוצות!#REF!</f>
        <v>#REF!</v>
      </c>
      <c r="K1698" s="3" t="e">
        <f>קבוצות!#REF!</f>
        <v>#REF!</v>
      </c>
      <c r="M1698" s="3" t="e">
        <f>קבוצות!#REF!</f>
        <v>#REF!</v>
      </c>
    </row>
    <row r="1699" spans="1:13" ht="13.8" x14ac:dyDescent="0.25">
      <c r="A1699" s="3" t="e">
        <f>קבוצות!#REF!</f>
        <v>#REF!</v>
      </c>
      <c r="B1699" s="3" t="e">
        <f>קבוצות!#REF!</f>
        <v>#REF!</v>
      </c>
      <c r="C1699" s="3" t="e">
        <f>קבוצות!#REF!</f>
        <v>#REF!</v>
      </c>
      <c r="D1699" s="3" t="e">
        <f>קבוצות!#REF!</f>
        <v>#REF!</v>
      </c>
      <c r="E1699" s="4" t="e">
        <f>קבוצות!#REF!</f>
        <v>#REF!</v>
      </c>
      <c r="F1699" s="3" t="e">
        <f>קבוצות!#REF!</f>
        <v>#REF!</v>
      </c>
      <c r="G1699" s="3" t="e">
        <f>קבוצות!#REF!</f>
        <v>#REF!</v>
      </c>
      <c r="H1699" s="3" t="e">
        <f>קבוצות!#REF!</f>
        <v>#REF!</v>
      </c>
      <c r="I1699" s="3" t="e">
        <f>קבוצות!#REF!</f>
        <v>#REF!</v>
      </c>
      <c r="J1699" s="3" t="e">
        <f>קבוצות!#REF!</f>
        <v>#REF!</v>
      </c>
      <c r="K1699" s="3" t="e">
        <f>קבוצות!#REF!</f>
        <v>#REF!</v>
      </c>
      <c r="M1699" s="3" t="e">
        <f>קבוצות!#REF!</f>
        <v>#REF!</v>
      </c>
    </row>
    <row r="1700" spans="1:13" ht="13.8" x14ac:dyDescent="0.25">
      <c r="A1700" s="3" t="e">
        <f>קבוצות!#REF!</f>
        <v>#REF!</v>
      </c>
      <c r="B1700" s="3" t="e">
        <f>קבוצות!#REF!</f>
        <v>#REF!</v>
      </c>
      <c r="C1700" s="3" t="e">
        <f>קבוצות!#REF!</f>
        <v>#REF!</v>
      </c>
      <c r="D1700" s="3" t="e">
        <f>קבוצות!#REF!</f>
        <v>#REF!</v>
      </c>
      <c r="E1700" s="4" t="e">
        <f>קבוצות!#REF!</f>
        <v>#REF!</v>
      </c>
      <c r="F1700" s="3" t="e">
        <f>קבוצות!#REF!</f>
        <v>#REF!</v>
      </c>
      <c r="G1700" s="3" t="e">
        <f>קבוצות!#REF!</f>
        <v>#REF!</v>
      </c>
      <c r="H1700" s="3" t="e">
        <f>קבוצות!#REF!</f>
        <v>#REF!</v>
      </c>
      <c r="I1700" s="3" t="e">
        <f>קבוצות!#REF!</f>
        <v>#REF!</v>
      </c>
      <c r="J1700" s="3" t="e">
        <f>קבוצות!#REF!</f>
        <v>#REF!</v>
      </c>
      <c r="K1700" s="3" t="e">
        <f>קבוצות!#REF!</f>
        <v>#REF!</v>
      </c>
      <c r="M1700" s="3" t="e">
        <f>קבוצות!#REF!</f>
        <v>#REF!</v>
      </c>
    </row>
    <row r="1701" spans="1:13" ht="13.8" x14ac:dyDescent="0.25">
      <c r="A1701" s="3" t="e">
        <f>קבוצות!#REF!</f>
        <v>#REF!</v>
      </c>
      <c r="B1701" s="3" t="e">
        <f>קבוצות!#REF!</f>
        <v>#REF!</v>
      </c>
      <c r="C1701" s="3" t="e">
        <f>קבוצות!#REF!</f>
        <v>#REF!</v>
      </c>
      <c r="D1701" s="3" t="e">
        <f>קבוצות!#REF!</f>
        <v>#REF!</v>
      </c>
      <c r="E1701" s="4" t="e">
        <f>קבוצות!#REF!</f>
        <v>#REF!</v>
      </c>
      <c r="F1701" s="3" t="e">
        <f>קבוצות!#REF!</f>
        <v>#REF!</v>
      </c>
      <c r="G1701" s="3" t="e">
        <f>קבוצות!#REF!</f>
        <v>#REF!</v>
      </c>
      <c r="H1701" s="3" t="e">
        <f>קבוצות!#REF!</f>
        <v>#REF!</v>
      </c>
      <c r="I1701" s="3" t="e">
        <f>קבוצות!#REF!</f>
        <v>#REF!</v>
      </c>
      <c r="J1701" s="3" t="e">
        <f>קבוצות!#REF!</f>
        <v>#REF!</v>
      </c>
      <c r="K1701" s="3" t="e">
        <f>קבוצות!#REF!</f>
        <v>#REF!</v>
      </c>
      <c r="M1701" s="3" t="e">
        <f>קבוצות!#REF!</f>
        <v>#REF!</v>
      </c>
    </row>
    <row r="1702" spans="1:13" ht="13.8" x14ac:dyDescent="0.25">
      <c r="A1702" s="3" t="e">
        <f>קבוצות!#REF!</f>
        <v>#REF!</v>
      </c>
      <c r="B1702" s="3" t="e">
        <f>קבוצות!#REF!</f>
        <v>#REF!</v>
      </c>
      <c r="C1702" s="3" t="e">
        <f>קבוצות!#REF!</f>
        <v>#REF!</v>
      </c>
      <c r="D1702" s="3" t="e">
        <f>קבוצות!#REF!</f>
        <v>#REF!</v>
      </c>
      <c r="E1702" s="4" t="e">
        <f>קבוצות!#REF!</f>
        <v>#REF!</v>
      </c>
      <c r="F1702" s="3" t="e">
        <f>קבוצות!#REF!</f>
        <v>#REF!</v>
      </c>
      <c r="G1702" s="3" t="e">
        <f>קבוצות!#REF!</f>
        <v>#REF!</v>
      </c>
      <c r="H1702" s="3" t="e">
        <f>קבוצות!#REF!</f>
        <v>#REF!</v>
      </c>
      <c r="I1702" s="3" t="e">
        <f>קבוצות!#REF!</f>
        <v>#REF!</v>
      </c>
      <c r="J1702" s="3" t="e">
        <f>קבוצות!#REF!</f>
        <v>#REF!</v>
      </c>
      <c r="K1702" s="3" t="e">
        <f>קבוצות!#REF!</f>
        <v>#REF!</v>
      </c>
      <c r="M1702" s="3" t="e">
        <f>קבוצות!#REF!</f>
        <v>#REF!</v>
      </c>
    </row>
    <row r="1703" spans="1:13" ht="13.8" x14ac:dyDescent="0.25">
      <c r="A1703" s="3" t="e">
        <f>קבוצות!#REF!</f>
        <v>#REF!</v>
      </c>
      <c r="B1703" s="3" t="e">
        <f>קבוצות!#REF!</f>
        <v>#REF!</v>
      </c>
      <c r="C1703" s="3" t="e">
        <f>קבוצות!#REF!</f>
        <v>#REF!</v>
      </c>
      <c r="D1703" s="3" t="e">
        <f>קבוצות!#REF!</f>
        <v>#REF!</v>
      </c>
      <c r="E1703" s="4" t="e">
        <f>קבוצות!#REF!</f>
        <v>#REF!</v>
      </c>
      <c r="F1703" s="3" t="e">
        <f>קבוצות!#REF!</f>
        <v>#REF!</v>
      </c>
      <c r="G1703" s="3" t="e">
        <f>קבוצות!#REF!</f>
        <v>#REF!</v>
      </c>
      <c r="H1703" s="3" t="e">
        <f>קבוצות!#REF!</f>
        <v>#REF!</v>
      </c>
      <c r="I1703" s="3" t="e">
        <f>קבוצות!#REF!</f>
        <v>#REF!</v>
      </c>
      <c r="J1703" s="3" t="e">
        <f>קבוצות!#REF!</f>
        <v>#REF!</v>
      </c>
      <c r="K1703" s="3" t="e">
        <f>קבוצות!#REF!</f>
        <v>#REF!</v>
      </c>
      <c r="M1703" s="3" t="e">
        <f>קבוצות!#REF!</f>
        <v>#REF!</v>
      </c>
    </row>
    <row r="1704" spans="1:13" ht="13.8" x14ac:dyDescent="0.25">
      <c r="A1704" s="3" t="e">
        <f>קבוצות!#REF!</f>
        <v>#REF!</v>
      </c>
      <c r="B1704" s="3" t="e">
        <f>קבוצות!#REF!</f>
        <v>#REF!</v>
      </c>
      <c r="C1704" s="3" t="e">
        <f>קבוצות!#REF!</f>
        <v>#REF!</v>
      </c>
      <c r="D1704" s="3" t="e">
        <f>קבוצות!#REF!</f>
        <v>#REF!</v>
      </c>
      <c r="E1704" s="4" t="e">
        <f>קבוצות!#REF!</f>
        <v>#REF!</v>
      </c>
      <c r="F1704" s="3" t="e">
        <f>קבוצות!#REF!</f>
        <v>#REF!</v>
      </c>
      <c r="G1704" s="3" t="e">
        <f>קבוצות!#REF!</f>
        <v>#REF!</v>
      </c>
      <c r="H1704" s="3" t="e">
        <f>קבוצות!#REF!</f>
        <v>#REF!</v>
      </c>
      <c r="I1704" s="3" t="e">
        <f>קבוצות!#REF!</f>
        <v>#REF!</v>
      </c>
      <c r="J1704" s="3" t="e">
        <f>קבוצות!#REF!</f>
        <v>#REF!</v>
      </c>
      <c r="K1704" s="3" t="e">
        <f>קבוצות!#REF!</f>
        <v>#REF!</v>
      </c>
      <c r="M1704" s="3" t="e">
        <f>קבוצות!#REF!</f>
        <v>#REF!</v>
      </c>
    </row>
    <row r="1705" spans="1:13" ht="13.8" x14ac:dyDescent="0.25">
      <c r="A1705" s="3" t="e">
        <f>קבוצות!#REF!</f>
        <v>#REF!</v>
      </c>
      <c r="B1705" s="3" t="e">
        <f>קבוצות!#REF!</f>
        <v>#REF!</v>
      </c>
      <c r="C1705" s="3" t="e">
        <f>קבוצות!#REF!</f>
        <v>#REF!</v>
      </c>
      <c r="D1705" s="3" t="e">
        <f>קבוצות!#REF!</f>
        <v>#REF!</v>
      </c>
      <c r="E1705" s="4" t="e">
        <f>קבוצות!#REF!</f>
        <v>#REF!</v>
      </c>
      <c r="F1705" s="3" t="e">
        <f>קבוצות!#REF!</f>
        <v>#REF!</v>
      </c>
      <c r="G1705" s="3" t="e">
        <f>קבוצות!#REF!</f>
        <v>#REF!</v>
      </c>
      <c r="H1705" s="3" t="e">
        <f>קבוצות!#REF!</f>
        <v>#REF!</v>
      </c>
      <c r="I1705" s="3" t="e">
        <f>קבוצות!#REF!</f>
        <v>#REF!</v>
      </c>
      <c r="J1705" s="3" t="e">
        <f>קבוצות!#REF!</f>
        <v>#REF!</v>
      </c>
      <c r="K1705" s="3" t="e">
        <f>קבוצות!#REF!</f>
        <v>#REF!</v>
      </c>
      <c r="M1705" s="3" t="e">
        <f>קבוצות!#REF!</f>
        <v>#REF!</v>
      </c>
    </row>
    <row r="1706" spans="1:13" ht="13.8" x14ac:dyDescent="0.25">
      <c r="A1706" s="3" t="e">
        <f>קבוצות!#REF!</f>
        <v>#REF!</v>
      </c>
      <c r="B1706" s="3" t="e">
        <f>קבוצות!#REF!</f>
        <v>#REF!</v>
      </c>
      <c r="C1706" s="3" t="e">
        <f>קבוצות!#REF!</f>
        <v>#REF!</v>
      </c>
      <c r="D1706" s="3" t="e">
        <f>קבוצות!#REF!</f>
        <v>#REF!</v>
      </c>
      <c r="E1706" s="4" t="e">
        <f>קבוצות!#REF!</f>
        <v>#REF!</v>
      </c>
      <c r="F1706" s="3" t="e">
        <f>קבוצות!#REF!</f>
        <v>#REF!</v>
      </c>
      <c r="G1706" s="3" t="e">
        <f>קבוצות!#REF!</f>
        <v>#REF!</v>
      </c>
      <c r="H1706" s="3" t="e">
        <f>קבוצות!#REF!</f>
        <v>#REF!</v>
      </c>
      <c r="I1706" s="3" t="e">
        <f>קבוצות!#REF!</f>
        <v>#REF!</v>
      </c>
      <c r="J1706" s="3" t="e">
        <f>קבוצות!#REF!</f>
        <v>#REF!</v>
      </c>
      <c r="K1706" s="3" t="e">
        <f>קבוצות!#REF!</f>
        <v>#REF!</v>
      </c>
      <c r="M1706" s="3" t="e">
        <f>קבוצות!#REF!</f>
        <v>#REF!</v>
      </c>
    </row>
    <row r="1707" spans="1:13" ht="13.8" x14ac:dyDescent="0.25">
      <c r="A1707" s="3" t="e">
        <f>קבוצות!#REF!</f>
        <v>#REF!</v>
      </c>
      <c r="B1707" s="3" t="e">
        <f>קבוצות!#REF!</f>
        <v>#REF!</v>
      </c>
      <c r="C1707" s="3" t="e">
        <f>קבוצות!#REF!</f>
        <v>#REF!</v>
      </c>
      <c r="D1707" s="3" t="e">
        <f>קבוצות!#REF!</f>
        <v>#REF!</v>
      </c>
      <c r="E1707" s="4" t="e">
        <f>קבוצות!#REF!</f>
        <v>#REF!</v>
      </c>
      <c r="F1707" s="3" t="e">
        <f>קבוצות!#REF!</f>
        <v>#REF!</v>
      </c>
      <c r="G1707" s="3" t="e">
        <f>קבוצות!#REF!</f>
        <v>#REF!</v>
      </c>
      <c r="H1707" s="3" t="e">
        <f>קבוצות!#REF!</f>
        <v>#REF!</v>
      </c>
      <c r="I1707" s="3" t="e">
        <f>קבוצות!#REF!</f>
        <v>#REF!</v>
      </c>
      <c r="J1707" s="3" t="e">
        <f>קבוצות!#REF!</f>
        <v>#REF!</v>
      </c>
      <c r="K1707" s="3" t="e">
        <f>קבוצות!#REF!</f>
        <v>#REF!</v>
      </c>
      <c r="M1707" s="3" t="e">
        <f>קבוצות!#REF!</f>
        <v>#REF!</v>
      </c>
    </row>
    <row r="1708" spans="1:13" ht="13.8" x14ac:dyDescent="0.25">
      <c r="A1708" s="3" t="e">
        <f>קבוצות!#REF!</f>
        <v>#REF!</v>
      </c>
      <c r="B1708" s="3" t="e">
        <f>קבוצות!#REF!</f>
        <v>#REF!</v>
      </c>
      <c r="C1708" s="3" t="e">
        <f>קבוצות!#REF!</f>
        <v>#REF!</v>
      </c>
      <c r="D1708" s="3" t="e">
        <f>קבוצות!#REF!</f>
        <v>#REF!</v>
      </c>
      <c r="E1708" s="4" t="e">
        <f>קבוצות!#REF!</f>
        <v>#REF!</v>
      </c>
      <c r="F1708" s="3" t="e">
        <f>קבוצות!#REF!</f>
        <v>#REF!</v>
      </c>
      <c r="G1708" s="3" t="e">
        <f>קבוצות!#REF!</f>
        <v>#REF!</v>
      </c>
      <c r="H1708" s="3" t="e">
        <f>קבוצות!#REF!</f>
        <v>#REF!</v>
      </c>
      <c r="I1708" s="3" t="e">
        <f>קבוצות!#REF!</f>
        <v>#REF!</v>
      </c>
      <c r="J1708" s="3" t="e">
        <f>קבוצות!#REF!</f>
        <v>#REF!</v>
      </c>
      <c r="K1708" s="3" t="e">
        <f>קבוצות!#REF!</f>
        <v>#REF!</v>
      </c>
      <c r="M1708" s="3" t="e">
        <f>קבוצות!#REF!</f>
        <v>#REF!</v>
      </c>
    </row>
    <row r="1709" spans="1:13" ht="13.8" x14ac:dyDescent="0.25">
      <c r="A1709" s="3" t="e">
        <f>קבוצות!#REF!</f>
        <v>#REF!</v>
      </c>
      <c r="B1709" s="3" t="e">
        <f>קבוצות!#REF!</f>
        <v>#REF!</v>
      </c>
      <c r="C1709" s="3" t="e">
        <f>קבוצות!#REF!</f>
        <v>#REF!</v>
      </c>
      <c r="D1709" s="3" t="e">
        <f>קבוצות!#REF!</f>
        <v>#REF!</v>
      </c>
      <c r="E1709" s="4" t="e">
        <f>קבוצות!#REF!</f>
        <v>#REF!</v>
      </c>
      <c r="F1709" s="3" t="e">
        <f>קבוצות!#REF!</f>
        <v>#REF!</v>
      </c>
      <c r="G1709" s="3" t="e">
        <f>קבוצות!#REF!</f>
        <v>#REF!</v>
      </c>
      <c r="H1709" s="3" t="e">
        <f>קבוצות!#REF!</f>
        <v>#REF!</v>
      </c>
      <c r="I1709" s="3" t="e">
        <f>קבוצות!#REF!</f>
        <v>#REF!</v>
      </c>
      <c r="J1709" s="3" t="e">
        <f>קבוצות!#REF!</f>
        <v>#REF!</v>
      </c>
      <c r="K1709" s="3" t="e">
        <f>קבוצות!#REF!</f>
        <v>#REF!</v>
      </c>
      <c r="M1709" s="3" t="e">
        <f>קבוצות!#REF!</f>
        <v>#REF!</v>
      </c>
    </row>
    <row r="1710" spans="1:13" ht="13.8" x14ac:dyDescent="0.25">
      <c r="A1710" s="3" t="e">
        <f>קבוצות!#REF!</f>
        <v>#REF!</v>
      </c>
      <c r="B1710" s="3" t="e">
        <f>קבוצות!#REF!</f>
        <v>#REF!</v>
      </c>
      <c r="C1710" s="3" t="e">
        <f>קבוצות!#REF!</f>
        <v>#REF!</v>
      </c>
      <c r="D1710" s="3" t="e">
        <f>קבוצות!#REF!</f>
        <v>#REF!</v>
      </c>
      <c r="E1710" s="4" t="e">
        <f>קבוצות!#REF!</f>
        <v>#REF!</v>
      </c>
      <c r="F1710" s="3" t="e">
        <f>קבוצות!#REF!</f>
        <v>#REF!</v>
      </c>
      <c r="G1710" s="3" t="e">
        <f>קבוצות!#REF!</f>
        <v>#REF!</v>
      </c>
      <c r="H1710" s="3" t="e">
        <f>קבוצות!#REF!</f>
        <v>#REF!</v>
      </c>
      <c r="I1710" s="3" t="e">
        <f>קבוצות!#REF!</f>
        <v>#REF!</v>
      </c>
      <c r="J1710" s="3" t="e">
        <f>קבוצות!#REF!</f>
        <v>#REF!</v>
      </c>
      <c r="K1710" s="3" t="e">
        <f>קבוצות!#REF!</f>
        <v>#REF!</v>
      </c>
      <c r="M1710" s="3" t="e">
        <f>קבוצות!#REF!</f>
        <v>#REF!</v>
      </c>
    </row>
    <row r="1711" spans="1:13" ht="13.8" x14ac:dyDescent="0.25">
      <c r="A1711" s="3" t="e">
        <f>קבוצות!#REF!</f>
        <v>#REF!</v>
      </c>
      <c r="B1711" s="3" t="e">
        <f>קבוצות!#REF!</f>
        <v>#REF!</v>
      </c>
      <c r="C1711" s="3" t="e">
        <f>קבוצות!#REF!</f>
        <v>#REF!</v>
      </c>
      <c r="D1711" s="3" t="e">
        <f>קבוצות!#REF!</f>
        <v>#REF!</v>
      </c>
      <c r="E1711" s="4" t="e">
        <f>קבוצות!#REF!</f>
        <v>#REF!</v>
      </c>
      <c r="F1711" s="3" t="e">
        <f>קבוצות!#REF!</f>
        <v>#REF!</v>
      </c>
      <c r="G1711" s="3" t="e">
        <f>קבוצות!#REF!</f>
        <v>#REF!</v>
      </c>
      <c r="H1711" s="3" t="e">
        <f>קבוצות!#REF!</f>
        <v>#REF!</v>
      </c>
      <c r="I1711" s="3" t="e">
        <f>קבוצות!#REF!</f>
        <v>#REF!</v>
      </c>
      <c r="J1711" s="3" t="e">
        <f>קבוצות!#REF!</f>
        <v>#REF!</v>
      </c>
      <c r="K1711" s="3" t="e">
        <f>קבוצות!#REF!</f>
        <v>#REF!</v>
      </c>
      <c r="M1711" s="3" t="e">
        <f>קבוצות!#REF!</f>
        <v>#REF!</v>
      </c>
    </row>
    <row r="1712" spans="1:13" ht="13.8" x14ac:dyDescent="0.25">
      <c r="A1712" s="3" t="e">
        <f>קבוצות!#REF!</f>
        <v>#REF!</v>
      </c>
      <c r="B1712" s="3" t="e">
        <f>קבוצות!#REF!</f>
        <v>#REF!</v>
      </c>
      <c r="C1712" s="3" t="e">
        <f>קבוצות!#REF!</f>
        <v>#REF!</v>
      </c>
      <c r="D1712" s="3" t="e">
        <f>קבוצות!#REF!</f>
        <v>#REF!</v>
      </c>
      <c r="E1712" s="4" t="e">
        <f>קבוצות!#REF!</f>
        <v>#REF!</v>
      </c>
      <c r="F1712" s="3" t="e">
        <f>קבוצות!#REF!</f>
        <v>#REF!</v>
      </c>
      <c r="G1712" s="3" t="e">
        <f>קבוצות!#REF!</f>
        <v>#REF!</v>
      </c>
      <c r="H1712" s="3" t="e">
        <f>קבוצות!#REF!</f>
        <v>#REF!</v>
      </c>
      <c r="I1712" s="3" t="e">
        <f>קבוצות!#REF!</f>
        <v>#REF!</v>
      </c>
      <c r="J1712" s="3" t="e">
        <f>קבוצות!#REF!</f>
        <v>#REF!</v>
      </c>
      <c r="K1712" s="3" t="e">
        <f>קבוצות!#REF!</f>
        <v>#REF!</v>
      </c>
      <c r="M1712" s="3" t="e">
        <f>קבוצות!#REF!</f>
        <v>#REF!</v>
      </c>
    </row>
    <row r="1713" spans="1:13" ht="13.8" x14ac:dyDescent="0.25">
      <c r="A1713" s="3" t="e">
        <f>קבוצות!#REF!</f>
        <v>#REF!</v>
      </c>
      <c r="B1713" s="3" t="e">
        <f>קבוצות!#REF!</f>
        <v>#REF!</v>
      </c>
      <c r="C1713" s="3" t="e">
        <f>קבוצות!#REF!</f>
        <v>#REF!</v>
      </c>
      <c r="D1713" s="3" t="e">
        <f>קבוצות!#REF!</f>
        <v>#REF!</v>
      </c>
      <c r="E1713" s="4" t="e">
        <f>קבוצות!#REF!</f>
        <v>#REF!</v>
      </c>
      <c r="F1713" s="3" t="e">
        <f>קבוצות!#REF!</f>
        <v>#REF!</v>
      </c>
      <c r="G1713" s="3" t="e">
        <f>קבוצות!#REF!</f>
        <v>#REF!</v>
      </c>
      <c r="H1713" s="3" t="e">
        <f>קבוצות!#REF!</f>
        <v>#REF!</v>
      </c>
      <c r="I1713" s="3" t="e">
        <f>קבוצות!#REF!</f>
        <v>#REF!</v>
      </c>
      <c r="J1713" s="3" t="e">
        <f>קבוצות!#REF!</f>
        <v>#REF!</v>
      </c>
      <c r="K1713" s="3" t="e">
        <f>קבוצות!#REF!</f>
        <v>#REF!</v>
      </c>
      <c r="M1713" s="3" t="e">
        <f>קבוצות!#REF!</f>
        <v>#REF!</v>
      </c>
    </row>
    <row r="1714" spans="1:13" ht="13.8" x14ac:dyDescent="0.25">
      <c r="A1714" s="3" t="e">
        <f>קבוצות!#REF!</f>
        <v>#REF!</v>
      </c>
      <c r="B1714" s="3" t="e">
        <f>קבוצות!#REF!</f>
        <v>#REF!</v>
      </c>
      <c r="C1714" s="3" t="e">
        <f>קבוצות!#REF!</f>
        <v>#REF!</v>
      </c>
      <c r="D1714" s="3" t="e">
        <f>קבוצות!#REF!</f>
        <v>#REF!</v>
      </c>
      <c r="E1714" s="4" t="e">
        <f>קבוצות!#REF!</f>
        <v>#REF!</v>
      </c>
      <c r="F1714" s="3" t="e">
        <f>קבוצות!#REF!</f>
        <v>#REF!</v>
      </c>
      <c r="G1714" s="3" t="e">
        <f>קבוצות!#REF!</f>
        <v>#REF!</v>
      </c>
      <c r="H1714" s="3" t="e">
        <f>קבוצות!#REF!</f>
        <v>#REF!</v>
      </c>
      <c r="I1714" s="3" t="e">
        <f>קבוצות!#REF!</f>
        <v>#REF!</v>
      </c>
      <c r="J1714" s="3" t="e">
        <f>קבוצות!#REF!</f>
        <v>#REF!</v>
      </c>
      <c r="K1714" s="3" t="e">
        <f>קבוצות!#REF!</f>
        <v>#REF!</v>
      </c>
      <c r="M1714" s="3" t="e">
        <f>קבוצות!#REF!</f>
        <v>#REF!</v>
      </c>
    </row>
    <row r="1715" spans="1:13" ht="13.8" x14ac:dyDescent="0.25">
      <c r="A1715" s="3" t="e">
        <f>קבוצות!#REF!</f>
        <v>#REF!</v>
      </c>
      <c r="B1715" s="3" t="e">
        <f>קבוצות!#REF!</f>
        <v>#REF!</v>
      </c>
      <c r="C1715" s="3" t="e">
        <f>קבוצות!#REF!</f>
        <v>#REF!</v>
      </c>
      <c r="D1715" s="3" t="e">
        <f>קבוצות!#REF!</f>
        <v>#REF!</v>
      </c>
      <c r="E1715" s="4" t="e">
        <f>קבוצות!#REF!</f>
        <v>#REF!</v>
      </c>
      <c r="F1715" s="3" t="e">
        <f>קבוצות!#REF!</f>
        <v>#REF!</v>
      </c>
      <c r="G1715" s="3" t="e">
        <f>קבוצות!#REF!</f>
        <v>#REF!</v>
      </c>
      <c r="H1715" s="3" t="e">
        <f>קבוצות!#REF!</f>
        <v>#REF!</v>
      </c>
      <c r="I1715" s="3" t="e">
        <f>קבוצות!#REF!</f>
        <v>#REF!</v>
      </c>
      <c r="J1715" s="3" t="e">
        <f>קבוצות!#REF!</f>
        <v>#REF!</v>
      </c>
      <c r="K1715" s="3" t="e">
        <f>קבוצות!#REF!</f>
        <v>#REF!</v>
      </c>
      <c r="M1715" s="3" t="e">
        <f>קבוצות!#REF!</f>
        <v>#REF!</v>
      </c>
    </row>
    <row r="1716" spans="1:13" ht="13.8" x14ac:dyDescent="0.25">
      <c r="A1716" s="3" t="e">
        <f>קבוצות!#REF!</f>
        <v>#REF!</v>
      </c>
      <c r="B1716" s="3" t="e">
        <f>קבוצות!#REF!</f>
        <v>#REF!</v>
      </c>
      <c r="C1716" s="3" t="e">
        <f>קבוצות!#REF!</f>
        <v>#REF!</v>
      </c>
      <c r="D1716" s="3" t="e">
        <f>קבוצות!#REF!</f>
        <v>#REF!</v>
      </c>
      <c r="E1716" s="4" t="e">
        <f>קבוצות!#REF!</f>
        <v>#REF!</v>
      </c>
      <c r="F1716" s="3" t="e">
        <f>קבוצות!#REF!</f>
        <v>#REF!</v>
      </c>
      <c r="G1716" s="3" t="e">
        <f>קבוצות!#REF!</f>
        <v>#REF!</v>
      </c>
      <c r="H1716" s="3" t="e">
        <f>קבוצות!#REF!</f>
        <v>#REF!</v>
      </c>
      <c r="I1716" s="3" t="e">
        <f>קבוצות!#REF!</f>
        <v>#REF!</v>
      </c>
      <c r="J1716" s="3" t="e">
        <f>קבוצות!#REF!</f>
        <v>#REF!</v>
      </c>
      <c r="K1716" s="3" t="e">
        <f>קבוצות!#REF!</f>
        <v>#REF!</v>
      </c>
      <c r="M1716" s="3" t="e">
        <f>קבוצות!#REF!</f>
        <v>#REF!</v>
      </c>
    </row>
    <row r="1717" spans="1:13" ht="13.8" x14ac:dyDescent="0.25">
      <c r="A1717" s="3" t="e">
        <f>קבוצות!#REF!</f>
        <v>#REF!</v>
      </c>
      <c r="B1717" s="3" t="e">
        <f>קבוצות!#REF!</f>
        <v>#REF!</v>
      </c>
      <c r="C1717" s="3" t="e">
        <f>קבוצות!#REF!</f>
        <v>#REF!</v>
      </c>
      <c r="D1717" s="3" t="e">
        <f>קבוצות!#REF!</f>
        <v>#REF!</v>
      </c>
      <c r="E1717" s="4" t="e">
        <f>קבוצות!#REF!</f>
        <v>#REF!</v>
      </c>
      <c r="F1717" s="3" t="e">
        <f>קבוצות!#REF!</f>
        <v>#REF!</v>
      </c>
      <c r="G1717" s="3" t="e">
        <f>קבוצות!#REF!</f>
        <v>#REF!</v>
      </c>
      <c r="H1717" s="3" t="e">
        <f>קבוצות!#REF!</f>
        <v>#REF!</v>
      </c>
      <c r="I1717" s="3" t="e">
        <f>קבוצות!#REF!</f>
        <v>#REF!</v>
      </c>
      <c r="J1717" s="3" t="e">
        <f>קבוצות!#REF!</f>
        <v>#REF!</v>
      </c>
      <c r="K1717" s="3" t="e">
        <f>קבוצות!#REF!</f>
        <v>#REF!</v>
      </c>
      <c r="M1717" s="3" t="e">
        <f>קבוצות!#REF!</f>
        <v>#REF!</v>
      </c>
    </row>
    <row r="1718" spans="1:13" ht="13.8" x14ac:dyDescent="0.25">
      <c r="A1718" s="3" t="e">
        <f>קבוצות!#REF!</f>
        <v>#REF!</v>
      </c>
      <c r="B1718" s="3" t="e">
        <f>קבוצות!#REF!</f>
        <v>#REF!</v>
      </c>
      <c r="C1718" s="3" t="e">
        <f>קבוצות!#REF!</f>
        <v>#REF!</v>
      </c>
      <c r="D1718" s="3" t="e">
        <f>קבוצות!#REF!</f>
        <v>#REF!</v>
      </c>
      <c r="E1718" s="4" t="e">
        <f>קבוצות!#REF!</f>
        <v>#REF!</v>
      </c>
      <c r="F1718" s="3" t="e">
        <f>קבוצות!#REF!</f>
        <v>#REF!</v>
      </c>
      <c r="G1718" s="3" t="e">
        <f>קבוצות!#REF!</f>
        <v>#REF!</v>
      </c>
      <c r="H1718" s="3" t="e">
        <f>קבוצות!#REF!</f>
        <v>#REF!</v>
      </c>
      <c r="I1718" s="3" t="e">
        <f>קבוצות!#REF!</f>
        <v>#REF!</v>
      </c>
      <c r="J1718" s="3" t="e">
        <f>קבוצות!#REF!</f>
        <v>#REF!</v>
      </c>
      <c r="K1718" s="3" t="e">
        <f>קבוצות!#REF!</f>
        <v>#REF!</v>
      </c>
      <c r="M1718" s="3" t="e">
        <f>קבוצות!#REF!</f>
        <v>#REF!</v>
      </c>
    </row>
    <row r="1719" spans="1:13" ht="13.8" x14ac:dyDescent="0.25">
      <c r="A1719" s="3" t="e">
        <f>קבוצות!#REF!</f>
        <v>#REF!</v>
      </c>
      <c r="B1719" s="3" t="e">
        <f>קבוצות!#REF!</f>
        <v>#REF!</v>
      </c>
      <c r="C1719" s="3" t="e">
        <f>קבוצות!#REF!</f>
        <v>#REF!</v>
      </c>
      <c r="D1719" s="3" t="e">
        <f>קבוצות!#REF!</f>
        <v>#REF!</v>
      </c>
      <c r="E1719" s="4" t="e">
        <f>קבוצות!#REF!</f>
        <v>#REF!</v>
      </c>
      <c r="F1719" s="3" t="e">
        <f>קבוצות!#REF!</f>
        <v>#REF!</v>
      </c>
      <c r="G1719" s="3" t="e">
        <f>קבוצות!#REF!</f>
        <v>#REF!</v>
      </c>
      <c r="H1719" s="3" t="e">
        <f>קבוצות!#REF!</f>
        <v>#REF!</v>
      </c>
      <c r="I1719" s="3" t="e">
        <f>קבוצות!#REF!</f>
        <v>#REF!</v>
      </c>
      <c r="J1719" s="3" t="e">
        <f>קבוצות!#REF!</f>
        <v>#REF!</v>
      </c>
      <c r="K1719" s="3" t="e">
        <f>קבוצות!#REF!</f>
        <v>#REF!</v>
      </c>
      <c r="M1719" s="3" t="e">
        <f>קבוצות!#REF!</f>
        <v>#REF!</v>
      </c>
    </row>
    <row r="1720" spans="1:13" ht="13.8" x14ac:dyDescent="0.25">
      <c r="A1720" s="3" t="e">
        <f>קבוצות!#REF!</f>
        <v>#REF!</v>
      </c>
      <c r="B1720" s="3" t="e">
        <f>קבוצות!#REF!</f>
        <v>#REF!</v>
      </c>
      <c r="C1720" s="3" t="e">
        <f>קבוצות!#REF!</f>
        <v>#REF!</v>
      </c>
      <c r="D1720" s="3" t="e">
        <f>קבוצות!#REF!</f>
        <v>#REF!</v>
      </c>
      <c r="E1720" s="4" t="e">
        <f>קבוצות!#REF!</f>
        <v>#REF!</v>
      </c>
      <c r="F1720" s="3" t="e">
        <f>קבוצות!#REF!</f>
        <v>#REF!</v>
      </c>
      <c r="G1720" s="3" t="e">
        <f>קבוצות!#REF!</f>
        <v>#REF!</v>
      </c>
      <c r="H1720" s="3" t="e">
        <f>קבוצות!#REF!</f>
        <v>#REF!</v>
      </c>
      <c r="I1720" s="3" t="e">
        <f>קבוצות!#REF!</f>
        <v>#REF!</v>
      </c>
      <c r="J1720" s="3" t="e">
        <f>קבוצות!#REF!</f>
        <v>#REF!</v>
      </c>
      <c r="K1720" s="3" t="e">
        <f>קבוצות!#REF!</f>
        <v>#REF!</v>
      </c>
      <c r="M1720" s="3" t="e">
        <f>קבוצות!#REF!</f>
        <v>#REF!</v>
      </c>
    </row>
    <row r="1721" spans="1:13" ht="13.8" x14ac:dyDescent="0.25">
      <c r="A1721" s="3" t="e">
        <f>קבוצות!#REF!</f>
        <v>#REF!</v>
      </c>
      <c r="B1721" s="3" t="e">
        <f>קבוצות!#REF!</f>
        <v>#REF!</v>
      </c>
      <c r="C1721" s="3" t="e">
        <f>קבוצות!#REF!</f>
        <v>#REF!</v>
      </c>
      <c r="D1721" s="3" t="e">
        <f>קבוצות!#REF!</f>
        <v>#REF!</v>
      </c>
      <c r="E1721" s="4" t="e">
        <f>קבוצות!#REF!</f>
        <v>#REF!</v>
      </c>
      <c r="F1721" s="3" t="e">
        <f>קבוצות!#REF!</f>
        <v>#REF!</v>
      </c>
      <c r="G1721" s="3" t="e">
        <f>קבוצות!#REF!</f>
        <v>#REF!</v>
      </c>
      <c r="H1721" s="3" t="e">
        <f>קבוצות!#REF!</f>
        <v>#REF!</v>
      </c>
      <c r="I1721" s="3" t="e">
        <f>קבוצות!#REF!</f>
        <v>#REF!</v>
      </c>
      <c r="J1721" s="3" t="e">
        <f>קבוצות!#REF!</f>
        <v>#REF!</v>
      </c>
      <c r="K1721" s="3" t="e">
        <f>קבוצות!#REF!</f>
        <v>#REF!</v>
      </c>
      <c r="M1721" s="3" t="e">
        <f>קבוצות!#REF!</f>
        <v>#REF!</v>
      </c>
    </row>
    <row r="1722" spans="1:13" ht="13.8" x14ac:dyDescent="0.25">
      <c r="A1722" s="3" t="e">
        <f>קבוצות!#REF!</f>
        <v>#REF!</v>
      </c>
      <c r="B1722" s="3" t="e">
        <f>קבוצות!#REF!</f>
        <v>#REF!</v>
      </c>
      <c r="C1722" s="3" t="e">
        <f>קבוצות!#REF!</f>
        <v>#REF!</v>
      </c>
      <c r="D1722" s="3" t="e">
        <f>קבוצות!#REF!</f>
        <v>#REF!</v>
      </c>
      <c r="E1722" s="4" t="e">
        <f>קבוצות!#REF!</f>
        <v>#REF!</v>
      </c>
      <c r="F1722" s="3" t="e">
        <f>קבוצות!#REF!</f>
        <v>#REF!</v>
      </c>
      <c r="G1722" s="3" t="e">
        <f>קבוצות!#REF!</f>
        <v>#REF!</v>
      </c>
      <c r="H1722" s="3" t="e">
        <f>קבוצות!#REF!</f>
        <v>#REF!</v>
      </c>
      <c r="I1722" s="3" t="e">
        <f>קבוצות!#REF!</f>
        <v>#REF!</v>
      </c>
      <c r="J1722" s="3" t="e">
        <f>קבוצות!#REF!</f>
        <v>#REF!</v>
      </c>
      <c r="K1722" s="3" t="e">
        <f>קבוצות!#REF!</f>
        <v>#REF!</v>
      </c>
      <c r="M1722" s="3" t="e">
        <f>קבוצות!#REF!</f>
        <v>#REF!</v>
      </c>
    </row>
    <row r="1723" spans="1:13" ht="13.8" x14ac:dyDescent="0.25">
      <c r="A1723" s="3" t="e">
        <f>קבוצות!#REF!</f>
        <v>#REF!</v>
      </c>
      <c r="B1723" s="3" t="e">
        <f>קבוצות!#REF!</f>
        <v>#REF!</v>
      </c>
      <c r="C1723" s="3" t="e">
        <f>קבוצות!#REF!</f>
        <v>#REF!</v>
      </c>
      <c r="D1723" s="3" t="e">
        <f>קבוצות!#REF!</f>
        <v>#REF!</v>
      </c>
      <c r="E1723" s="4" t="e">
        <f>קבוצות!#REF!</f>
        <v>#REF!</v>
      </c>
      <c r="F1723" s="3" t="e">
        <f>קבוצות!#REF!</f>
        <v>#REF!</v>
      </c>
      <c r="G1723" s="3" t="e">
        <f>קבוצות!#REF!</f>
        <v>#REF!</v>
      </c>
      <c r="H1723" s="3" t="e">
        <f>קבוצות!#REF!</f>
        <v>#REF!</v>
      </c>
      <c r="I1723" s="3" t="e">
        <f>קבוצות!#REF!</f>
        <v>#REF!</v>
      </c>
      <c r="J1723" s="3" t="e">
        <f>קבוצות!#REF!</f>
        <v>#REF!</v>
      </c>
      <c r="K1723" s="3" t="e">
        <f>קבוצות!#REF!</f>
        <v>#REF!</v>
      </c>
      <c r="M1723" s="3" t="e">
        <f>קבוצות!#REF!</f>
        <v>#REF!</v>
      </c>
    </row>
    <row r="1724" spans="1:13" ht="13.8" x14ac:dyDescent="0.25">
      <c r="A1724" s="3" t="e">
        <f>קבוצות!#REF!</f>
        <v>#REF!</v>
      </c>
      <c r="B1724" s="3" t="e">
        <f>קבוצות!#REF!</f>
        <v>#REF!</v>
      </c>
      <c r="C1724" s="3" t="e">
        <f>קבוצות!#REF!</f>
        <v>#REF!</v>
      </c>
      <c r="D1724" s="3" t="e">
        <f>קבוצות!#REF!</f>
        <v>#REF!</v>
      </c>
      <c r="E1724" s="4" t="e">
        <f>קבוצות!#REF!</f>
        <v>#REF!</v>
      </c>
      <c r="F1724" s="3" t="e">
        <f>קבוצות!#REF!</f>
        <v>#REF!</v>
      </c>
      <c r="G1724" s="3" t="e">
        <f>קבוצות!#REF!</f>
        <v>#REF!</v>
      </c>
      <c r="H1724" s="3" t="e">
        <f>קבוצות!#REF!</f>
        <v>#REF!</v>
      </c>
      <c r="I1724" s="3" t="e">
        <f>קבוצות!#REF!</f>
        <v>#REF!</v>
      </c>
      <c r="J1724" s="3" t="e">
        <f>קבוצות!#REF!</f>
        <v>#REF!</v>
      </c>
      <c r="K1724" s="3" t="e">
        <f>קבוצות!#REF!</f>
        <v>#REF!</v>
      </c>
      <c r="M1724" s="3" t="e">
        <f>קבוצות!#REF!</f>
        <v>#REF!</v>
      </c>
    </row>
    <row r="1725" spans="1:13" ht="13.8" x14ac:dyDescent="0.25">
      <c r="A1725" s="3" t="e">
        <f>קבוצות!#REF!</f>
        <v>#REF!</v>
      </c>
      <c r="B1725" s="3" t="e">
        <f>קבוצות!#REF!</f>
        <v>#REF!</v>
      </c>
      <c r="C1725" s="3" t="e">
        <f>קבוצות!#REF!</f>
        <v>#REF!</v>
      </c>
      <c r="D1725" s="3" t="e">
        <f>קבוצות!#REF!</f>
        <v>#REF!</v>
      </c>
      <c r="E1725" s="4" t="e">
        <f>קבוצות!#REF!</f>
        <v>#REF!</v>
      </c>
      <c r="F1725" s="3" t="e">
        <f>קבוצות!#REF!</f>
        <v>#REF!</v>
      </c>
      <c r="G1725" s="3" t="e">
        <f>קבוצות!#REF!</f>
        <v>#REF!</v>
      </c>
      <c r="H1725" s="3" t="e">
        <f>קבוצות!#REF!</f>
        <v>#REF!</v>
      </c>
      <c r="I1725" s="3" t="e">
        <f>קבוצות!#REF!</f>
        <v>#REF!</v>
      </c>
      <c r="J1725" s="3" t="e">
        <f>קבוצות!#REF!</f>
        <v>#REF!</v>
      </c>
      <c r="K1725" s="3" t="e">
        <f>קבוצות!#REF!</f>
        <v>#REF!</v>
      </c>
      <c r="M1725" s="3" t="e">
        <f>קבוצות!#REF!</f>
        <v>#REF!</v>
      </c>
    </row>
    <row r="1726" spans="1:13" ht="13.8" x14ac:dyDescent="0.25">
      <c r="A1726" s="3" t="e">
        <f>קבוצות!#REF!</f>
        <v>#REF!</v>
      </c>
      <c r="B1726" s="3" t="e">
        <f>קבוצות!#REF!</f>
        <v>#REF!</v>
      </c>
      <c r="C1726" s="3" t="e">
        <f>קבוצות!#REF!</f>
        <v>#REF!</v>
      </c>
      <c r="D1726" s="3" t="e">
        <f>קבוצות!#REF!</f>
        <v>#REF!</v>
      </c>
      <c r="E1726" s="4" t="e">
        <f>קבוצות!#REF!</f>
        <v>#REF!</v>
      </c>
      <c r="F1726" s="3" t="e">
        <f>קבוצות!#REF!</f>
        <v>#REF!</v>
      </c>
      <c r="G1726" s="3" t="e">
        <f>קבוצות!#REF!</f>
        <v>#REF!</v>
      </c>
      <c r="H1726" s="3" t="e">
        <f>קבוצות!#REF!</f>
        <v>#REF!</v>
      </c>
      <c r="I1726" s="3" t="e">
        <f>קבוצות!#REF!</f>
        <v>#REF!</v>
      </c>
      <c r="J1726" s="3" t="e">
        <f>קבוצות!#REF!</f>
        <v>#REF!</v>
      </c>
      <c r="K1726" s="3" t="e">
        <f>קבוצות!#REF!</f>
        <v>#REF!</v>
      </c>
      <c r="M1726" s="3" t="e">
        <f>קבוצות!#REF!</f>
        <v>#REF!</v>
      </c>
    </row>
    <row r="1727" spans="1:13" ht="13.8" x14ac:dyDescent="0.25">
      <c r="A1727" s="3" t="e">
        <f>קבוצות!#REF!</f>
        <v>#REF!</v>
      </c>
      <c r="B1727" s="3" t="e">
        <f>קבוצות!#REF!</f>
        <v>#REF!</v>
      </c>
      <c r="C1727" s="3" t="e">
        <f>קבוצות!#REF!</f>
        <v>#REF!</v>
      </c>
      <c r="D1727" s="3" t="e">
        <f>קבוצות!#REF!</f>
        <v>#REF!</v>
      </c>
      <c r="E1727" s="4" t="e">
        <f>קבוצות!#REF!</f>
        <v>#REF!</v>
      </c>
      <c r="F1727" s="3" t="e">
        <f>קבוצות!#REF!</f>
        <v>#REF!</v>
      </c>
      <c r="G1727" s="3" t="e">
        <f>קבוצות!#REF!</f>
        <v>#REF!</v>
      </c>
      <c r="H1727" s="3" t="e">
        <f>קבוצות!#REF!</f>
        <v>#REF!</v>
      </c>
      <c r="I1727" s="3" t="e">
        <f>קבוצות!#REF!</f>
        <v>#REF!</v>
      </c>
      <c r="J1727" s="3" t="e">
        <f>קבוצות!#REF!</f>
        <v>#REF!</v>
      </c>
      <c r="K1727" s="3" t="e">
        <f>קבוצות!#REF!</f>
        <v>#REF!</v>
      </c>
      <c r="M1727" s="3" t="e">
        <f>קבוצות!#REF!</f>
        <v>#REF!</v>
      </c>
    </row>
    <row r="1728" spans="1:13" ht="13.8" x14ac:dyDescent="0.25">
      <c r="A1728" s="3" t="e">
        <f>קבוצות!#REF!</f>
        <v>#REF!</v>
      </c>
      <c r="B1728" s="3" t="e">
        <f>קבוצות!#REF!</f>
        <v>#REF!</v>
      </c>
      <c r="C1728" s="3" t="e">
        <f>קבוצות!#REF!</f>
        <v>#REF!</v>
      </c>
      <c r="D1728" s="3" t="e">
        <f>קבוצות!#REF!</f>
        <v>#REF!</v>
      </c>
      <c r="E1728" s="4" t="e">
        <f>קבוצות!#REF!</f>
        <v>#REF!</v>
      </c>
      <c r="F1728" s="3" t="e">
        <f>קבוצות!#REF!</f>
        <v>#REF!</v>
      </c>
      <c r="G1728" s="3" t="e">
        <f>קבוצות!#REF!</f>
        <v>#REF!</v>
      </c>
      <c r="H1728" s="3" t="e">
        <f>קבוצות!#REF!</f>
        <v>#REF!</v>
      </c>
      <c r="I1728" s="3" t="e">
        <f>קבוצות!#REF!</f>
        <v>#REF!</v>
      </c>
      <c r="J1728" s="3" t="e">
        <f>קבוצות!#REF!</f>
        <v>#REF!</v>
      </c>
      <c r="K1728" s="3" t="e">
        <f>קבוצות!#REF!</f>
        <v>#REF!</v>
      </c>
      <c r="M1728" s="3" t="e">
        <f>קבוצות!#REF!</f>
        <v>#REF!</v>
      </c>
    </row>
    <row r="1729" spans="1:13" ht="13.8" x14ac:dyDescent="0.25">
      <c r="A1729" s="3" t="e">
        <f>קבוצות!#REF!</f>
        <v>#REF!</v>
      </c>
      <c r="B1729" s="3" t="e">
        <f>קבוצות!#REF!</f>
        <v>#REF!</v>
      </c>
      <c r="C1729" s="3" t="e">
        <f>קבוצות!#REF!</f>
        <v>#REF!</v>
      </c>
      <c r="D1729" s="3" t="e">
        <f>קבוצות!#REF!</f>
        <v>#REF!</v>
      </c>
      <c r="E1729" s="4" t="e">
        <f>קבוצות!#REF!</f>
        <v>#REF!</v>
      </c>
      <c r="F1729" s="3" t="e">
        <f>קבוצות!#REF!</f>
        <v>#REF!</v>
      </c>
      <c r="G1729" s="3" t="e">
        <f>קבוצות!#REF!</f>
        <v>#REF!</v>
      </c>
      <c r="H1729" s="3" t="e">
        <f>קבוצות!#REF!</f>
        <v>#REF!</v>
      </c>
      <c r="I1729" s="3" t="e">
        <f>קבוצות!#REF!</f>
        <v>#REF!</v>
      </c>
      <c r="J1729" s="3" t="e">
        <f>קבוצות!#REF!</f>
        <v>#REF!</v>
      </c>
      <c r="K1729" s="3" t="e">
        <f>קבוצות!#REF!</f>
        <v>#REF!</v>
      </c>
      <c r="M1729" s="3" t="e">
        <f>קבוצות!#REF!</f>
        <v>#REF!</v>
      </c>
    </row>
    <row r="1730" spans="1:13" ht="13.8" x14ac:dyDescent="0.25">
      <c r="A1730" s="3" t="e">
        <f>קבוצות!#REF!</f>
        <v>#REF!</v>
      </c>
      <c r="B1730" s="3" t="e">
        <f>קבוצות!#REF!</f>
        <v>#REF!</v>
      </c>
      <c r="C1730" s="3" t="e">
        <f>קבוצות!#REF!</f>
        <v>#REF!</v>
      </c>
      <c r="D1730" s="3" t="e">
        <f>קבוצות!#REF!</f>
        <v>#REF!</v>
      </c>
      <c r="E1730" s="4" t="e">
        <f>קבוצות!#REF!</f>
        <v>#REF!</v>
      </c>
      <c r="F1730" s="3" t="e">
        <f>קבוצות!#REF!</f>
        <v>#REF!</v>
      </c>
      <c r="G1730" s="3" t="e">
        <f>קבוצות!#REF!</f>
        <v>#REF!</v>
      </c>
      <c r="H1730" s="3" t="e">
        <f>קבוצות!#REF!</f>
        <v>#REF!</v>
      </c>
      <c r="I1730" s="3" t="e">
        <f>קבוצות!#REF!</f>
        <v>#REF!</v>
      </c>
      <c r="J1730" s="3" t="e">
        <f>קבוצות!#REF!</f>
        <v>#REF!</v>
      </c>
      <c r="K1730" s="3" t="e">
        <f>קבוצות!#REF!</f>
        <v>#REF!</v>
      </c>
      <c r="M1730" s="3" t="e">
        <f>קבוצות!#REF!</f>
        <v>#REF!</v>
      </c>
    </row>
    <row r="1731" spans="1:13" ht="13.8" x14ac:dyDescent="0.25">
      <c r="A1731" s="3" t="e">
        <f>קבוצות!#REF!</f>
        <v>#REF!</v>
      </c>
      <c r="B1731" s="3" t="e">
        <f>קבוצות!#REF!</f>
        <v>#REF!</v>
      </c>
      <c r="C1731" s="3" t="e">
        <f>קבוצות!#REF!</f>
        <v>#REF!</v>
      </c>
      <c r="D1731" s="3" t="e">
        <f>קבוצות!#REF!</f>
        <v>#REF!</v>
      </c>
      <c r="E1731" s="4" t="e">
        <f>קבוצות!#REF!</f>
        <v>#REF!</v>
      </c>
      <c r="F1731" s="3" t="e">
        <f>קבוצות!#REF!</f>
        <v>#REF!</v>
      </c>
      <c r="G1731" s="3" t="e">
        <f>קבוצות!#REF!</f>
        <v>#REF!</v>
      </c>
      <c r="H1731" s="3" t="e">
        <f>קבוצות!#REF!</f>
        <v>#REF!</v>
      </c>
      <c r="I1731" s="3" t="e">
        <f>קבוצות!#REF!</f>
        <v>#REF!</v>
      </c>
      <c r="J1731" s="3" t="e">
        <f>קבוצות!#REF!</f>
        <v>#REF!</v>
      </c>
      <c r="K1731" s="3" t="e">
        <f>קבוצות!#REF!</f>
        <v>#REF!</v>
      </c>
      <c r="M1731" s="3" t="e">
        <f>קבוצות!#REF!</f>
        <v>#REF!</v>
      </c>
    </row>
    <row r="1732" spans="1:13" ht="13.8" x14ac:dyDescent="0.25">
      <c r="A1732" s="3" t="e">
        <f>קבוצות!#REF!</f>
        <v>#REF!</v>
      </c>
      <c r="B1732" s="3" t="e">
        <f>קבוצות!#REF!</f>
        <v>#REF!</v>
      </c>
      <c r="C1732" s="3" t="e">
        <f>קבוצות!#REF!</f>
        <v>#REF!</v>
      </c>
      <c r="D1732" s="3" t="e">
        <f>קבוצות!#REF!</f>
        <v>#REF!</v>
      </c>
      <c r="E1732" s="4" t="e">
        <f>קבוצות!#REF!</f>
        <v>#REF!</v>
      </c>
      <c r="F1732" s="3" t="e">
        <f>קבוצות!#REF!</f>
        <v>#REF!</v>
      </c>
      <c r="G1732" s="3" t="e">
        <f>קבוצות!#REF!</f>
        <v>#REF!</v>
      </c>
      <c r="H1732" s="3" t="e">
        <f>קבוצות!#REF!</f>
        <v>#REF!</v>
      </c>
      <c r="I1732" s="3" t="e">
        <f>קבוצות!#REF!</f>
        <v>#REF!</v>
      </c>
      <c r="J1732" s="3" t="e">
        <f>קבוצות!#REF!</f>
        <v>#REF!</v>
      </c>
      <c r="K1732" s="3" t="e">
        <f>קבוצות!#REF!</f>
        <v>#REF!</v>
      </c>
      <c r="M1732" s="3" t="e">
        <f>קבוצות!#REF!</f>
        <v>#REF!</v>
      </c>
    </row>
    <row r="1733" spans="1:13" ht="13.8" x14ac:dyDescent="0.25">
      <c r="A1733" s="3" t="e">
        <f>קבוצות!#REF!</f>
        <v>#REF!</v>
      </c>
      <c r="B1733" s="3" t="e">
        <f>קבוצות!#REF!</f>
        <v>#REF!</v>
      </c>
      <c r="C1733" s="3" t="e">
        <f>קבוצות!#REF!</f>
        <v>#REF!</v>
      </c>
      <c r="D1733" s="3" t="e">
        <f>קבוצות!#REF!</f>
        <v>#REF!</v>
      </c>
      <c r="E1733" s="4" t="e">
        <f>קבוצות!#REF!</f>
        <v>#REF!</v>
      </c>
      <c r="F1733" s="3" t="e">
        <f>קבוצות!#REF!</f>
        <v>#REF!</v>
      </c>
      <c r="G1733" s="3" t="e">
        <f>קבוצות!#REF!</f>
        <v>#REF!</v>
      </c>
      <c r="H1733" s="3" t="e">
        <f>קבוצות!#REF!</f>
        <v>#REF!</v>
      </c>
      <c r="I1733" s="3" t="e">
        <f>קבוצות!#REF!</f>
        <v>#REF!</v>
      </c>
      <c r="J1733" s="3" t="e">
        <f>קבוצות!#REF!</f>
        <v>#REF!</v>
      </c>
      <c r="K1733" s="3" t="e">
        <f>קבוצות!#REF!</f>
        <v>#REF!</v>
      </c>
      <c r="M1733" s="3" t="e">
        <f>קבוצות!#REF!</f>
        <v>#REF!</v>
      </c>
    </row>
    <row r="1734" spans="1:13" ht="13.8" x14ac:dyDescent="0.25">
      <c r="A1734" s="3" t="e">
        <f>קבוצות!#REF!</f>
        <v>#REF!</v>
      </c>
      <c r="B1734" s="3" t="e">
        <f>קבוצות!#REF!</f>
        <v>#REF!</v>
      </c>
      <c r="C1734" s="3" t="e">
        <f>קבוצות!#REF!</f>
        <v>#REF!</v>
      </c>
      <c r="D1734" s="3" t="e">
        <f>קבוצות!#REF!</f>
        <v>#REF!</v>
      </c>
      <c r="E1734" s="4" t="e">
        <f>קבוצות!#REF!</f>
        <v>#REF!</v>
      </c>
      <c r="F1734" s="3" t="e">
        <f>קבוצות!#REF!</f>
        <v>#REF!</v>
      </c>
      <c r="G1734" s="3" t="e">
        <f>קבוצות!#REF!</f>
        <v>#REF!</v>
      </c>
      <c r="H1734" s="3" t="e">
        <f>קבוצות!#REF!</f>
        <v>#REF!</v>
      </c>
      <c r="I1734" s="3" t="e">
        <f>קבוצות!#REF!</f>
        <v>#REF!</v>
      </c>
      <c r="J1734" s="3" t="e">
        <f>קבוצות!#REF!</f>
        <v>#REF!</v>
      </c>
      <c r="K1734" s="3" t="e">
        <f>קבוצות!#REF!</f>
        <v>#REF!</v>
      </c>
      <c r="M1734" s="3" t="e">
        <f>קבוצות!#REF!</f>
        <v>#REF!</v>
      </c>
    </row>
    <row r="1735" spans="1:13" ht="13.8" x14ac:dyDescent="0.25">
      <c r="A1735" s="3" t="e">
        <f>קבוצות!#REF!</f>
        <v>#REF!</v>
      </c>
      <c r="B1735" s="3" t="e">
        <f>קבוצות!#REF!</f>
        <v>#REF!</v>
      </c>
      <c r="C1735" s="3" t="e">
        <f>קבוצות!#REF!</f>
        <v>#REF!</v>
      </c>
      <c r="D1735" s="3" t="e">
        <f>קבוצות!#REF!</f>
        <v>#REF!</v>
      </c>
      <c r="E1735" s="4" t="e">
        <f>קבוצות!#REF!</f>
        <v>#REF!</v>
      </c>
      <c r="F1735" s="3" t="e">
        <f>קבוצות!#REF!</f>
        <v>#REF!</v>
      </c>
      <c r="G1735" s="3" t="e">
        <f>קבוצות!#REF!</f>
        <v>#REF!</v>
      </c>
      <c r="H1735" s="3" t="e">
        <f>קבוצות!#REF!</f>
        <v>#REF!</v>
      </c>
      <c r="I1735" s="3" t="e">
        <f>קבוצות!#REF!</f>
        <v>#REF!</v>
      </c>
      <c r="J1735" s="3" t="e">
        <f>קבוצות!#REF!</f>
        <v>#REF!</v>
      </c>
      <c r="K1735" s="3" t="e">
        <f>קבוצות!#REF!</f>
        <v>#REF!</v>
      </c>
      <c r="M1735" s="3" t="e">
        <f>קבוצות!#REF!</f>
        <v>#REF!</v>
      </c>
    </row>
    <row r="1736" spans="1:13" ht="13.8" x14ac:dyDescent="0.25">
      <c r="A1736" s="3" t="e">
        <f>קבוצות!#REF!</f>
        <v>#REF!</v>
      </c>
      <c r="B1736" s="3" t="e">
        <f>קבוצות!#REF!</f>
        <v>#REF!</v>
      </c>
      <c r="C1736" s="3" t="e">
        <f>קבוצות!#REF!</f>
        <v>#REF!</v>
      </c>
      <c r="D1736" s="3" t="e">
        <f>קבוצות!#REF!</f>
        <v>#REF!</v>
      </c>
      <c r="E1736" s="4" t="e">
        <f>קבוצות!#REF!</f>
        <v>#REF!</v>
      </c>
      <c r="F1736" s="3" t="e">
        <f>קבוצות!#REF!</f>
        <v>#REF!</v>
      </c>
      <c r="G1736" s="3" t="e">
        <f>קבוצות!#REF!</f>
        <v>#REF!</v>
      </c>
      <c r="H1736" s="3" t="e">
        <f>קבוצות!#REF!</f>
        <v>#REF!</v>
      </c>
      <c r="I1736" s="3" t="e">
        <f>קבוצות!#REF!</f>
        <v>#REF!</v>
      </c>
      <c r="J1736" s="3" t="e">
        <f>קבוצות!#REF!</f>
        <v>#REF!</v>
      </c>
      <c r="K1736" s="3" t="e">
        <f>קבוצות!#REF!</f>
        <v>#REF!</v>
      </c>
      <c r="M1736" s="3" t="e">
        <f>קבוצות!#REF!</f>
        <v>#REF!</v>
      </c>
    </row>
    <row r="1737" spans="1:13" ht="13.8" x14ac:dyDescent="0.25">
      <c r="A1737" s="3" t="e">
        <f>קבוצות!#REF!</f>
        <v>#REF!</v>
      </c>
      <c r="B1737" s="3" t="e">
        <f>קבוצות!#REF!</f>
        <v>#REF!</v>
      </c>
      <c r="C1737" s="3" t="e">
        <f>קבוצות!#REF!</f>
        <v>#REF!</v>
      </c>
      <c r="D1737" s="3" t="e">
        <f>קבוצות!#REF!</f>
        <v>#REF!</v>
      </c>
      <c r="E1737" s="4" t="e">
        <f>קבוצות!#REF!</f>
        <v>#REF!</v>
      </c>
      <c r="F1737" s="3" t="e">
        <f>קבוצות!#REF!</f>
        <v>#REF!</v>
      </c>
      <c r="G1737" s="3" t="e">
        <f>קבוצות!#REF!</f>
        <v>#REF!</v>
      </c>
      <c r="H1737" s="3" t="e">
        <f>קבוצות!#REF!</f>
        <v>#REF!</v>
      </c>
      <c r="I1737" s="3" t="e">
        <f>קבוצות!#REF!</f>
        <v>#REF!</v>
      </c>
      <c r="J1737" s="3" t="e">
        <f>קבוצות!#REF!</f>
        <v>#REF!</v>
      </c>
      <c r="K1737" s="3" t="e">
        <f>קבוצות!#REF!</f>
        <v>#REF!</v>
      </c>
      <c r="M1737" s="3" t="e">
        <f>קבוצות!#REF!</f>
        <v>#REF!</v>
      </c>
    </row>
    <row r="1738" spans="1:13" ht="13.8" x14ac:dyDescent="0.25">
      <c r="A1738" s="3" t="e">
        <f>קבוצות!#REF!</f>
        <v>#REF!</v>
      </c>
      <c r="B1738" s="3" t="e">
        <f>קבוצות!#REF!</f>
        <v>#REF!</v>
      </c>
      <c r="C1738" s="3" t="e">
        <f>קבוצות!#REF!</f>
        <v>#REF!</v>
      </c>
      <c r="D1738" s="3" t="e">
        <f>קבוצות!#REF!</f>
        <v>#REF!</v>
      </c>
      <c r="E1738" s="4" t="e">
        <f>קבוצות!#REF!</f>
        <v>#REF!</v>
      </c>
      <c r="F1738" s="3" t="e">
        <f>קבוצות!#REF!</f>
        <v>#REF!</v>
      </c>
      <c r="G1738" s="3" t="e">
        <f>קבוצות!#REF!</f>
        <v>#REF!</v>
      </c>
      <c r="H1738" s="3" t="e">
        <f>קבוצות!#REF!</f>
        <v>#REF!</v>
      </c>
      <c r="I1738" s="3" t="e">
        <f>קבוצות!#REF!</f>
        <v>#REF!</v>
      </c>
      <c r="J1738" s="3" t="e">
        <f>קבוצות!#REF!</f>
        <v>#REF!</v>
      </c>
      <c r="K1738" s="3" t="e">
        <f>קבוצות!#REF!</f>
        <v>#REF!</v>
      </c>
      <c r="M1738" s="3" t="e">
        <f>קבוצות!#REF!</f>
        <v>#REF!</v>
      </c>
    </row>
    <row r="1739" spans="1:13" ht="13.8" x14ac:dyDescent="0.25">
      <c r="A1739" s="3" t="e">
        <f>קבוצות!#REF!</f>
        <v>#REF!</v>
      </c>
      <c r="B1739" s="3" t="e">
        <f>קבוצות!#REF!</f>
        <v>#REF!</v>
      </c>
      <c r="C1739" s="3" t="e">
        <f>קבוצות!#REF!</f>
        <v>#REF!</v>
      </c>
      <c r="D1739" s="3" t="e">
        <f>קבוצות!#REF!</f>
        <v>#REF!</v>
      </c>
      <c r="E1739" s="4" t="e">
        <f>קבוצות!#REF!</f>
        <v>#REF!</v>
      </c>
      <c r="F1739" s="3" t="e">
        <f>קבוצות!#REF!</f>
        <v>#REF!</v>
      </c>
      <c r="G1739" s="3" t="e">
        <f>קבוצות!#REF!</f>
        <v>#REF!</v>
      </c>
      <c r="H1739" s="3" t="e">
        <f>קבוצות!#REF!</f>
        <v>#REF!</v>
      </c>
      <c r="I1739" s="3" t="e">
        <f>קבוצות!#REF!</f>
        <v>#REF!</v>
      </c>
      <c r="J1739" s="3" t="e">
        <f>קבוצות!#REF!</f>
        <v>#REF!</v>
      </c>
      <c r="K1739" s="3" t="e">
        <f>קבוצות!#REF!</f>
        <v>#REF!</v>
      </c>
      <c r="M1739" s="3" t="e">
        <f>קבוצות!#REF!</f>
        <v>#REF!</v>
      </c>
    </row>
    <row r="1740" spans="1:13" ht="13.8" x14ac:dyDescent="0.25">
      <c r="A1740" s="3" t="e">
        <f>קבוצות!#REF!</f>
        <v>#REF!</v>
      </c>
      <c r="B1740" s="3" t="e">
        <f>קבוצות!#REF!</f>
        <v>#REF!</v>
      </c>
      <c r="C1740" s="3" t="e">
        <f>קבוצות!#REF!</f>
        <v>#REF!</v>
      </c>
      <c r="D1740" s="3" t="e">
        <f>קבוצות!#REF!</f>
        <v>#REF!</v>
      </c>
      <c r="E1740" s="4" t="e">
        <f>קבוצות!#REF!</f>
        <v>#REF!</v>
      </c>
      <c r="F1740" s="3" t="e">
        <f>קבוצות!#REF!</f>
        <v>#REF!</v>
      </c>
      <c r="G1740" s="3" t="e">
        <f>קבוצות!#REF!</f>
        <v>#REF!</v>
      </c>
      <c r="H1740" s="3" t="e">
        <f>קבוצות!#REF!</f>
        <v>#REF!</v>
      </c>
      <c r="I1740" s="3" t="e">
        <f>קבוצות!#REF!</f>
        <v>#REF!</v>
      </c>
      <c r="J1740" s="3" t="e">
        <f>קבוצות!#REF!</f>
        <v>#REF!</v>
      </c>
      <c r="K1740" s="3" t="e">
        <f>קבוצות!#REF!</f>
        <v>#REF!</v>
      </c>
      <c r="M1740" s="3" t="e">
        <f>קבוצות!#REF!</f>
        <v>#REF!</v>
      </c>
    </row>
    <row r="1741" spans="1:13" ht="13.8" x14ac:dyDescent="0.25">
      <c r="A1741" s="3" t="e">
        <f>קבוצות!#REF!</f>
        <v>#REF!</v>
      </c>
      <c r="B1741" s="3" t="e">
        <f>קבוצות!#REF!</f>
        <v>#REF!</v>
      </c>
      <c r="C1741" s="3" t="e">
        <f>קבוצות!#REF!</f>
        <v>#REF!</v>
      </c>
      <c r="D1741" s="3" t="e">
        <f>קבוצות!#REF!</f>
        <v>#REF!</v>
      </c>
      <c r="E1741" s="4" t="e">
        <f>קבוצות!#REF!</f>
        <v>#REF!</v>
      </c>
      <c r="F1741" s="3" t="e">
        <f>קבוצות!#REF!</f>
        <v>#REF!</v>
      </c>
      <c r="G1741" s="3" t="e">
        <f>קבוצות!#REF!</f>
        <v>#REF!</v>
      </c>
      <c r="H1741" s="3" t="e">
        <f>קבוצות!#REF!</f>
        <v>#REF!</v>
      </c>
      <c r="I1741" s="3" t="e">
        <f>קבוצות!#REF!</f>
        <v>#REF!</v>
      </c>
      <c r="J1741" s="3" t="e">
        <f>קבוצות!#REF!</f>
        <v>#REF!</v>
      </c>
      <c r="K1741" s="3" t="e">
        <f>קבוצות!#REF!</f>
        <v>#REF!</v>
      </c>
      <c r="M1741" s="3" t="e">
        <f>קבוצות!#REF!</f>
        <v>#REF!</v>
      </c>
    </row>
    <row r="1742" spans="1:13" ht="13.8" x14ac:dyDescent="0.25">
      <c r="A1742" s="3" t="e">
        <f>קבוצות!#REF!</f>
        <v>#REF!</v>
      </c>
      <c r="B1742" s="3" t="e">
        <f>קבוצות!#REF!</f>
        <v>#REF!</v>
      </c>
      <c r="C1742" s="3" t="e">
        <f>קבוצות!#REF!</f>
        <v>#REF!</v>
      </c>
      <c r="D1742" s="3" t="e">
        <f>קבוצות!#REF!</f>
        <v>#REF!</v>
      </c>
      <c r="E1742" s="4" t="e">
        <f>קבוצות!#REF!</f>
        <v>#REF!</v>
      </c>
      <c r="F1742" s="3" t="e">
        <f>קבוצות!#REF!</f>
        <v>#REF!</v>
      </c>
      <c r="G1742" s="3" t="e">
        <f>קבוצות!#REF!</f>
        <v>#REF!</v>
      </c>
      <c r="H1742" s="3" t="e">
        <f>קבוצות!#REF!</f>
        <v>#REF!</v>
      </c>
      <c r="I1742" s="3" t="e">
        <f>קבוצות!#REF!</f>
        <v>#REF!</v>
      </c>
      <c r="J1742" s="3" t="e">
        <f>קבוצות!#REF!</f>
        <v>#REF!</v>
      </c>
      <c r="K1742" s="3" t="e">
        <f>קבוצות!#REF!</f>
        <v>#REF!</v>
      </c>
      <c r="M1742" s="3" t="e">
        <f>קבוצות!#REF!</f>
        <v>#REF!</v>
      </c>
    </row>
    <row r="1743" spans="1:13" ht="13.8" x14ac:dyDescent="0.25">
      <c r="A1743" s="3" t="e">
        <f>קבוצות!#REF!</f>
        <v>#REF!</v>
      </c>
      <c r="B1743" s="3" t="e">
        <f>קבוצות!#REF!</f>
        <v>#REF!</v>
      </c>
      <c r="C1743" s="3" t="e">
        <f>קבוצות!#REF!</f>
        <v>#REF!</v>
      </c>
      <c r="D1743" s="3" t="e">
        <f>קבוצות!#REF!</f>
        <v>#REF!</v>
      </c>
      <c r="E1743" s="4" t="e">
        <f>קבוצות!#REF!</f>
        <v>#REF!</v>
      </c>
      <c r="F1743" s="3" t="e">
        <f>קבוצות!#REF!</f>
        <v>#REF!</v>
      </c>
      <c r="G1743" s="3" t="e">
        <f>קבוצות!#REF!</f>
        <v>#REF!</v>
      </c>
      <c r="H1743" s="3" t="e">
        <f>קבוצות!#REF!</f>
        <v>#REF!</v>
      </c>
      <c r="I1743" s="3" t="e">
        <f>קבוצות!#REF!</f>
        <v>#REF!</v>
      </c>
      <c r="J1743" s="3" t="e">
        <f>קבוצות!#REF!</f>
        <v>#REF!</v>
      </c>
      <c r="K1743" s="3" t="e">
        <f>קבוצות!#REF!</f>
        <v>#REF!</v>
      </c>
      <c r="M1743" s="3" t="e">
        <f>קבוצות!#REF!</f>
        <v>#REF!</v>
      </c>
    </row>
    <row r="1744" spans="1:13" ht="13.8" x14ac:dyDescent="0.25">
      <c r="A1744" s="3" t="e">
        <f>קבוצות!#REF!</f>
        <v>#REF!</v>
      </c>
      <c r="B1744" s="3" t="e">
        <f>קבוצות!#REF!</f>
        <v>#REF!</v>
      </c>
      <c r="C1744" s="3" t="e">
        <f>קבוצות!#REF!</f>
        <v>#REF!</v>
      </c>
      <c r="D1744" s="3" t="e">
        <f>קבוצות!#REF!</f>
        <v>#REF!</v>
      </c>
      <c r="E1744" s="4" t="e">
        <f>קבוצות!#REF!</f>
        <v>#REF!</v>
      </c>
      <c r="F1744" s="3" t="e">
        <f>קבוצות!#REF!</f>
        <v>#REF!</v>
      </c>
      <c r="G1744" s="3" t="e">
        <f>קבוצות!#REF!</f>
        <v>#REF!</v>
      </c>
      <c r="H1744" s="3" t="e">
        <f>קבוצות!#REF!</f>
        <v>#REF!</v>
      </c>
      <c r="I1744" s="3" t="e">
        <f>קבוצות!#REF!</f>
        <v>#REF!</v>
      </c>
      <c r="J1744" s="3" t="e">
        <f>קבוצות!#REF!</f>
        <v>#REF!</v>
      </c>
      <c r="K1744" s="3" t="e">
        <f>קבוצות!#REF!</f>
        <v>#REF!</v>
      </c>
      <c r="M1744" s="3" t="e">
        <f>קבוצות!#REF!</f>
        <v>#REF!</v>
      </c>
    </row>
    <row r="1745" spans="1:13" ht="13.8" x14ac:dyDescent="0.25">
      <c r="A1745" s="3" t="e">
        <f>קבוצות!#REF!</f>
        <v>#REF!</v>
      </c>
      <c r="B1745" s="3" t="e">
        <f>קבוצות!#REF!</f>
        <v>#REF!</v>
      </c>
      <c r="C1745" s="3" t="e">
        <f>קבוצות!#REF!</f>
        <v>#REF!</v>
      </c>
      <c r="D1745" s="3" t="e">
        <f>קבוצות!#REF!</f>
        <v>#REF!</v>
      </c>
      <c r="E1745" s="4" t="e">
        <f>קבוצות!#REF!</f>
        <v>#REF!</v>
      </c>
      <c r="F1745" s="3" t="e">
        <f>קבוצות!#REF!</f>
        <v>#REF!</v>
      </c>
      <c r="G1745" s="3" t="e">
        <f>קבוצות!#REF!</f>
        <v>#REF!</v>
      </c>
      <c r="H1745" s="3" t="e">
        <f>קבוצות!#REF!</f>
        <v>#REF!</v>
      </c>
      <c r="I1745" s="3" t="e">
        <f>קבוצות!#REF!</f>
        <v>#REF!</v>
      </c>
      <c r="J1745" s="3" t="e">
        <f>קבוצות!#REF!</f>
        <v>#REF!</v>
      </c>
      <c r="K1745" s="3" t="e">
        <f>קבוצות!#REF!</f>
        <v>#REF!</v>
      </c>
      <c r="M1745" s="3" t="e">
        <f>קבוצות!#REF!</f>
        <v>#REF!</v>
      </c>
    </row>
    <row r="1746" spans="1:13" ht="13.8" x14ac:dyDescent="0.25">
      <c r="A1746" s="3" t="e">
        <f>קבוצות!#REF!</f>
        <v>#REF!</v>
      </c>
      <c r="B1746" s="3" t="e">
        <f>קבוצות!#REF!</f>
        <v>#REF!</v>
      </c>
      <c r="C1746" s="3" t="e">
        <f>קבוצות!#REF!</f>
        <v>#REF!</v>
      </c>
      <c r="D1746" s="3" t="e">
        <f>קבוצות!#REF!</f>
        <v>#REF!</v>
      </c>
      <c r="E1746" s="4" t="e">
        <f>קבוצות!#REF!</f>
        <v>#REF!</v>
      </c>
      <c r="F1746" s="3" t="e">
        <f>קבוצות!#REF!</f>
        <v>#REF!</v>
      </c>
      <c r="G1746" s="3" t="e">
        <f>קבוצות!#REF!</f>
        <v>#REF!</v>
      </c>
      <c r="H1746" s="3" t="e">
        <f>קבוצות!#REF!</f>
        <v>#REF!</v>
      </c>
      <c r="I1746" s="3" t="e">
        <f>קבוצות!#REF!</f>
        <v>#REF!</v>
      </c>
      <c r="J1746" s="3" t="e">
        <f>קבוצות!#REF!</f>
        <v>#REF!</v>
      </c>
      <c r="K1746" s="3" t="e">
        <f>קבוצות!#REF!</f>
        <v>#REF!</v>
      </c>
      <c r="M1746" s="3" t="e">
        <f>קבוצות!#REF!</f>
        <v>#REF!</v>
      </c>
    </row>
    <row r="1747" spans="1:13" ht="13.8" x14ac:dyDescent="0.25">
      <c r="A1747" s="3" t="e">
        <f>קבוצות!#REF!</f>
        <v>#REF!</v>
      </c>
      <c r="B1747" s="3" t="e">
        <f>קבוצות!#REF!</f>
        <v>#REF!</v>
      </c>
      <c r="C1747" s="3" t="e">
        <f>קבוצות!#REF!</f>
        <v>#REF!</v>
      </c>
      <c r="D1747" s="3" t="e">
        <f>קבוצות!#REF!</f>
        <v>#REF!</v>
      </c>
      <c r="E1747" s="4" t="e">
        <f>קבוצות!#REF!</f>
        <v>#REF!</v>
      </c>
      <c r="F1747" s="3" t="e">
        <f>קבוצות!#REF!</f>
        <v>#REF!</v>
      </c>
      <c r="G1747" s="3" t="e">
        <f>קבוצות!#REF!</f>
        <v>#REF!</v>
      </c>
      <c r="H1747" s="3" t="e">
        <f>קבוצות!#REF!</f>
        <v>#REF!</v>
      </c>
      <c r="I1747" s="3" t="e">
        <f>קבוצות!#REF!</f>
        <v>#REF!</v>
      </c>
      <c r="J1747" s="3" t="e">
        <f>קבוצות!#REF!</f>
        <v>#REF!</v>
      </c>
      <c r="K1747" s="3" t="e">
        <f>קבוצות!#REF!</f>
        <v>#REF!</v>
      </c>
      <c r="M1747" s="3" t="e">
        <f>קבוצות!#REF!</f>
        <v>#REF!</v>
      </c>
    </row>
    <row r="1748" spans="1:13" ht="13.8" x14ac:dyDescent="0.25">
      <c r="A1748" s="3" t="e">
        <f>קבוצות!#REF!</f>
        <v>#REF!</v>
      </c>
      <c r="B1748" s="3" t="e">
        <f>קבוצות!#REF!</f>
        <v>#REF!</v>
      </c>
      <c r="C1748" s="3" t="e">
        <f>קבוצות!#REF!</f>
        <v>#REF!</v>
      </c>
      <c r="D1748" s="3" t="e">
        <f>קבוצות!#REF!</f>
        <v>#REF!</v>
      </c>
      <c r="E1748" s="4" t="e">
        <f>קבוצות!#REF!</f>
        <v>#REF!</v>
      </c>
      <c r="F1748" s="3" t="e">
        <f>קבוצות!#REF!</f>
        <v>#REF!</v>
      </c>
      <c r="G1748" s="3" t="e">
        <f>קבוצות!#REF!</f>
        <v>#REF!</v>
      </c>
      <c r="H1748" s="3" t="e">
        <f>קבוצות!#REF!</f>
        <v>#REF!</v>
      </c>
      <c r="I1748" s="3" t="e">
        <f>קבוצות!#REF!</f>
        <v>#REF!</v>
      </c>
      <c r="J1748" s="3" t="e">
        <f>קבוצות!#REF!</f>
        <v>#REF!</v>
      </c>
      <c r="K1748" s="3" t="e">
        <f>קבוצות!#REF!</f>
        <v>#REF!</v>
      </c>
      <c r="M1748" s="3" t="e">
        <f>קבוצות!#REF!</f>
        <v>#REF!</v>
      </c>
    </row>
    <row r="1749" spans="1:13" ht="13.8" x14ac:dyDescent="0.25">
      <c r="A1749" s="3" t="e">
        <f>קבוצות!#REF!</f>
        <v>#REF!</v>
      </c>
      <c r="B1749" s="3" t="e">
        <f>קבוצות!#REF!</f>
        <v>#REF!</v>
      </c>
      <c r="C1749" s="3" t="e">
        <f>קבוצות!#REF!</f>
        <v>#REF!</v>
      </c>
      <c r="D1749" s="3" t="e">
        <f>קבוצות!#REF!</f>
        <v>#REF!</v>
      </c>
      <c r="E1749" s="4" t="e">
        <f>קבוצות!#REF!</f>
        <v>#REF!</v>
      </c>
      <c r="F1749" s="3" t="e">
        <f>קבוצות!#REF!</f>
        <v>#REF!</v>
      </c>
      <c r="G1749" s="3" t="e">
        <f>קבוצות!#REF!</f>
        <v>#REF!</v>
      </c>
      <c r="H1749" s="3" t="e">
        <f>קבוצות!#REF!</f>
        <v>#REF!</v>
      </c>
      <c r="I1749" s="3" t="e">
        <f>קבוצות!#REF!</f>
        <v>#REF!</v>
      </c>
      <c r="J1749" s="3" t="e">
        <f>קבוצות!#REF!</f>
        <v>#REF!</v>
      </c>
      <c r="K1749" s="3" t="e">
        <f>קבוצות!#REF!</f>
        <v>#REF!</v>
      </c>
      <c r="M1749" s="3" t="e">
        <f>קבוצות!#REF!</f>
        <v>#REF!</v>
      </c>
    </row>
    <row r="1750" spans="1:13" ht="13.8" x14ac:dyDescent="0.25">
      <c r="A1750" s="3" t="e">
        <f>קבוצות!#REF!</f>
        <v>#REF!</v>
      </c>
      <c r="B1750" s="3" t="e">
        <f>קבוצות!#REF!</f>
        <v>#REF!</v>
      </c>
      <c r="C1750" s="3" t="e">
        <f>קבוצות!#REF!</f>
        <v>#REF!</v>
      </c>
      <c r="D1750" s="3" t="e">
        <f>קבוצות!#REF!</f>
        <v>#REF!</v>
      </c>
      <c r="E1750" s="4" t="e">
        <f>קבוצות!#REF!</f>
        <v>#REF!</v>
      </c>
      <c r="F1750" s="3" t="e">
        <f>קבוצות!#REF!</f>
        <v>#REF!</v>
      </c>
      <c r="G1750" s="3" t="e">
        <f>קבוצות!#REF!</f>
        <v>#REF!</v>
      </c>
      <c r="H1750" s="3" t="e">
        <f>קבוצות!#REF!</f>
        <v>#REF!</v>
      </c>
      <c r="I1750" s="3" t="e">
        <f>קבוצות!#REF!</f>
        <v>#REF!</v>
      </c>
      <c r="J1750" s="3" t="e">
        <f>קבוצות!#REF!</f>
        <v>#REF!</v>
      </c>
      <c r="K1750" s="3" t="e">
        <f>קבוצות!#REF!</f>
        <v>#REF!</v>
      </c>
      <c r="M1750" s="3" t="e">
        <f>קבוצות!#REF!</f>
        <v>#REF!</v>
      </c>
    </row>
    <row r="1751" spans="1:13" ht="13.8" x14ac:dyDescent="0.25">
      <c r="A1751" s="3" t="e">
        <f>קבוצות!#REF!</f>
        <v>#REF!</v>
      </c>
      <c r="B1751" s="3" t="e">
        <f>קבוצות!#REF!</f>
        <v>#REF!</v>
      </c>
      <c r="C1751" s="3" t="e">
        <f>קבוצות!#REF!</f>
        <v>#REF!</v>
      </c>
      <c r="D1751" s="3" t="e">
        <f>קבוצות!#REF!</f>
        <v>#REF!</v>
      </c>
      <c r="E1751" s="4" t="e">
        <f>קבוצות!#REF!</f>
        <v>#REF!</v>
      </c>
      <c r="F1751" s="3" t="e">
        <f>קבוצות!#REF!</f>
        <v>#REF!</v>
      </c>
      <c r="G1751" s="3" t="e">
        <f>קבוצות!#REF!</f>
        <v>#REF!</v>
      </c>
      <c r="H1751" s="3" t="e">
        <f>קבוצות!#REF!</f>
        <v>#REF!</v>
      </c>
      <c r="I1751" s="3" t="e">
        <f>קבוצות!#REF!</f>
        <v>#REF!</v>
      </c>
      <c r="J1751" s="3" t="e">
        <f>קבוצות!#REF!</f>
        <v>#REF!</v>
      </c>
      <c r="K1751" s="3" t="e">
        <f>קבוצות!#REF!</f>
        <v>#REF!</v>
      </c>
      <c r="M1751" s="3" t="e">
        <f>קבוצות!#REF!</f>
        <v>#REF!</v>
      </c>
    </row>
    <row r="1752" spans="1:13" ht="13.8" x14ac:dyDescent="0.25">
      <c r="A1752" s="3" t="e">
        <f>קבוצות!#REF!</f>
        <v>#REF!</v>
      </c>
      <c r="B1752" s="3" t="e">
        <f>קבוצות!#REF!</f>
        <v>#REF!</v>
      </c>
      <c r="C1752" s="3" t="e">
        <f>קבוצות!#REF!</f>
        <v>#REF!</v>
      </c>
      <c r="D1752" s="3" t="e">
        <f>קבוצות!#REF!</f>
        <v>#REF!</v>
      </c>
      <c r="E1752" s="4" t="e">
        <f>קבוצות!#REF!</f>
        <v>#REF!</v>
      </c>
      <c r="F1752" s="3" t="e">
        <f>קבוצות!#REF!</f>
        <v>#REF!</v>
      </c>
      <c r="G1752" s="3" t="e">
        <f>קבוצות!#REF!</f>
        <v>#REF!</v>
      </c>
      <c r="H1752" s="3" t="e">
        <f>קבוצות!#REF!</f>
        <v>#REF!</v>
      </c>
      <c r="I1752" s="3" t="e">
        <f>קבוצות!#REF!</f>
        <v>#REF!</v>
      </c>
      <c r="J1752" s="3" t="e">
        <f>קבוצות!#REF!</f>
        <v>#REF!</v>
      </c>
      <c r="K1752" s="3" t="e">
        <f>קבוצות!#REF!</f>
        <v>#REF!</v>
      </c>
      <c r="M1752" s="3" t="e">
        <f>קבוצות!#REF!</f>
        <v>#REF!</v>
      </c>
    </row>
    <row r="1753" spans="1:13" ht="13.8" x14ac:dyDescent="0.25">
      <c r="A1753" s="3" t="e">
        <f>קבוצות!#REF!</f>
        <v>#REF!</v>
      </c>
      <c r="B1753" s="3" t="e">
        <f>קבוצות!#REF!</f>
        <v>#REF!</v>
      </c>
      <c r="C1753" s="3" t="e">
        <f>קבוצות!#REF!</f>
        <v>#REF!</v>
      </c>
      <c r="D1753" s="3" t="e">
        <f>קבוצות!#REF!</f>
        <v>#REF!</v>
      </c>
      <c r="E1753" s="4" t="e">
        <f>קבוצות!#REF!</f>
        <v>#REF!</v>
      </c>
      <c r="F1753" s="3" t="e">
        <f>קבוצות!#REF!</f>
        <v>#REF!</v>
      </c>
      <c r="G1753" s="3" t="e">
        <f>קבוצות!#REF!</f>
        <v>#REF!</v>
      </c>
      <c r="H1753" s="3" t="e">
        <f>קבוצות!#REF!</f>
        <v>#REF!</v>
      </c>
      <c r="I1753" s="3" t="e">
        <f>קבוצות!#REF!</f>
        <v>#REF!</v>
      </c>
      <c r="J1753" s="3" t="e">
        <f>קבוצות!#REF!</f>
        <v>#REF!</v>
      </c>
      <c r="K1753" s="3" t="e">
        <f>קבוצות!#REF!</f>
        <v>#REF!</v>
      </c>
      <c r="M1753" s="3" t="e">
        <f>קבוצות!#REF!</f>
        <v>#REF!</v>
      </c>
    </row>
    <row r="1754" spans="1:13" ht="13.8" x14ac:dyDescent="0.25">
      <c r="A1754" s="3" t="e">
        <f>קבוצות!#REF!</f>
        <v>#REF!</v>
      </c>
      <c r="B1754" s="3" t="e">
        <f>קבוצות!#REF!</f>
        <v>#REF!</v>
      </c>
      <c r="C1754" s="3" t="e">
        <f>קבוצות!#REF!</f>
        <v>#REF!</v>
      </c>
      <c r="D1754" s="3" t="e">
        <f>קבוצות!#REF!</f>
        <v>#REF!</v>
      </c>
      <c r="E1754" s="4" t="e">
        <f>קבוצות!#REF!</f>
        <v>#REF!</v>
      </c>
      <c r="F1754" s="3" t="e">
        <f>קבוצות!#REF!</f>
        <v>#REF!</v>
      </c>
      <c r="G1754" s="3" t="e">
        <f>קבוצות!#REF!</f>
        <v>#REF!</v>
      </c>
      <c r="H1754" s="3" t="e">
        <f>קבוצות!#REF!</f>
        <v>#REF!</v>
      </c>
      <c r="I1754" s="3" t="e">
        <f>קבוצות!#REF!</f>
        <v>#REF!</v>
      </c>
      <c r="J1754" s="3" t="e">
        <f>קבוצות!#REF!</f>
        <v>#REF!</v>
      </c>
      <c r="K1754" s="3" t="e">
        <f>קבוצות!#REF!</f>
        <v>#REF!</v>
      </c>
      <c r="M1754" s="3" t="e">
        <f>קבוצות!#REF!</f>
        <v>#REF!</v>
      </c>
    </row>
    <row r="1755" spans="1:13" ht="13.8" x14ac:dyDescent="0.25">
      <c r="A1755" s="3" t="e">
        <f>קבוצות!#REF!</f>
        <v>#REF!</v>
      </c>
      <c r="B1755" s="3" t="e">
        <f>קבוצות!#REF!</f>
        <v>#REF!</v>
      </c>
      <c r="C1755" s="3" t="e">
        <f>קבוצות!#REF!</f>
        <v>#REF!</v>
      </c>
      <c r="D1755" s="3" t="e">
        <f>קבוצות!#REF!</f>
        <v>#REF!</v>
      </c>
      <c r="E1755" s="4" t="e">
        <f>קבוצות!#REF!</f>
        <v>#REF!</v>
      </c>
      <c r="F1755" s="3" t="e">
        <f>קבוצות!#REF!</f>
        <v>#REF!</v>
      </c>
      <c r="G1755" s="3" t="e">
        <f>קבוצות!#REF!</f>
        <v>#REF!</v>
      </c>
      <c r="H1755" s="3" t="e">
        <f>קבוצות!#REF!</f>
        <v>#REF!</v>
      </c>
      <c r="I1755" s="3" t="e">
        <f>קבוצות!#REF!</f>
        <v>#REF!</v>
      </c>
      <c r="J1755" s="3" t="e">
        <f>קבוצות!#REF!</f>
        <v>#REF!</v>
      </c>
      <c r="K1755" s="3" t="e">
        <f>קבוצות!#REF!</f>
        <v>#REF!</v>
      </c>
      <c r="M1755" s="3" t="e">
        <f>קבוצות!#REF!</f>
        <v>#REF!</v>
      </c>
    </row>
    <row r="1756" spans="1:13" ht="13.8" x14ac:dyDescent="0.25">
      <c r="A1756" s="3" t="e">
        <f>קבוצות!#REF!</f>
        <v>#REF!</v>
      </c>
      <c r="B1756" s="3" t="e">
        <f>קבוצות!#REF!</f>
        <v>#REF!</v>
      </c>
      <c r="C1756" s="3" t="e">
        <f>קבוצות!#REF!</f>
        <v>#REF!</v>
      </c>
      <c r="D1756" s="3" t="e">
        <f>קבוצות!#REF!</f>
        <v>#REF!</v>
      </c>
      <c r="E1756" s="4" t="e">
        <f>קבוצות!#REF!</f>
        <v>#REF!</v>
      </c>
      <c r="F1756" s="3" t="e">
        <f>קבוצות!#REF!</f>
        <v>#REF!</v>
      </c>
      <c r="G1756" s="3" t="e">
        <f>קבוצות!#REF!</f>
        <v>#REF!</v>
      </c>
      <c r="H1756" s="3" t="e">
        <f>קבוצות!#REF!</f>
        <v>#REF!</v>
      </c>
      <c r="I1756" s="3" t="e">
        <f>קבוצות!#REF!</f>
        <v>#REF!</v>
      </c>
      <c r="J1756" s="3" t="e">
        <f>קבוצות!#REF!</f>
        <v>#REF!</v>
      </c>
      <c r="K1756" s="3" t="e">
        <f>קבוצות!#REF!</f>
        <v>#REF!</v>
      </c>
      <c r="M1756" s="3" t="e">
        <f>קבוצות!#REF!</f>
        <v>#REF!</v>
      </c>
    </row>
    <row r="1757" spans="1:13" ht="13.8" x14ac:dyDescent="0.25">
      <c r="A1757" s="3" t="e">
        <f>קבוצות!#REF!</f>
        <v>#REF!</v>
      </c>
      <c r="B1757" s="3" t="e">
        <f>קבוצות!#REF!</f>
        <v>#REF!</v>
      </c>
      <c r="C1757" s="3" t="e">
        <f>קבוצות!#REF!</f>
        <v>#REF!</v>
      </c>
      <c r="D1757" s="3" t="e">
        <f>קבוצות!#REF!</f>
        <v>#REF!</v>
      </c>
      <c r="E1757" s="4" t="e">
        <f>קבוצות!#REF!</f>
        <v>#REF!</v>
      </c>
      <c r="F1757" s="3" t="e">
        <f>קבוצות!#REF!</f>
        <v>#REF!</v>
      </c>
      <c r="G1757" s="3" t="e">
        <f>קבוצות!#REF!</f>
        <v>#REF!</v>
      </c>
      <c r="H1757" s="3" t="e">
        <f>קבוצות!#REF!</f>
        <v>#REF!</v>
      </c>
      <c r="I1757" s="3" t="e">
        <f>קבוצות!#REF!</f>
        <v>#REF!</v>
      </c>
      <c r="J1757" s="3" t="e">
        <f>קבוצות!#REF!</f>
        <v>#REF!</v>
      </c>
      <c r="K1757" s="3" t="e">
        <f>קבוצות!#REF!</f>
        <v>#REF!</v>
      </c>
      <c r="M1757" s="3" t="e">
        <f>קבוצות!#REF!</f>
        <v>#REF!</v>
      </c>
    </row>
    <row r="1758" spans="1:13" ht="13.8" x14ac:dyDescent="0.25">
      <c r="A1758" s="3" t="e">
        <f>קבוצות!#REF!</f>
        <v>#REF!</v>
      </c>
      <c r="B1758" s="3" t="e">
        <f>קבוצות!#REF!</f>
        <v>#REF!</v>
      </c>
      <c r="C1758" s="3" t="e">
        <f>קבוצות!#REF!</f>
        <v>#REF!</v>
      </c>
      <c r="D1758" s="3" t="e">
        <f>קבוצות!#REF!</f>
        <v>#REF!</v>
      </c>
      <c r="E1758" s="4" t="e">
        <f>קבוצות!#REF!</f>
        <v>#REF!</v>
      </c>
      <c r="F1758" s="3" t="e">
        <f>קבוצות!#REF!</f>
        <v>#REF!</v>
      </c>
      <c r="G1758" s="3" t="e">
        <f>קבוצות!#REF!</f>
        <v>#REF!</v>
      </c>
      <c r="H1758" s="3" t="e">
        <f>קבוצות!#REF!</f>
        <v>#REF!</v>
      </c>
      <c r="I1758" s="3" t="e">
        <f>קבוצות!#REF!</f>
        <v>#REF!</v>
      </c>
      <c r="J1758" s="3" t="e">
        <f>קבוצות!#REF!</f>
        <v>#REF!</v>
      </c>
      <c r="K1758" s="3" t="e">
        <f>קבוצות!#REF!</f>
        <v>#REF!</v>
      </c>
      <c r="M1758" s="3" t="e">
        <f>קבוצות!#REF!</f>
        <v>#REF!</v>
      </c>
    </row>
    <row r="1759" spans="1:13" ht="13.8" x14ac:dyDescent="0.25">
      <c r="A1759" s="3" t="e">
        <f>קבוצות!#REF!</f>
        <v>#REF!</v>
      </c>
      <c r="B1759" s="3" t="e">
        <f>קבוצות!#REF!</f>
        <v>#REF!</v>
      </c>
      <c r="C1759" s="3" t="e">
        <f>קבוצות!#REF!</f>
        <v>#REF!</v>
      </c>
      <c r="D1759" s="3" t="e">
        <f>קבוצות!#REF!</f>
        <v>#REF!</v>
      </c>
      <c r="E1759" s="4" t="e">
        <f>קבוצות!#REF!</f>
        <v>#REF!</v>
      </c>
      <c r="F1759" s="3" t="e">
        <f>קבוצות!#REF!</f>
        <v>#REF!</v>
      </c>
      <c r="G1759" s="3" t="e">
        <f>קבוצות!#REF!</f>
        <v>#REF!</v>
      </c>
      <c r="H1759" s="3" t="e">
        <f>קבוצות!#REF!</f>
        <v>#REF!</v>
      </c>
      <c r="I1759" s="3" t="e">
        <f>קבוצות!#REF!</f>
        <v>#REF!</v>
      </c>
      <c r="J1759" s="3" t="e">
        <f>קבוצות!#REF!</f>
        <v>#REF!</v>
      </c>
      <c r="K1759" s="3" t="e">
        <f>קבוצות!#REF!</f>
        <v>#REF!</v>
      </c>
      <c r="M1759" s="3" t="e">
        <f>קבוצות!#REF!</f>
        <v>#REF!</v>
      </c>
    </row>
    <row r="1760" spans="1:13" ht="13.8" x14ac:dyDescent="0.25">
      <c r="A1760" s="3" t="e">
        <f>קבוצות!#REF!</f>
        <v>#REF!</v>
      </c>
      <c r="B1760" s="3" t="e">
        <f>קבוצות!#REF!</f>
        <v>#REF!</v>
      </c>
      <c r="C1760" s="3" t="e">
        <f>קבוצות!#REF!</f>
        <v>#REF!</v>
      </c>
      <c r="D1760" s="3" t="e">
        <f>קבוצות!#REF!</f>
        <v>#REF!</v>
      </c>
      <c r="E1760" s="4" t="e">
        <f>קבוצות!#REF!</f>
        <v>#REF!</v>
      </c>
      <c r="F1760" s="3" t="e">
        <f>קבוצות!#REF!</f>
        <v>#REF!</v>
      </c>
      <c r="G1760" s="3" t="e">
        <f>קבוצות!#REF!</f>
        <v>#REF!</v>
      </c>
      <c r="H1760" s="3" t="e">
        <f>קבוצות!#REF!</f>
        <v>#REF!</v>
      </c>
      <c r="I1760" s="3" t="e">
        <f>קבוצות!#REF!</f>
        <v>#REF!</v>
      </c>
      <c r="J1760" s="3" t="e">
        <f>קבוצות!#REF!</f>
        <v>#REF!</v>
      </c>
      <c r="K1760" s="3" t="e">
        <f>קבוצות!#REF!</f>
        <v>#REF!</v>
      </c>
      <c r="M1760" s="3" t="e">
        <f>קבוצות!#REF!</f>
        <v>#REF!</v>
      </c>
    </row>
    <row r="1761" spans="1:13" ht="13.8" x14ac:dyDescent="0.25">
      <c r="A1761" s="3" t="e">
        <f>קבוצות!#REF!</f>
        <v>#REF!</v>
      </c>
      <c r="B1761" s="3" t="e">
        <f>קבוצות!#REF!</f>
        <v>#REF!</v>
      </c>
      <c r="C1761" s="3" t="e">
        <f>קבוצות!#REF!</f>
        <v>#REF!</v>
      </c>
      <c r="D1761" s="3" t="e">
        <f>קבוצות!#REF!</f>
        <v>#REF!</v>
      </c>
      <c r="E1761" s="4" t="e">
        <f>קבוצות!#REF!</f>
        <v>#REF!</v>
      </c>
      <c r="F1761" s="3" t="e">
        <f>קבוצות!#REF!</f>
        <v>#REF!</v>
      </c>
      <c r="G1761" s="3" t="e">
        <f>קבוצות!#REF!</f>
        <v>#REF!</v>
      </c>
      <c r="H1761" s="3" t="e">
        <f>קבוצות!#REF!</f>
        <v>#REF!</v>
      </c>
      <c r="I1761" s="3" t="e">
        <f>קבוצות!#REF!</f>
        <v>#REF!</v>
      </c>
      <c r="J1761" s="3" t="e">
        <f>קבוצות!#REF!</f>
        <v>#REF!</v>
      </c>
      <c r="K1761" s="3" t="e">
        <f>קבוצות!#REF!</f>
        <v>#REF!</v>
      </c>
      <c r="M1761" s="3" t="e">
        <f>קבוצות!#REF!</f>
        <v>#REF!</v>
      </c>
    </row>
    <row r="1762" spans="1:13" ht="13.8" x14ac:dyDescent="0.25">
      <c r="A1762" s="3" t="e">
        <f>קבוצות!#REF!</f>
        <v>#REF!</v>
      </c>
      <c r="B1762" s="3" t="e">
        <f>קבוצות!#REF!</f>
        <v>#REF!</v>
      </c>
      <c r="C1762" s="3" t="e">
        <f>קבוצות!#REF!</f>
        <v>#REF!</v>
      </c>
      <c r="D1762" s="3" t="e">
        <f>קבוצות!#REF!</f>
        <v>#REF!</v>
      </c>
      <c r="E1762" s="4" t="e">
        <f>קבוצות!#REF!</f>
        <v>#REF!</v>
      </c>
      <c r="F1762" s="3" t="e">
        <f>קבוצות!#REF!</f>
        <v>#REF!</v>
      </c>
      <c r="G1762" s="3" t="e">
        <f>קבוצות!#REF!</f>
        <v>#REF!</v>
      </c>
      <c r="H1762" s="3" t="e">
        <f>קבוצות!#REF!</f>
        <v>#REF!</v>
      </c>
      <c r="I1762" s="3" t="e">
        <f>קבוצות!#REF!</f>
        <v>#REF!</v>
      </c>
      <c r="J1762" s="3" t="e">
        <f>קבוצות!#REF!</f>
        <v>#REF!</v>
      </c>
      <c r="K1762" s="3" t="e">
        <f>קבוצות!#REF!</f>
        <v>#REF!</v>
      </c>
      <c r="M1762" s="3" t="e">
        <f>קבוצות!#REF!</f>
        <v>#REF!</v>
      </c>
    </row>
    <row r="1763" spans="1:13" ht="13.8" x14ac:dyDescent="0.25">
      <c r="A1763" s="3" t="e">
        <f>קבוצות!#REF!</f>
        <v>#REF!</v>
      </c>
      <c r="B1763" s="3" t="e">
        <f>קבוצות!#REF!</f>
        <v>#REF!</v>
      </c>
      <c r="C1763" s="3" t="e">
        <f>קבוצות!#REF!</f>
        <v>#REF!</v>
      </c>
      <c r="D1763" s="3" t="e">
        <f>קבוצות!#REF!</f>
        <v>#REF!</v>
      </c>
      <c r="E1763" s="4" t="e">
        <f>קבוצות!#REF!</f>
        <v>#REF!</v>
      </c>
      <c r="F1763" s="3" t="e">
        <f>קבוצות!#REF!</f>
        <v>#REF!</v>
      </c>
      <c r="G1763" s="3" t="e">
        <f>קבוצות!#REF!</f>
        <v>#REF!</v>
      </c>
      <c r="H1763" s="3" t="e">
        <f>קבוצות!#REF!</f>
        <v>#REF!</v>
      </c>
      <c r="I1763" s="3" t="e">
        <f>קבוצות!#REF!</f>
        <v>#REF!</v>
      </c>
      <c r="J1763" s="3" t="e">
        <f>קבוצות!#REF!</f>
        <v>#REF!</v>
      </c>
      <c r="K1763" s="3" t="e">
        <f>קבוצות!#REF!</f>
        <v>#REF!</v>
      </c>
      <c r="M1763" s="3" t="e">
        <f>קבוצות!#REF!</f>
        <v>#REF!</v>
      </c>
    </row>
    <row r="1764" spans="1:13" ht="13.8" x14ac:dyDescent="0.25">
      <c r="A1764" s="3" t="e">
        <f>קבוצות!#REF!</f>
        <v>#REF!</v>
      </c>
      <c r="B1764" s="3" t="e">
        <f>קבוצות!#REF!</f>
        <v>#REF!</v>
      </c>
      <c r="C1764" s="3" t="e">
        <f>קבוצות!#REF!</f>
        <v>#REF!</v>
      </c>
      <c r="D1764" s="3" t="e">
        <f>קבוצות!#REF!</f>
        <v>#REF!</v>
      </c>
      <c r="E1764" s="4" t="e">
        <f>קבוצות!#REF!</f>
        <v>#REF!</v>
      </c>
      <c r="F1764" s="3" t="e">
        <f>קבוצות!#REF!</f>
        <v>#REF!</v>
      </c>
      <c r="G1764" s="3" t="e">
        <f>קבוצות!#REF!</f>
        <v>#REF!</v>
      </c>
      <c r="H1764" s="3" t="e">
        <f>קבוצות!#REF!</f>
        <v>#REF!</v>
      </c>
      <c r="I1764" s="3" t="e">
        <f>קבוצות!#REF!</f>
        <v>#REF!</v>
      </c>
      <c r="J1764" s="3" t="e">
        <f>קבוצות!#REF!</f>
        <v>#REF!</v>
      </c>
      <c r="K1764" s="3" t="e">
        <f>קבוצות!#REF!</f>
        <v>#REF!</v>
      </c>
      <c r="M1764" s="3" t="e">
        <f>קבוצות!#REF!</f>
        <v>#REF!</v>
      </c>
    </row>
    <row r="1765" spans="1:13" ht="13.8" x14ac:dyDescent="0.25">
      <c r="A1765" s="3" t="e">
        <f>קבוצות!#REF!</f>
        <v>#REF!</v>
      </c>
      <c r="B1765" s="3" t="e">
        <f>קבוצות!#REF!</f>
        <v>#REF!</v>
      </c>
      <c r="C1765" s="3" t="e">
        <f>קבוצות!#REF!</f>
        <v>#REF!</v>
      </c>
      <c r="D1765" s="3" t="e">
        <f>קבוצות!#REF!</f>
        <v>#REF!</v>
      </c>
      <c r="E1765" s="4" t="e">
        <f>קבוצות!#REF!</f>
        <v>#REF!</v>
      </c>
      <c r="F1765" s="3" t="e">
        <f>קבוצות!#REF!</f>
        <v>#REF!</v>
      </c>
      <c r="G1765" s="3" t="e">
        <f>קבוצות!#REF!</f>
        <v>#REF!</v>
      </c>
      <c r="H1765" s="3" t="e">
        <f>קבוצות!#REF!</f>
        <v>#REF!</v>
      </c>
      <c r="I1765" s="3" t="e">
        <f>קבוצות!#REF!</f>
        <v>#REF!</v>
      </c>
      <c r="J1765" s="3" t="e">
        <f>קבוצות!#REF!</f>
        <v>#REF!</v>
      </c>
      <c r="K1765" s="3" t="e">
        <f>קבוצות!#REF!</f>
        <v>#REF!</v>
      </c>
      <c r="M1765" s="3" t="e">
        <f>קבוצות!#REF!</f>
        <v>#REF!</v>
      </c>
    </row>
    <row r="1766" spans="1:13" ht="13.8" x14ac:dyDescent="0.25">
      <c r="A1766" s="3" t="e">
        <f>קבוצות!#REF!</f>
        <v>#REF!</v>
      </c>
      <c r="B1766" s="3" t="e">
        <f>קבוצות!#REF!</f>
        <v>#REF!</v>
      </c>
      <c r="C1766" s="3" t="e">
        <f>קבוצות!#REF!</f>
        <v>#REF!</v>
      </c>
      <c r="D1766" s="3" t="e">
        <f>קבוצות!#REF!</f>
        <v>#REF!</v>
      </c>
      <c r="E1766" s="4" t="e">
        <f>קבוצות!#REF!</f>
        <v>#REF!</v>
      </c>
      <c r="F1766" s="3" t="e">
        <f>קבוצות!#REF!</f>
        <v>#REF!</v>
      </c>
      <c r="G1766" s="3" t="e">
        <f>קבוצות!#REF!</f>
        <v>#REF!</v>
      </c>
      <c r="H1766" s="3" t="e">
        <f>קבוצות!#REF!</f>
        <v>#REF!</v>
      </c>
      <c r="I1766" s="3" t="e">
        <f>קבוצות!#REF!</f>
        <v>#REF!</v>
      </c>
      <c r="J1766" s="3" t="e">
        <f>קבוצות!#REF!</f>
        <v>#REF!</v>
      </c>
      <c r="K1766" s="3" t="e">
        <f>קבוצות!#REF!</f>
        <v>#REF!</v>
      </c>
      <c r="M1766" s="3" t="e">
        <f>קבוצות!#REF!</f>
        <v>#REF!</v>
      </c>
    </row>
    <row r="1767" spans="1:13" ht="13.8" x14ac:dyDescent="0.25">
      <c r="A1767" s="3" t="e">
        <f>קבוצות!#REF!</f>
        <v>#REF!</v>
      </c>
      <c r="B1767" s="3" t="e">
        <f>קבוצות!#REF!</f>
        <v>#REF!</v>
      </c>
      <c r="C1767" s="3" t="e">
        <f>קבוצות!#REF!</f>
        <v>#REF!</v>
      </c>
      <c r="D1767" s="3" t="e">
        <f>קבוצות!#REF!</f>
        <v>#REF!</v>
      </c>
      <c r="E1767" s="4" t="e">
        <f>קבוצות!#REF!</f>
        <v>#REF!</v>
      </c>
      <c r="F1767" s="3" t="e">
        <f>קבוצות!#REF!</f>
        <v>#REF!</v>
      </c>
      <c r="G1767" s="3" t="e">
        <f>קבוצות!#REF!</f>
        <v>#REF!</v>
      </c>
      <c r="H1767" s="3" t="e">
        <f>קבוצות!#REF!</f>
        <v>#REF!</v>
      </c>
      <c r="I1767" s="3" t="e">
        <f>קבוצות!#REF!</f>
        <v>#REF!</v>
      </c>
      <c r="J1767" s="3" t="e">
        <f>קבוצות!#REF!</f>
        <v>#REF!</v>
      </c>
      <c r="K1767" s="3" t="e">
        <f>קבוצות!#REF!</f>
        <v>#REF!</v>
      </c>
      <c r="M1767" s="3" t="e">
        <f>קבוצות!#REF!</f>
        <v>#REF!</v>
      </c>
    </row>
    <row r="1768" spans="1:13" ht="13.8" x14ac:dyDescent="0.25">
      <c r="A1768" s="3" t="e">
        <f>קבוצות!#REF!</f>
        <v>#REF!</v>
      </c>
      <c r="B1768" s="3" t="e">
        <f>קבוצות!#REF!</f>
        <v>#REF!</v>
      </c>
      <c r="C1768" s="3" t="e">
        <f>קבוצות!#REF!</f>
        <v>#REF!</v>
      </c>
      <c r="D1768" s="3" t="e">
        <f>קבוצות!#REF!</f>
        <v>#REF!</v>
      </c>
      <c r="E1768" s="4" t="e">
        <f>קבוצות!#REF!</f>
        <v>#REF!</v>
      </c>
      <c r="F1768" s="3" t="e">
        <f>קבוצות!#REF!</f>
        <v>#REF!</v>
      </c>
      <c r="G1768" s="3" t="e">
        <f>קבוצות!#REF!</f>
        <v>#REF!</v>
      </c>
      <c r="H1768" s="3" t="e">
        <f>קבוצות!#REF!</f>
        <v>#REF!</v>
      </c>
      <c r="I1768" s="3" t="e">
        <f>קבוצות!#REF!</f>
        <v>#REF!</v>
      </c>
      <c r="J1768" s="3" t="e">
        <f>קבוצות!#REF!</f>
        <v>#REF!</v>
      </c>
      <c r="K1768" s="3" t="e">
        <f>קבוצות!#REF!</f>
        <v>#REF!</v>
      </c>
      <c r="M1768" s="3" t="e">
        <f>קבוצות!#REF!</f>
        <v>#REF!</v>
      </c>
    </row>
    <row r="1769" spans="1:13" ht="13.8" x14ac:dyDescent="0.25">
      <c r="A1769" s="3" t="e">
        <f>קבוצות!#REF!</f>
        <v>#REF!</v>
      </c>
      <c r="B1769" s="3" t="e">
        <f>קבוצות!#REF!</f>
        <v>#REF!</v>
      </c>
      <c r="C1769" s="3" t="e">
        <f>קבוצות!#REF!</f>
        <v>#REF!</v>
      </c>
      <c r="D1769" s="3" t="e">
        <f>קבוצות!#REF!</f>
        <v>#REF!</v>
      </c>
      <c r="E1769" s="4" t="e">
        <f>קבוצות!#REF!</f>
        <v>#REF!</v>
      </c>
      <c r="F1769" s="3" t="e">
        <f>קבוצות!#REF!</f>
        <v>#REF!</v>
      </c>
      <c r="G1769" s="3" t="e">
        <f>קבוצות!#REF!</f>
        <v>#REF!</v>
      </c>
      <c r="H1769" s="3" t="e">
        <f>קבוצות!#REF!</f>
        <v>#REF!</v>
      </c>
      <c r="I1769" s="3" t="e">
        <f>קבוצות!#REF!</f>
        <v>#REF!</v>
      </c>
      <c r="J1769" s="3" t="e">
        <f>קבוצות!#REF!</f>
        <v>#REF!</v>
      </c>
      <c r="K1769" s="3" t="e">
        <f>קבוצות!#REF!</f>
        <v>#REF!</v>
      </c>
      <c r="M1769" s="3" t="e">
        <f>קבוצות!#REF!</f>
        <v>#REF!</v>
      </c>
    </row>
    <row r="1770" spans="1:13" ht="13.8" x14ac:dyDescent="0.25">
      <c r="A1770" s="3" t="e">
        <f>קבוצות!#REF!</f>
        <v>#REF!</v>
      </c>
      <c r="B1770" s="3" t="e">
        <f>קבוצות!#REF!</f>
        <v>#REF!</v>
      </c>
      <c r="C1770" s="3" t="e">
        <f>קבוצות!#REF!</f>
        <v>#REF!</v>
      </c>
      <c r="D1770" s="3" t="e">
        <f>קבוצות!#REF!</f>
        <v>#REF!</v>
      </c>
      <c r="E1770" s="4" t="e">
        <f>קבוצות!#REF!</f>
        <v>#REF!</v>
      </c>
      <c r="F1770" s="3" t="e">
        <f>קבוצות!#REF!</f>
        <v>#REF!</v>
      </c>
      <c r="G1770" s="3" t="e">
        <f>קבוצות!#REF!</f>
        <v>#REF!</v>
      </c>
      <c r="H1770" s="3" t="e">
        <f>קבוצות!#REF!</f>
        <v>#REF!</v>
      </c>
      <c r="I1770" s="3" t="e">
        <f>קבוצות!#REF!</f>
        <v>#REF!</v>
      </c>
      <c r="J1770" s="3" t="e">
        <f>קבוצות!#REF!</f>
        <v>#REF!</v>
      </c>
      <c r="K1770" s="3" t="e">
        <f>קבוצות!#REF!</f>
        <v>#REF!</v>
      </c>
      <c r="M1770" s="3" t="e">
        <f>קבוצות!#REF!</f>
        <v>#REF!</v>
      </c>
    </row>
    <row r="1771" spans="1:13" ht="13.8" x14ac:dyDescent="0.25">
      <c r="A1771" s="3" t="e">
        <f>קבוצות!#REF!</f>
        <v>#REF!</v>
      </c>
      <c r="B1771" s="3" t="e">
        <f>קבוצות!#REF!</f>
        <v>#REF!</v>
      </c>
      <c r="C1771" s="3" t="e">
        <f>קבוצות!#REF!</f>
        <v>#REF!</v>
      </c>
      <c r="D1771" s="3" t="e">
        <f>קבוצות!#REF!</f>
        <v>#REF!</v>
      </c>
      <c r="E1771" s="4" t="e">
        <f>קבוצות!#REF!</f>
        <v>#REF!</v>
      </c>
      <c r="F1771" s="3" t="e">
        <f>קבוצות!#REF!</f>
        <v>#REF!</v>
      </c>
      <c r="G1771" s="3" t="e">
        <f>קבוצות!#REF!</f>
        <v>#REF!</v>
      </c>
      <c r="H1771" s="3" t="e">
        <f>קבוצות!#REF!</f>
        <v>#REF!</v>
      </c>
      <c r="I1771" s="3" t="e">
        <f>קבוצות!#REF!</f>
        <v>#REF!</v>
      </c>
      <c r="J1771" s="3" t="e">
        <f>קבוצות!#REF!</f>
        <v>#REF!</v>
      </c>
      <c r="K1771" s="3" t="e">
        <f>קבוצות!#REF!</f>
        <v>#REF!</v>
      </c>
      <c r="M1771" s="3" t="e">
        <f>קבוצות!#REF!</f>
        <v>#REF!</v>
      </c>
    </row>
    <row r="1772" spans="1:13" ht="13.8" x14ac:dyDescent="0.25">
      <c r="A1772" s="3" t="e">
        <f>קבוצות!#REF!</f>
        <v>#REF!</v>
      </c>
      <c r="B1772" s="3" t="e">
        <f>קבוצות!#REF!</f>
        <v>#REF!</v>
      </c>
      <c r="C1772" s="3" t="e">
        <f>קבוצות!#REF!</f>
        <v>#REF!</v>
      </c>
      <c r="D1772" s="3" t="e">
        <f>קבוצות!#REF!</f>
        <v>#REF!</v>
      </c>
      <c r="E1772" s="4" t="e">
        <f>קבוצות!#REF!</f>
        <v>#REF!</v>
      </c>
      <c r="F1772" s="3" t="e">
        <f>קבוצות!#REF!</f>
        <v>#REF!</v>
      </c>
      <c r="G1772" s="3" t="e">
        <f>קבוצות!#REF!</f>
        <v>#REF!</v>
      </c>
      <c r="H1772" s="3" t="e">
        <f>קבוצות!#REF!</f>
        <v>#REF!</v>
      </c>
      <c r="I1772" s="3" t="e">
        <f>קבוצות!#REF!</f>
        <v>#REF!</v>
      </c>
      <c r="J1772" s="3" t="e">
        <f>קבוצות!#REF!</f>
        <v>#REF!</v>
      </c>
      <c r="K1772" s="3" t="e">
        <f>קבוצות!#REF!</f>
        <v>#REF!</v>
      </c>
      <c r="M1772" s="3" t="e">
        <f>קבוצות!#REF!</f>
        <v>#REF!</v>
      </c>
    </row>
    <row r="1773" spans="1:13" ht="13.8" x14ac:dyDescent="0.25">
      <c r="A1773" s="3" t="e">
        <f>קבוצות!#REF!</f>
        <v>#REF!</v>
      </c>
      <c r="B1773" s="3" t="e">
        <f>קבוצות!#REF!</f>
        <v>#REF!</v>
      </c>
      <c r="C1773" s="3" t="e">
        <f>קבוצות!#REF!</f>
        <v>#REF!</v>
      </c>
      <c r="D1773" s="3" t="e">
        <f>קבוצות!#REF!</f>
        <v>#REF!</v>
      </c>
      <c r="E1773" s="4" t="e">
        <f>קבוצות!#REF!</f>
        <v>#REF!</v>
      </c>
      <c r="F1773" s="3" t="e">
        <f>קבוצות!#REF!</f>
        <v>#REF!</v>
      </c>
      <c r="G1773" s="3" t="e">
        <f>קבוצות!#REF!</f>
        <v>#REF!</v>
      </c>
      <c r="H1773" s="3" t="e">
        <f>קבוצות!#REF!</f>
        <v>#REF!</v>
      </c>
      <c r="I1773" s="3" t="e">
        <f>קבוצות!#REF!</f>
        <v>#REF!</v>
      </c>
      <c r="J1773" s="3" t="e">
        <f>קבוצות!#REF!</f>
        <v>#REF!</v>
      </c>
      <c r="K1773" s="3" t="e">
        <f>קבוצות!#REF!</f>
        <v>#REF!</v>
      </c>
      <c r="M1773" s="3" t="e">
        <f>קבוצות!#REF!</f>
        <v>#REF!</v>
      </c>
    </row>
    <row r="1774" spans="1:13" ht="13.8" x14ac:dyDescent="0.25">
      <c r="A1774" s="3" t="e">
        <f>קבוצות!#REF!</f>
        <v>#REF!</v>
      </c>
      <c r="B1774" s="3" t="e">
        <f>קבוצות!#REF!</f>
        <v>#REF!</v>
      </c>
      <c r="C1774" s="3" t="e">
        <f>קבוצות!#REF!</f>
        <v>#REF!</v>
      </c>
      <c r="D1774" s="3" t="e">
        <f>קבוצות!#REF!</f>
        <v>#REF!</v>
      </c>
      <c r="E1774" s="4" t="e">
        <f>קבוצות!#REF!</f>
        <v>#REF!</v>
      </c>
      <c r="F1774" s="3" t="e">
        <f>קבוצות!#REF!</f>
        <v>#REF!</v>
      </c>
      <c r="G1774" s="3" t="e">
        <f>קבוצות!#REF!</f>
        <v>#REF!</v>
      </c>
      <c r="H1774" s="3" t="e">
        <f>קבוצות!#REF!</f>
        <v>#REF!</v>
      </c>
      <c r="I1774" s="3" t="e">
        <f>קבוצות!#REF!</f>
        <v>#REF!</v>
      </c>
      <c r="J1774" s="3" t="e">
        <f>קבוצות!#REF!</f>
        <v>#REF!</v>
      </c>
      <c r="K1774" s="3" t="e">
        <f>קבוצות!#REF!</f>
        <v>#REF!</v>
      </c>
      <c r="M1774" s="3" t="e">
        <f>קבוצות!#REF!</f>
        <v>#REF!</v>
      </c>
    </row>
    <row r="1775" spans="1:13" ht="13.8" x14ac:dyDescent="0.25">
      <c r="A1775" s="3" t="e">
        <f>קבוצות!#REF!</f>
        <v>#REF!</v>
      </c>
      <c r="B1775" s="3" t="e">
        <f>קבוצות!#REF!</f>
        <v>#REF!</v>
      </c>
      <c r="C1775" s="3" t="e">
        <f>קבוצות!#REF!</f>
        <v>#REF!</v>
      </c>
      <c r="D1775" s="3" t="e">
        <f>קבוצות!#REF!</f>
        <v>#REF!</v>
      </c>
      <c r="E1775" s="4" t="e">
        <f>קבוצות!#REF!</f>
        <v>#REF!</v>
      </c>
      <c r="F1775" s="3" t="e">
        <f>קבוצות!#REF!</f>
        <v>#REF!</v>
      </c>
      <c r="G1775" s="3" t="e">
        <f>קבוצות!#REF!</f>
        <v>#REF!</v>
      </c>
      <c r="H1775" s="3" t="e">
        <f>קבוצות!#REF!</f>
        <v>#REF!</v>
      </c>
      <c r="I1775" s="3" t="e">
        <f>קבוצות!#REF!</f>
        <v>#REF!</v>
      </c>
      <c r="J1775" s="3" t="e">
        <f>קבוצות!#REF!</f>
        <v>#REF!</v>
      </c>
      <c r="K1775" s="3" t="e">
        <f>קבוצות!#REF!</f>
        <v>#REF!</v>
      </c>
      <c r="M1775" s="3" t="e">
        <f>קבוצות!#REF!</f>
        <v>#REF!</v>
      </c>
    </row>
    <row r="1776" spans="1:13" ht="13.8" x14ac:dyDescent="0.25">
      <c r="A1776" s="3" t="e">
        <f>קבוצות!#REF!</f>
        <v>#REF!</v>
      </c>
      <c r="B1776" s="3" t="e">
        <f>קבוצות!#REF!</f>
        <v>#REF!</v>
      </c>
      <c r="C1776" s="3" t="e">
        <f>קבוצות!#REF!</f>
        <v>#REF!</v>
      </c>
      <c r="D1776" s="3" t="e">
        <f>קבוצות!#REF!</f>
        <v>#REF!</v>
      </c>
      <c r="E1776" s="4" t="e">
        <f>קבוצות!#REF!</f>
        <v>#REF!</v>
      </c>
      <c r="F1776" s="3" t="e">
        <f>קבוצות!#REF!</f>
        <v>#REF!</v>
      </c>
      <c r="G1776" s="3" t="e">
        <f>קבוצות!#REF!</f>
        <v>#REF!</v>
      </c>
      <c r="H1776" s="3" t="e">
        <f>קבוצות!#REF!</f>
        <v>#REF!</v>
      </c>
      <c r="I1776" s="3" t="e">
        <f>קבוצות!#REF!</f>
        <v>#REF!</v>
      </c>
      <c r="J1776" s="3" t="e">
        <f>קבוצות!#REF!</f>
        <v>#REF!</v>
      </c>
      <c r="K1776" s="3" t="e">
        <f>קבוצות!#REF!</f>
        <v>#REF!</v>
      </c>
      <c r="M1776" s="3" t="e">
        <f>קבוצות!#REF!</f>
        <v>#REF!</v>
      </c>
    </row>
    <row r="1777" spans="1:13" ht="13.8" x14ac:dyDescent="0.25">
      <c r="A1777" s="3" t="e">
        <f>קבוצות!#REF!</f>
        <v>#REF!</v>
      </c>
      <c r="B1777" s="3" t="e">
        <f>קבוצות!#REF!</f>
        <v>#REF!</v>
      </c>
      <c r="C1777" s="3" t="e">
        <f>קבוצות!#REF!</f>
        <v>#REF!</v>
      </c>
      <c r="D1777" s="3" t="e">
        <f>קבוצות!#REF!</f>
        <v>#REF!</v>
      </c>
      <c r="E1777" s="4" t="e">
        <f>קבוצות!#REF!</f>
        <v>#REF!</v>
      </c>
      <c r="F1777" s="3" t="e">
        <f>קבוצות!#REF!</f>
        <v>#REF!</v>
      </c>
      <c r="G1777" s="3" t="e">
        <f>קבוצות!#REF!</f>
        <v>#REF!</v>
      </c>
      <c r="H1777" s="3" t="e">
        <f>קבוצות!#REF!</f>
        <v>#REF!</v>
      </c>
      <c r="I1777" s="3" t="e">
        <f>קבוצות!#REF!</f>
        <v>#REF!</v>
      </c>
      <c r="J1777" s="3" t="e">
        <f>קבוצות!#REF!</f>
        <v>#REF!</v>
      </c>
      <c r="K1777" s="3" t="e">
        <f>קבוצות!#REF!</f>
        <v>#REF!</v>
      </c>
      <c r="M1777" s="3" t="e">
        <f>קבוצות!#REF!</f>
        <v>#REF!</v>
      </c>
    </row>
    <row r="1778" spans="1:13" ht="13.8" x14ac:dyDescent="0.25">
      <c r="A1778" s="3" t="e">
        <f>קבוצות!#REF!</f>
        <v>#REF!</v>
      </c>
      <c r="B1778" s="3" t="e">
        <f>קבוצות!#REF!</f>
        <v>#REF!</v>
      </c>
      <c r="C1778" s="3" t="e">
        <f>קבוצות!#REF!</f>
        <v>#REF!</v>
      </c>
      <c r="D1778" s="3" t="e">
        <f>קבוצות!#REF!</f>
        <v>#REF!</v>
      </c>
      <c r="E1778" s="4" t="e">
        <f>קבוצות!#REF!</f>
        <v>#REF!</v>
      </c>
      <c r="F1778" s="3" t="e">
        <f>קבוצות!#REF!</f>
        <v>#REF!</v>
      </c>
      <c r="G1778" s="3" t="e">
        <f>קבוצות!#REF!</f>
        <v>#REF!</v>
      </c>
      <c r="H1778" s="3" t="e">
        <f>קבוצות!#REF!</f>
        <v>#REF!</v>
      </c>
      <c r="I1778" s="3" t="e">
        <f>קבוצות!#REF!</f>
        <v>#REF!</v>
      </c>
      <c r="J1778" s="3" t="e">
        <f>קבוצות!#REF!</f>
        <v>#REF!</v>
      </c>
      <c r="K1778" s="3" t="e">
        <f>קבוצות!#REF!</f>
        <v>#REF!</v>
      </c>
      <c r="M1778" s="3" t="e">
        <f>קבוצות!#REF!</f>
        <v>#REF!</v>
      </c>
    </row>
    <row r="1779" spans="1:13" ht="13.8" x14ac:dyDescent="0.25">
      <c r="A1779" s="3" t="e">
        <f>קבוצות!#REF!</f>
        <v>#REF!</v>
      </c>
      <c r="B1779" s="3" t="e">
        <f>קבוצות!#REF!</f>
        <v>#REF!</v>
      </c>
      <c r="C1779" s="3" t="e">
        <f>קבוצות!#REF!</f>
        <v>#REF!</v>
      </c>
      <c r="D1779" s="3" t="e">
        <f>קבוצות!#REF!</f>
        <v>#REF!</v>
      </c>
      <c r="E1779" s="4" t="e">
        <f>קבוצות!#REF!</f>
        <v>#REF!</v>
      </c>
      <c r="F1779" s="3" t="e">
        <f>קבוצות!#REF!</f>
        <v>#REF!</v>
      </c>
      <c r="G1779" s="3" t="e">
        <f>קבוצות!#REF!</f>
        <v>#REF!</v>
      </c>
      <c r="H1779" s="3" t="e">
        <f>קבוצות!#REF!</f>
        <v>#REF!</v>
      </c>
      <c r="I1779" s="3" t="e">
        <f>קבוצות!#REF!</f>
        <v>#REF!</v>
      </c>
      <c r="J1779" s="3" t="e">
        <f>קבוצות!#REF!</f>
        <v>#REF!</v>
      </c>
      <c r="K1779" s="3" t="e">
        <f>קבוצות!#REF!</f>
        <v>#REF!</v>
      </c>
      <c r="M1779" s="3" t="e">
        <f>קבוצות!#REF!</f>
        <v>#REF!</v>
      </c>
    </row>
    <row r="1780" spans="1:13" ht="13.8" x14ac:dyDescent="0.25">
      <c r="A1780" s="3" t="e">
        <f>קבוצות!#REF!</f>
        <v>#REF!</v>
      </c>
      <c r="B1780" s="3" t="e">
        <f>קבוצות!#REF!</f>
        <v>#REF!</v>
      </c>
      <c r="C1780" s="3" t="e">
        <f>קבוצות!#REF!</f>
        <v>#REF!</v>
      </c>
      <c r="D1780" s="3" t="e">
        <f>קבוצות!#REF!</f>
        <v>#REF!</v>
      </c>
      <c r="E1780" s="4" t="e">
        <f>קבוצות!#REF!</f>
        <v>#REF!</v>
      </c>
      <c r="F1780" s="3" t="e">
        <f>קבוצות!#REF!</f>
        <v>#REF!</v>
      </c>
      <c r="G1780" s="3" t="e">
        <f>קבוצות!#REF!</f>
        <v>#REF!</v>
      </c>
      <c r="H1780" s="3" t="e">
        <f>קבוצות!#REF!</f>
        <v>#REF!</v>
      </c>
      <c r="I1780" s="3" t="e">
        <f>קבוצות!#REF!</f>
        <v>#REF!</v>
      </c>
      <c r="J1780" s="3" t="e">
        <f>קבוצות!#REF!</f>
        <v>#REF!</v>
      </c>
      <c r="K1780" s="3" t="e">
        <f>קבוצות!#REF!</f>
        <v>#REF!</v>
      </c>
      <c r="M1780" s="3" t="e">
        <f>קבוצות!#REF!</f>
        <v>#REF!</v>
      </c>
    </row>
    <row r="1781" spans="1:13" ht="13.8" x14ac:dyDescent="0.25">
      <c r="A1781" s="3" t="e">
        <f>קבוצות!#REF!</f>
        <v>#REF!</v>
      </c>
      <c r="B1781" s="3" t="e">
        <f>קבוצות!#REF!</f>
        <v>#REF!</v>
      </c>
      <c r="C1781" s="3" t="e">
        <f>קבוצות!#REF!</f>
        <v>#REF!</v>
      </c>
      <c r="D1781" s="3" t="e">
        <f>קבוצות!#REF!</f>
        <v>#REF!</v>
      </c>
      <c r="E1781" s="4" t="e">
        <f>קבוצות!#REF!</f>
        <v>#REF!</v>
      </c>
      <c r="F1781" s="3" t="e">
        <f>קבוצות!#REF!</f>
        <v>#REF!</v>
      </c>
      <c r="G1781" s="3" t="e">
        <f>קבוצות!#REF!</f>
        <v>#REF!</v>
      </c>
      <c r="H1781" s="3" t="e">
        <f>קבוצות!#REF!</f>
        <v>#REF!</v>
      </c>
      <c r="I1781" s="3" t="e">
        <f>קבוצות!#REF!</f>
        <v>#REF!</v>
      </c>
      <c r="J1781" s="3" t="e">
        <f>קבוצות!#REF!</f>
        <v>#REF!</v>
      </c>
      <c r="K1781" s="3" t="e">
        <f>קבוצות!#REF!</f>
        <v>#REF!</v>
      </c>
      <c r="M1781" s="3" t="e">
        <f>קבוצות!#REF!</f>
        <v>#REF!</v>
      </c>
    </row>
    <row r="1782" spans="1:13" ht="13.8" x14ac:dyDescent="0.25">
      <c r="A1782" s="3" t="e">
        <f>קבוצות!#REF!</f>
        <v>#REF!</v>
      </c>
      <c r="B1782" s="3" t="e">
        <f>קבוצות!#REF!</f>
        <v>#REF!</v>
      </c>
      <c r="C1782" s="3" t="e">
        <f>קבוצות!#REF!</f>
        <v>#REF!</v>
      </c>
      <c r="D1782" s="3" t="e">
        <f>קבוצות!#REF!</f>
        <v>#REF!</v>
      </c>
      <c r="E1782" s="4" t="e">
        <f>קבוצות!#REF!</f>
        <v>#REF!</v>
      </c>
      <c r="F1782" s="3" t="e">
        <f>קבוצות!#REF!</f>
        <v>#REF!</v>
      </c>
      <c r="G1782" s="3" t="e">
        <f>קבוצות!#REF!</f>
        <v>#REF!</v>
      </c>
      <c r="H1782" s="3" t="e">
        <f>קבוצות!#REF!</f>
        <v>#REF!</v>
      </c>
      <c r="I1782" s="3" t="e">
        <f>קבוצות!#REF!</f>
        <v>#REF!</v>
      </c>
      <c r="J1782" s="3" t="e">
        <f>קבוצות!#REF!</f>
        <v>#REF!</v>
      </c>
      <c r="K1782" s="3" t="e">
        <f>קבוצות!#REF!</f>
        <v>#REF!</v>
      </c>
      <c r="M1782" s="3" t="e">
        <f>קבוצות!#REF!</f>
        <v>#REF!</v>
      </c>
    </row>
    <row r="1783" spans="1:13" ht="13.8" x14ac:dyDescent="0.25">
      <c r="A1783" s="3" t="e">
        <f>קבוצות!#REF!</f>
        <v>#REF!</v>
      </c>
      <c r="B1783" s="3" t="e">
        <f>קבוצות!#REF!</f>
        <v>#REF!</v>
      </c>
      <c r="C1783" s="3" t="e">
        <f>קבוצות!#REF!</f>
        <v>#REF!</v>
      </c>
      <c r="D1783" s="3" t="e">
        <f>קבוצות!#REF!</f>
        <v>#REF!</v>
      </c>
      <c r="E1783" s="4" t="e">
        <f>קבוצות!#REF!</f>
        <v>#REF!</v>
      </c>
      <c r="F1783" s="3" t="e">
        <f>קבוצות!#REF!</f>
        <v>#REF!</v>
      </c>
      <c r="G1783" s="3" t="e">
        <f>קבוצות!#REF!</f>
        <v>#REF!</v>
      </c>
      <c r="H1783" s="3" t="e">
        <f>קבוצות!#REF!</f>
        <v>#REF!</v>
      </c>
      <c r="I1783" s="3" t="e">
        <f>קבוצות!#REF!</f>
        <v>#REF!</v>
      </c>
      <c r="J1783" s="3" t="e">
        <f>קבוצות!#REF!</f>
        <v>#REF!</v>
      </c>
      <c r="K1783" s="3" t="e">
        <f>קבוצות!#REF!</f>
        <v>#REF!</v>
      </c>
      <c r="M1783" s="3" t="e">
        <f>קבוצות!#REF!</f>
        <v>#REF!</v>
      </c>
    </row>
    <row r="1784" spans="1:13" ht="13.8" x14ac:dyDescent="0.25">
      <c r="A1784" s="3" t="e">
        <f>קבוצות!#REF!</f>
        <v>#REF!</v>
      </c>
      <c r="B1784" s="3" t="e">
        <f>קבוצות!#REF!</f>
        <v>#REF!</v>
      </c>
      <c r="C1784" s="3" t="e">
        <f>קבוצות!#REF!</f>
        <v>#REF!</v>
      </c>
      <c r="D1784" s="3" t="e">
        <f>קבוצות!#REF!</f>
        <v>#REF!</v>
      </c>
      <c r="E1784" s="4" t="e">
        <f>קבוצות!#REF!</f>
        <v>#REF!</v>
      </c>
      <c r="F1784" s="3" t="e">
        <f>קבוצות!#REF!</f>
        <v>#REF!</v>
      </c>
      <c r="G1784" s="3" t="e">
        <f>קבוצות!#REF!</f>
        <v>#REF!</v>
      </c>
      <c r="H1784" s="3" t="e">
        <f>קבוצות!#REF!</f>
        <v>#REF!</v>
      </c>
      <c r="I1784" s="3" t="e">
        <f>קבוצות!#REF!</f>
        <v>#REF!</v>
      </c>
      <c r="J1784" s="3" t="e">
        <f>קבוצות!#REF!</f>
        <v>#REF!</v>
      </c>
      <c r="K1784" s="3" t="e">
        <f>קבוצות!#REF!</f>
        <v>#REF!</v>
      </c>
      <c r="M1784" s="3" t="e">
        <f>קבוצות!#REF!</f>
        <v>#REF!</v>
      </c>
    </row>
    <row r="1785" spans="1:13" ht="13.8" x14ac:dyDescent="0.25">
      <c r="A1785" s="3" t="e">
        <f>קבוצות!#REF!</f>
        <v>#REF!</v>
      </c>
      <c r="B1785" s="3" t="e">
        <f>קבוצות!#REF!</f>
        <v>#REF!</v>
      </c>
      <c r="C1785" s="3" t="e">
        <f>קבוצות!#REF!</f>
        <v>#REF!</v>
      </c>
      <c r="D1785" s="3" t="e">
        <f>קבוצות!#REF!</f>
        <v>#REF!</v>
      </c>
      <c r="E1785" s="4" t="e">
        <f>קבוצות!#REF!</f>
        <v>#REF!</v>
      </c>
      <c r="F1785" s="3" t="e">
        <f>קבוצות!#REF!</f>
        <v>#REF!</v>
      </c>
      <c r="G1785" s="3" t="e">
        <f>קבוצות!#REF!</f>
        <v>#REF!</v>
      </c>
      <c r="H1785" s="3" t="e">
        <f>קבוצות!#REF!</f>
        <v>#REF!</v>
      </c>
      <c r="I1785" s="3" t="e">
        <f>קבוצות!#REF!</f>
        <v>#REF!</v>
      </c>
      <c r="J1785" s="3" t="e">
        <f>קבוצות!#REF!</f>
        <v>#REF!</v>
      </c>
      <c r="K1785" s="3" t="e">
        <f>קבוצות!#REF!</f>
        <v>#REF!</v>
      </c>
      <c r="M1785" s="3" t="e">
        <f>קבוצות!#REF!</f>
        <v>#REF!</v>
      </c>
    </row>
    <row r="1786" spans="1:13" ht="13.8" x14ac:dyDescent="0.25">
      <c r="A1786" s="3" t="e">
        <f>קבוצות!#REF!</f>
        <v>#REF!</v>
      </c>
      <c r="B1786" s="3" t="e">
        <f>קבוצות!#REF!</f>
        <v>#REF!</v>
      </c>
      <c r="C1786" s="3" t="e">
        <f>קבוצות!#REF!</f>
        <v>#REF!</v>
      </c>
      <c r="D1786" s="3" t="e">
        <f>קבוצות!#REF!</f>
        <v>#REF!</v>
      </c>
      <c r="E1786" s="4" t="e">
        <f>קבוצות!#REF!</f>
        <v>#REF!</v>
      </c>
      <c r="F1786" s="3" t="e">
        <f>קבוצות!#REF!</f>
        <v>#REF!</v>
      </c>
      <c r="G1786" s="3" t="e">
        <f>קבוצות!#REF!</f>
        <v>#REF!</v>
      </c>
      <c r="H1786" s="3" t="e">
        <f>קבוצות!#REF!</f>
        <v>#REF!</v>
      </c>
      <c r="I1786" s="3" t="e">
        <f>קבוצות!#REF!</f>
        <v>#REF!</v>
      </c>
      <c r="J1786" s="3" t="e">
        <f>קבוצות!#REF!</f>
        <v>#REF!</v>
      </c>
      <c r="K1786" s="3" t="e">
        <f>קבוצות!#REF!</f>
        <v>#REF!</v>
      </c>
      <c r="M1786" s="3" t="e">
        <f>קבוצות!#REF!</f>
        <v>#REF!</v>
      </c>
    </row>
    <row r="1787" spans="1:13" ht="13.8" x14ac:dyDescent="0.25">
      <c r="A1787" s="3" t="e">
        <f>קבוצות!#REF!</f>
        <v>#REF!</v>
      </c>
      <c r="B1787" s="3" t="e">
        <f>קבוצות!#REF!</f>
        <v>#REF!</v>
      </c>
      <c r="C1787" s="3" t="e">
        <f>קבוצות!#REF!</f>
        <v>#REF!</v>
      </c>
      <c r="D1787" s="3" t="e">
        <f>קבוצות!#REF!</f>
        <v>#REF!</v>
      </c>
      <c r="E1787" s="4" t="e">
        <f>קבוצות!#REF!</f>
        <v>#REF!</v>
      </c>
      <c r="F1787" s="3" t="e">
        <f>קבוצות!#REF!</f>
        <v>#REF!</v>
      </c>
      <c r="G1787" s="3" t="e">
        <f>קבוצות!#REF!</f>
        <v>#REF!</v>
      </c>
      <c r="H1787" s="3" t="e">
        <f>קבוצות!#REF!</f>
        <v>#REF!</v>
      </c>
      <c r="I1787" s="3" t="e">
        <f>קבוצות!#REF!</f>
        <v>#REF!</v>
      </c>
      <c r="J1787" s="3" t="e">
        <f>קבוצות!#REF!</f>
        <v>#REF!</v>
      </c>
      <c r="K1787" s="3" t="e">
        <f>קבוצות!#REF!</f>
        <v>#REF!</v>
      </c>
      <c r="M1787" s="3" t="e">
        <f>קבוצות!#REF!</f>
        <v>#REF!</v>
      </c>
    </row>
    <row r="1788" spans="1:13" ht="13.8" x14ac:dyDescent="0.25">
      <c r="A1788" s="3" t="e">
        <f>קבוצות!#REF!</f>
        <v>#REF!</v>
      </c>
      <c r="B1788" s="3" t="e">
        <f>קבוצות!#REF!</f>
        <v>#REF!</v>
      </c>
      <c r="C1788" s="3" t="e">
        <f>קבוצות!#REF!</f>
        <v>#REF!</v>
      </c>
      <c r="D1788" s="3" t="e">
        <f>קבוצות!#REF!</f>
        <v>#REF!</v>
      </c>
      <c r="E1788" s="4" t="e">
        <f>קבוצות!#REF!</f>
        <v>#REF!</v>
      </c>
      <c r="F1788" s="3" t="e">
        <f>קבוצות!#REF!</f>
        <v>#REF!</v>
      </c>
      <c r="G1788" s="3" t="e">
        <f>קבוצות!#REF!</f>
        <v>#REF!</v>
      </c>
      <c r="H1788" s="3" t="e">
        <f>קבוצות!#REF!</f>
        <v>#REF!</v>
      </c>
      <c r="I1788" s="3" t="e">
        <f>קבוצות!#REF!</f>
        <v>#REF!</v>
      </c>
      <c r="J1788" s="3" t="e">
        <f>קבוצות!#REF!</f>
        <v>#REF!</v>
      </c>
      <c r="K1788" s="3" t="e">
        <f>קבוצות!#REF!</f>
        <v>#REF!</v>
      </c>
      <c r="M1788" s="3" t="e">
        <f>קבוצות!#REF!</f>
        <v>#REF!</v>
      </c>
    </row>
    <row r="1789" spans="1:13" ht="13.8" x14ac:dyDescent="0.25">
      <c r="A1789" s="3" t="e">
        <f>קבוצות!#REF!</f>
        <v>#REF!</v>
      </c>
      <c r="B1789" s="3" t="e">
        <f>קבוצות!#REF!</f>
        <v>#REF!</v>
      </c>
      <c r="C1789" s="3" t="e">
        <f>קבוצות!#REF!</f>
        <v>#REF!</v>
      </c>
      <c r="D1789" s="3" t="e">
        <f>קבוצות!#REF!</f>
        <v>#REF!</v>
      </c>
      <c r="E1789" s="4" t="e">
        <f>קבוצות!#REF!</f>
        <v>#REF!</v>
      </c>
      <c r="F1789" s="3" t="e">
        <f>קבוצות!#REF!</f>
        <v>#REF!</v>
      </c>
      <c r="G1789" s="3" t="e">
        <f>קבוצות!#REF!</f>
        <v>#REF!</v>
      </c>
      <c r="H1789" s="3" t="e">
        <f>קבוצות!#REF!</f>
        <v>#REF!</v>
      </c>
      <c r="I1789" s="3" t="e">
        <f>קבוצות!#REF!</f>
        <v>#REF!</v>
      </c>
      <c r="J1789" s="3" t="e">
        <f>קבוצות!#REF!</f>
        <v>#REF!</v>
      </c>
      <c r="K1789" s="3" t="e">
        <f>קבוצות!#REF!</f>
        <v>#REF!</v>
      </c>
      <c r="M1789" s="3" t="e">
        <f>קבוצות!#REF!</f>
        <v>#REF!</v>
      </c>
    </row>
    <row r="1790" spans="1:13" ht="13.8" x14ac:dyDescent="0.25">
      <c r="A1790" s="3" t="e">
        <f>קבוצות!#REF!</f>
        <v>#REF!</v>
      </c>
      <c r="B1790" s="3" t="e">
        <f>קבוצות!#REF!</f>
        <v>#REF!</v>
      </c>
      <c r="C1790" s="3" t="e">
        <f>קבוצות!#REF!</f>
        <v>#REF!</v>
      </c>
      <c r="D1790" s="3" t="e">
        <f>קבוצות!#REF!</f>
        <v>#REF!</v>
      </c>
      <c r="E1790" s="4" t="e">
        <f>קבוצות!#REF!</f>
        <v>#REF!</v>
      </c>
      <c r="F1790" s="3" t="e">
        <f>קבוצות!#REF!</f>
        <v>#REF!</v>
      </c>
      <c r="G1790" s="3" t="e">
        <f>קבוצות!#REF!</f>
        <v>#REF!</v>
      </c>
      <c r="H1790" s="3" t="e">
        <f>קבוצות!#REF!</f>
        <v>#REF!</v>
      </c>
      <c r="I1790" s="3" t="e">
        <f>קבוצות!#REF!</f>
        <v>#REF!</v>
      </c>
      <c r="J1790" s="3" t="e">
        <f>קבוצות!#REF!</f>
        <v>#REF!</v>
      </c>
      <c r="K1790" s="3" t="e">
        <f>קבוצות!#REF!</f>
        <v>#REF!</v>
      </c>
      <c r="M1790" s="3" t="e">
        <f>קבוצות!#REF!</f>
        <v>#REF!</v>
      </c>
    </row>
    <row r="1791" spans="1:13" ht="13.8" x14ac:dyDescent="0.25">
      <c r="A1791" s="3" t="e">
        <f>קבוצות!#REF!</f>
        <v>#REF!</v>
      </c>
      <c r="B1791" s="3" t="e">
        <f>קבוצות!#REF!</f>
        <v>#REF!</v>
      </c>
      <c r="C1791" s="3" t="e">
        <f>קבוצות!#REF!</f>
        <v>#REF!</v>
      </c>
      <c r="D1791" s="3" t="e">
        <f>קבוצות!#REF!</f>
        <v>#REF!</v>
      </c>
      <c r="E1791" s="4" t="e">
        <f>קבוצות!#REF!</f>
        <v>#REF!</v>
      </c>
      <c r="F1791" s="3" t="e">
        <f>קבוצות!#REF!</f>
        <v>#REF!</v>
      </c>
      <c r="G1791" s="3" t="e">
        <f>קבוצות!#REF!</f>
        <v>#REF!</v>
      </c>
      <c r="H1791" s="3" t="e">
        <f>קבוצות!#REF!</f>
        <v>#REF!</v>
      </c>
      <c r="I1791" s="3" t="e">
        <f>קבוצות!#REF!</f>
        <v>#REF!</v>
      </c>
      <c r="J1791" s="3" t="e">
        <f>קבוצות!#REF!</f>
        <v>#REF!</v>
      </c>
      <c r="K1791" s="3" t="e">
        <f>קבוצות!#REF!</f>
        <v>#REF!</v>
      </c>
      <c r="M1791" s="3" t="e">
        <f>קבוצות!#REF!</f>
        <v>#REF!</v>
      </c>
    </row>
    <row r="1792" spans="1:13" ht="13.8" x14ac:dyDescent="0.25">
      <c r="A1792" s="3" t="e">
        <f>קבוצות!#REF!</f>
        <v>#REF!</v>
      </c>
      <c r="B1792" s="3" t="e">
        <f>קבוצות!#REF!</f>
        <v>#REF!</v>
      </c>
      <c r="C1792" s="3" t="e">
        <f>קבוצות!#REF!</f>
        <v>#REF!</v>
      </c>
      <c r="D1792" s="3" t="e">
        <f>קבוצות!#REF!</f>
        <v>#REF!</v>
      </c>
      <c r="E1792" s="4" t="e">
        <f>קבוצות!#REF!</f>
        <v>#REF!</v>
      </c>
      <c r="F1792" s="3" t="e">
        <f>קבוצות!#REF!</f>
        <v>#REF!</v>
      </c>
      <c r="G1792" s="3" t="e">
        <f>קבוצות!#REF!</f>
        <v>#REF!</v>
      </c>
      <c r="H1792" s="3" t="e">
        <f>קבוצות!#REF!</f>
        <v>#REF!</v>
      </c>
      <c r="I1792" s="3" t="e">
        <f>קבוצות!#REF!</f>
        <v>#REF!</v>
      </c>
      <c r="J1792" s="3" t="e">
        <f>קבוצות!#REF!</f>
        <v>#REF!</v>
      </c>
      <c r="K1792" s="3" t="e">
        <f>קבוצות!#REF!</f>
        <v>#REF!</v>
      </c>
      <c r="M1792" s="3" t="e">
        <f>קבוצות!#REF!</f>
        <v>#REF!</v>
      </c>
    </row>
    <row r="1793" spans="1:13" ht="13.8" x14ac:dyDescent="0.25">
      <c r="A1793" s="3" t="e">
        <f>קבוצות!#REF!</f>
        <v>#REF!</v>
      </c>
      <c r="B1793" s="3" t="e">
        <f>קבוצות!#REF!</f>
        <v>#REF!</v>
      </c>
      <c r="C1793" s="3" t="e">
        <f>קבוצות!#REF!</f>
        <v>#REF!</v>
      </c>
      <c r="D1793" s="3" t="e">
        <f>קבוצות!#REF!</f>
        <v>#REF!</v>
      </c>
      <c r="E1793" s="4" t="e">
        <f>קבוצות!#REF!</f>
        <v>#REF!</v>
      </c>
      <c r="F1793" s="3" t="e">
        <f>קבוצות!#REF!</f>
        <v>#REF!</v>
      </c>
      <c r="G1793" s="3" t="e">
        <f>קבוצות!#REF!</f>
        <v>#REF!</v>
      </c>
      <c r="H1793" s="3" t="e">
        <f>קבוצות!#REF!</f>
        <v>#REF!</v>
      </c>
      <c r="I1793" s="3" t="e">
        <f>קבוצות!#REF!</f>
        <v>#REF!</v>
      </c>
      <c r="J1793" s="3" t="e">
        <f>קבוצות!#REF!</f>
        <v>#REF!</v>
      </c>
      <c r="K1793" s="3" t="e">
        <f>קבוצות!#REF!</f>
        <v>#REF!</v>
      </c>
      <c r="M1793" s="3" t="e">
        <f>קבוצות!#REF!</f>
        <v>#REF!</v>
      </c>
    </row>
    <row r="1794" spans="1:13" ht="13.8" x14ac:dyDescent="0.25">
      <c r="A1794" s="3" t="e">
        <f>קבוצות!#REF!</f>
        <v>#REF!</v>
      </c>
      <c r="B1794" s="3" t="e">
        <f>קבוצות!#REF!</f>
        <v>#REF!</v>
      </c>
      <c r="C1794" s="3" t="e">
        <f>קבוצות!#REF!</f>
        <v>#REF!</v>
      </c>
      <c r="D1794" s="3" t="e">
        <f>קבוצות!#REF!</f>
        <v>#REF!</v>
      </c>
      <c r="E1794" s="4" t="e">
        <f>קבוצות!#REF!</f>
        <v>#REF!</v>
      </c>
      <c r="F1794" s="3" t="e">
        <f>קבוצות!#REF!</f>
        <v>#REF!</v>
      </c>
      <c r="G1794" s="3" t="e">
        <f>קבוצות!#REF!</f>
        <v>#REF!</v>
      </c>
      <c r="H1794" s="3" t="e">
        <f>קבוצות!#REF!</f>
        <v>#REF!</v>
      </c>
      <c r="I1794" s="3" t="e">
        <f>קבוצות!#REF!</f>
        <v>#REF!</v>
      </c>
      <c r="J1794" s="3" t="e">
        <f>קבוצות!#REF!</f>
        <v>#REF!</v>
      </c>
      <c r="K1794" s="3" t="e">
        <f>קבוצות!#REF!</f>
        <v>#REF!</v>
      </c>
      <c r="M1794" s="3" t="e">
        <f>קבוצות!#REF!</f>
        <v>#REF!</v>
      </c>
    </row>
    <row r="1795" spans="1:13" ht="13.8" x14ac:dyDescent="0.25">
      <c r="A1795" s="3" t="e">
        <f>קבוצות!#REF!</f>
        <v>#REF!</v>
      </c>
      <c r="B1795" s="3" t="e">
        <f>קבוצות!#REF!</f>
        <v>#REF!</v>
      </c>
      <c r="C1795" s="3" t="e">
        <f>קבוצות!#REF!</f>
        <v>#REF!</v>
      </c>
      <c r="D1795" s="3" t="e">
        <f>קבוצות!#REF!</f>
        <v>#REF!</v>
      </c>
      <c r="E1795" s="4" t="e">
        <f>קבוצות!#REF!</f>
        <v>#REF!</v>
      </c>
      <c r="F1795" s="3" t="e">
        <f>קבוצות!#REF!</f>
        <v>#REF!</v>
      </c>
      <c r="G1795" s="3" t="e">
        <f>קבוצות!#REF!</f>
        <v>#REF!</v>
      </c>
      <c r="H1795" s="3" t="e">
        <f>קבוצות!#REF!</f>
        <v>#REF!</v>
      </c>
      <c r="I1795" s="3" t="e">
        <f>קבוצות!#REF!</f>
        <v>#REF!</v>
      </c>
      <c r="J1795" s="3" t="e">
        <f>קבוצות!#REF!</f>
        <v>#REF!</v>
      </c>
      <c r="K1795" s="3" t="e">
        <f>קבוצות!#REF!</f>
        <v>#REF!</v>
      </c>
      <c r="M1795" s="3" t="e">
        <f>קבוצות!#REF!</f>
        <v>#REF!</v>
      </c>
    </row>
    <row r="1796" spans="1:13" ht="13.8" x14ac:dyDescent="0.25">
      <c r="A1796" s="3" t="e">
        <f>קבוצות!#REF!</f>
        <v>#REF!</v>
      </c>
      <c r="B1796" s="3" t="e">
        <f>קבוצות!#REF!</f>
        <v>#REF!</v>
      </c>
      <c r="C1796" s="3" t="e">
        <f>קבוצות!#REF!</f>
        <v>#REF!</v>
      </c>
      <c r="D1796" s="3" t="e">
        <f>קבוצות!#REF!</f>
        <v>#REF!</v>
      </c>
      <c r="E1796" s="4" t="e">
        <f>קבוצות!#REF!</f>
        <v>#REF!</v>
      </c>
      <c r="F1796" s="3" t="e">
        <f>קבוצות!#REF!</f>
        <v>#REF!</v>
      </c>
      <c r="G1796" s="3" t="e">
        <f>קבוצות!#REF!</f>
        <v>#REF!</v>
      </c>
      <c r="H1796" s="3" t="e">
        <f>קבוצות!#REF!</f>
        <v>#REF!</v>
      </c>
      <c r="I1796" s="3" t="e">
        <f>קבוצות!#REF!</f>
        <v>#REF!</v>
      </c>
      <c r="J1796" s="3" t="e">
        <f>קבוצות!#REF!</f>
        <v>#REF!</v>
      </c>
      <c r="K1796" s="3" t="e">
        <f>קבוצות!#REF!</f>
        <v>#REF!</v>
      </c>
      <c r="M1796" s="3" t="e">
        <f>קבוצות!#REF!</f>
        <v>#REF!</v>
      </c>
    </row>
    <row r="1797" spans="1:13" ht="13.8" x14ac:dyDescent="0.25">
      <c r="A1797" s="3" t="e">
        <f>קבוצות!#REF!</f>
        <v>#REF!</v>
      </c>
      <c r="B1797" s="3" t="e">
        <f>קבוצות!#REF!</f>
        <v>#REF!</v>
      </c>
      <c r="C1797" s="3" t="e">
        <f>קבוצות!#REF!</f>
        <v>#REF!</v>
      </c>
      <c r="D1797" s="3" t="e">
        <f>קבוצות!#REF!</f>
        <v>#REF!</v>
      </c>
      <c r="E1797" s="4" t="e">
        <f>קבוצות!#REF!</f>
        <v>#REF!</v>
      </c>
      <c r="F1797" s="3" t="e">
        <f>קבוצות!#REF!</f>
        <v>#REF!</v>
      </c>
      <c r="G1797" s="3" t="e">
        <f>קבוצות!#REF!</f>
        <v>#REF!</v>
      </c>
      <c r="H1797" s="3" t="e">
        <f>קבוצות!#REF!</f>
        <v>#REF!</v>
      </c>
      <c r="I1797" s="3" t="e">
        <f>קבוצות!#REF!</f>
        <v>#REF!</v>
      </c>
      <c r="J1797" s="3" t="e">
        <f>קבוצות!#REF!</f>
        <v>#REF!</v>
      </c>
      <c r="K1797" s="3" t="e">
        <f>קבוצות!#REF!</f>
        <v>#REF!</v>
      </c>
      <c r="M1797" s="3" t="e">
        <f>קבוצות!#REF!</f>
        <v>#REF!</v>
      </c>
    </row>
    <row r="1798" spans="1:13" ht="13.8" x14ac:dyDescent="0.25">
      <c r="A1798" s="3" t="e">
        <f>קבוצות!#REF!</f>
        <v>#REF!</v>
      </c>
      <c r="B1798" s="3" t="e">
        <f>קבוצות!#REF!</f>
        <v>#REF!</v>
      </c>
      <c r="C1798" s="3" t="e">
        <f>קבוצות!#REF!</f>
        <v>#REF!</v>
      </c>
      <c r="D1798" s="3" t="e">
        <f>קבוצות!#REF!</f>
        <v>#REF!</v>
      </c>
      <c r="E1798" s="4" t="e">
        <f>קבוצות!#REF!</f>
        <v>#REF!</v>
      </c>
      <c r="F1798" s="3" t="e">
        <f>קבוצות!#REF!</f>
        <v>#REF!</v>
      </c>
      <c r="G1798" s="3" t="e">
        <f>קבוצות!#REF!</f>
        <v>#REF!</v>
      </c>
      <c r="H1798" s="3" t="e">
        <f>קבוצות!#REF!</f>
        <v>#REF!</v>
      </c>
      <c r="I1798" s="3" t="e">
        <f>קבוצות!#REF!</f>
        <v>#REF!</v>
      </c>
      <c r="J1798" s="3" t="e">
        <f>קבוצות!#REF!</f>
        <v>#REF!</v>
      </c>
      <c r="K1798" s="3" t="e">
        <f>קבוצות!#REF!</f>
        <v>#REF!</v>
      </c>
      <c r="M1798" s="3" t="e">
        <f>קבוצות!#REF!</f>
        <v>#REF!</v>
      </c>
    </row>
    <row r="1799" spans="1:13" ht="13.8" x14ac:dyDescent="0.25">
      <c r="A1799" s="3" t="e">
        <f>קבוצות!#REF!</f>
        <v>#REF!</v>
      </c>
      <c r="B1799" s="3" t="e">
        <f>קבוצות!#REF!</f>
        <v>#REF!</v>
      </c>
      <c r="C1799" s="3" t="e">
        <f>קבוצות!#REF!</f>
        <v>#REF!</v>
      </c>
      <c r="D1799" s="3" t="e">
        <f>קבוצות!#REF!</f>
        <v>#REF!</v>
      </c>
      <c r="E1799" s="4" t="e">
        <f>קבוצות!#REF!</f>
        <v>#REF!</v>
      </c>
      <c r="F1799" s="3" t="e">
        <f>קבוצות!#REF!</f>
        <v>#REF!</v>
      </c>
      <c r="G1799" s="3" t="e">
        <f>קבוצות!#REF!</f>
        <v>#REF!</v>
      </c>
      <c r="H1799" s="3" t="e">
        <f>קבוצות!#REF!</f>
        <v>#REF!</v>
      </c>
      <c r="I1799" s="3" t="e">
        <f>קבוצות!#REF!</f>
        <v>#REF!</v>
      </c>
      <c r="J1799" s="3" t="e">
        <f>קבוצות!#REF!</f>
        <v>#REF!</v>
      </c>
      <c r="K1799" s="3" t="e">
        <f>קבוצות!#REF!</f>
        <v>#REF!</v>
      </c>
      <c r="M1799" s="3" t="e">
        <f>קבוצות!#REF!</f>
        <v>#REF!</v>
      </c>
    </row>
    <row r="1800" spans="1:13" ht="13.8" x14ac:dyDescent="0.25">
      <c r="A1800" s="3" t="e">
        <f>קבוצות!#REF!</f>
        <v>#REF!</v>
      </c>
      <c r="B1800" s="3" t="e">
        <f>קבוצות!#REF!</f>
        <v>#REF!</v>
      </c>
      <c r="C1800" s="3" t="e">
        <f>קבוצות!#REF!</f>
        <v>#REF!</v>
      </c>
      <c r="D1800" s="3" t="e">
        <f>קבוצות!#REF!</f>
        <v>#REF!</v>
      </c>
      <c r="E1800" s="4" t="e">
        <f>קבוצות!#REF!</f>
        <v>#REF!</v>
      </c>
      <c r="F1800" s="3" t="e">
        <f>קבוצות!#REF!</f>
        <v>#REF!</v>
      </c>
      <c r="G1800" s="3" t="e">
        <f>קבוצות!#REF!</f>
        <v>#REF!</v>
      </c>
      <c r="H1800" s="3" t="e">
        <f>קבוצות!#REF!</f>
        <v>#REF!</v>
      </c>
      <c r="I1800" s="3" t="e">
        <f>קבוצות!#REF!</f>
        <v>#REF!</v>
      </c>
      <c r="J1800" s="3" t="e">
        <f>קבוצות!#REF!</f>
        <v>#REF!</v>
      </c>
      <c r="K1800" s="3" t="e">
        <f>קבוצות!#REF!</f>
        <v>#REF!</v>
      </c>
      <c r="M1800" s="3" t="e">
        <f>קבוצות!#REF!</f>
        <v>#REF!</v>
      </c>
    </row>
    <row r="1801" spans="1:13" ht="13.8" x14ac:dyDescent="0.25">
      <c r="A1801" s="3" t="e">
        <f>קבוצות!#REF!</f>
        <v>#REF!</v>
      </c>
      <c r="B1801" s="3" t="e">
        <f>קבוצות!#REF!</f>
        <v>#REF!</v>
      </c>
      <c r="C1801" s="3" t="e">
        <f>קבוצות!#REF!</f>
        <v>#REF!</v>
      </c>
      <c r="D1801" s="3" t="e">
        <f>קבוצות!#REF!</f>
        <v>#REF!</v>
      </c>
      <c r="E1801" s="4" t="e">
        <f>קבוצות!#REF!</f>
        <v>#REF!</v>
      </c>
      <c r="F1801" s="3" t="e">
        <f>קבוצות!#REF!</f>
        <v>#REF!</v>
      </c>
      <c r="G1801" s="3" t="e">
        <f>קבוצות!#REF!</f>
        <v>#REF!</v>
      </c>
      <c r="H1801" s="3" t="e">
        <f>קבוצות!#REF!</f>
        <v>#REF!</v>
      </c>
      <c r="I1801" s="3" t="e">
        <f>קבוצות!#REF!</f>
        <v>#REF!</v>
      </c>
      <c r="J1801" s="3" t="e">
        <f>קבוצות!#REF!</f>
        <v>#REF!</v>
      </c>
      <c r="K1801" s="3" t="e">
        <f>קבוצות!#REF!</f>
        <v>#REF!</v>
      </c>
      <c r="M1801" s="3" t="e">
        <f>קבוצות!#REF!</f>
        <v>#REF!</v>
      </c>
    </row>
    <row r="1802" spans="1:13" ht="13.8" x14ac:dyDescent="0.25">
      <c r="A1802" s="3" t="e">
        <f>קבוצות!#REF!</f>
        <v>#REF!</v>
      </c>
      <c r="B1802" s="3" t="e">
        <f>קבוצות!#REF!</f>
        <v>#REF!</v>
      </c>
      <c r="C1802" s="3" t="e">
        <f>קבוצות!#REF!</f>
        <v>#REF!</v>
      </c>
      <c r="D1802" s="3" t="e">
        <f>קבוצות!#REF!</f>
        <v>#REF!</v>
      </c>
      <c r="E1802" s="4" t="e">
        <f>קבוצות!#REF!</f>
        <v>#REF!</v>
      </c>
      <c r="F1802" s="3" t="e">
        <f>קבוצות!#REF!</f>
        <v>#REF!</v>
      </c>
      <c r="G1802" s="3" t="e">
        <f>קבוצות!#REF!</f>
        <v>#REF!</v>
      </c>
      <c r="H1802" s="3" t="e">
        <f>קבוצות!#REF!</f>
        <v>#REF!</v>
      </c>
      <c r="I1802" s="3" t="e">
        <f>קבוצות!#REF!</f>
        <v>#REF!</v>
      </c>
      <c r="J1802" s="3" t="e">
        <f>קבוצות!#REF!</f>
        <v>#REF!</v>
      </c>
      <c r="K1802" s="3" t="e">
        <f>קבוצות!#REF!</f>
        <v>#REF!</v>
      </c>
      <c r="M1802" s="3" t="e">
        <f>קבוצות!#REF!</f>
        <v>#REF!</v>
      </c>
    </row>
    <row r="1803" spans="1:13" ht="13.8" x14ac:dyDescent="0.25">
      <c r="A1803" s="3" t="e">
        <f>קבוצות!#REF!</f>
        <v>#REF!</v>
      </c>
      <c r="B1803" s="3" t="e">
        <f>קבוצות!#REF!</f>
        <v>#REF!</v>
      </c>
      <c r="C1803" s="3" t="e">
        <f>קבוצות!#REF!</f>
        <v>#REF!</v>
      </c>
      <c r="D1803" s="3" t="e">
        <f>קבוצות!#REF!</f>
        <v>#REF!</v>
      </c>
      <c r="E1803" s="4" t="e">
        <f>קבוצות!#REF!</f>
        <v>#REF!</v>
      </c>
      <c r="F1803" s="3" t="e">
        <f>קבוצות!#REF!</f>
        <v>#REF!</v>
      </c>
      <c r="G1803" s="3" t="e">
        <f>קבוצות!#REF!</f>
        <v>#REF!</v>
      </c>
      <c r="H1803" s="3" t="e">
        <f>קבוצות!#REF!</f>
        <v>#REF!</v>
      </c>
      <c r="I1803" s="3" t="e">
        <f>קבוצות!#REF!</f>
        <v>#REF!</v>
      </c>
      <c r="J1803" s="3" t="e">
        <f>קבוצות!#REF!</f>
        <v>#REF!</v>
      </c>
      <c r="K1803" s="3" t="e">
        <f>קבוצות!#REF!</f>
        <v>#REF!</v>
      </c>
      <c r="M1803" s="3" t="e">
        <f>קבוצות!#REF!</f>
        <v>#REF!</v>
      </c>
    </row>
    <row r="1804" spans="1:13" ht="13.8" x14ac:dyDescent="0.25">
      <c r="A1804" s="3" t="e">
        <f>קבוצות!#REF!</f>
        <v>#REF!</v>
      </c>
      <c r="B1804" s="3" t="e">
        <f>קבוצות!#REF!</f>
        <v>#REF!</v>
      </c>
      <c r="C1804" s="3" t="e">
        <f>קבוצות!#REF!</f>
        <v>#REF!</v>
      </c>
      <c r="D1804" s="3" t="e">
        <f>קבוצות!#REF!</f>
        <v>#REF!</v>
      </c>
      <c r="E1804" s="4" t="e">
        <f>קבוצות!#REF!</f>
        <v>#REF!</v>
      </c>
      <c r="F1804" s="3" t="e">
        <f>קבוצות!#REF!</f>
        <v>#REF!</v>
      </c>
      <c r="G1804" s="3" t="e">
        <f>קבוצות!#REF!</f>
        <v>#REF!</v>
      </c>
      <c r="H1804" s="3" t="e">
        <f>קבוצות!#REF!</f>
        <v>#REF!</v>
      </c>
      <c r="I1804" s="3" t="e">
        <f>קבוצות!#REF!</f>
        <v>#REF!</v>
      </c>
      <c r="J1804" s="3" t="e">
        <f>קבוצות!#REF!</f>
        <v>#REF!</v>
      </c>
      <c r="K1804" s="3" t="e">
        <f>קבוצות!#REF!</f>
        <v>#REF!</v>
      </c>
      <c r="M1804" s="3" t="e">
        <f>קבוצות!#REF!</f>
        <v>#REF!</v>
      </c>
    </row>
    <row r="1805" spans="1:13" ht="13.8" x14ac:dyDescent="0.25">
      <c r="A1805" s="3" t="e">
        <f>קבוצות!#REF!</f>
        <v>#REF!</v>
      </c>
      <c r="B1805" s="3" t="e">
        <f>קבוצות!#REF!</f>
        <v>#REF!</v>
      </c>
      <c r="C1805" s="3" t="e">
        <f>קבוצות!#REF!</f>
        <v>#REF!</v>
      </c>
      <c r="D1805" s="3" t="e">
        <f>קבוצות!#REF!</f>
        <v>#REF!</v>
      </c>
      <c r="E1805" s="4" t="e">
        <f>קבוצות!#REF!</f>
        <v>#REF!</v>
      </c>
      <c r="F1805" s="3" t="e">
        <f>קבוצות!#REF!</f>
        <v>#REF!</v>
      </c>
      <c r="G1805" s="3" t="e">
        <f>קבוצות!#REF!</f>
        <v>#REF!</v>
      </c>
      <c r="H1805" s="3" t="e">
        <f>קבוצות!#REF!</f>
        <v>#REF!</v>
      </c>
      <c r="I1805" s="3" t="e">
        <f>קבוצות!#REF!</f>
        <v>#REF!</v>
      </c>
      <c r="J1805" s="3" t="e">
        <f>קבוצות!#REF!</f>
        <v>#REF!</v>
      </c>
      <c r="K1805" s="3" t="e">
        <f>קבוצות!#REF!</f>
        <v>#REF!</v>
      </c>
      <c r="M1805" s="3" t="e">
        <f>קבוצות!#REF!</f>
        <v>#REF!</v>
      </c>
    </row>
    <row r="1806" spans="1:13" ht="13.8" x14ac:dyDescent="0.25">
      <c r="A1806" s="3" t="e">
        <f>קבוצות!#REF!</f>
        <v>#REF!</v>
      </c>
      <c r="B1806" s="3" t="e">
        <f>קבוצות!#REF!</f>
        <v>#REF!</v>
      </c>
      <c r="C1806" s="3" t="e">
        <f>קבוצות!#REF!</f>
        <v>#REF!</v>
      </c>
      <c r="D1806" s="3" t="e">
        <f>קבוצות!#REF!</f>
        <v>#REF!</v>
      </c>
      <c r="E1806" s="4" t="e">
        <f>קבוצות!#REF!</f>
        <v>#REF!</v>
      </c>
      <c r="F1806" s="3" t="e">
        <f>קבוצות!#REF!</f>
        <v>#REF!</v>
      </c>
      <c r="G1806" s="3" t="e">
        <f>קבוצות!#REF!</f>
        <v>#REF!</v>
      </c>
      <c r="H1806" s="3" t="e">
        <f>קבוצות!#REF!</f>
        <v>#REF!</v>
      </c>
      <c r="I1806" s="3" t="e">
        <f>קבוצות!#REF!</f>
        <v>#REF!</v>
      </c>
      <c r="J1806" s="3" t="e">
        <f>קבוצות!#REF!</f>
        <v>#REF!</v>
      </c>
      <c r="K1806" s="3" t="e">
        <f>קבוצות!#REF!</f>
        <v>#REF!</v>
      </c>
      <c r="M1806" s="3" t="e">
        <f>קבוצות!#REF!</f>
        <v>#REF!</v>
      </c>
    </row>
    <row r="1807" spans="1:13" ht="13.8" x14ac:dyDescent="0.25">
      <c r="A1807" s="3" t="e">
        <f>קבוצות!#REF!</f>
        <v>#REF!</v>
      </c>
      <c r="B1807" s="3" t="e">
        <f>קבוצות!#REF!</f>
        <v>#REF!</v>
      </c>
      <c r="C1807" s="3" t="e">
        <f>קבוצות!#REF!</f>
        <v>#REF!</v>
      </c>
      <c r="D1807" s="3" t="e">
        <f>קבוצות!#REF!</f>
        <v>#REF!</v>
      </c>
      <c r="E1807" s="4" t="e">
        <f>קבוצות!#REF!</f>
        <v>#REF!</v>
      </c>
      <c r="F1807" s="3" t="e">
        <f>קבוצות!#REF!</f>
        <v>#REF!</v>
      </c>
      <c r="G1807" s="3" t="e">
        <f>קבוצות!#REF!</f>
        <v>#REF!</v>
      </c>
      <c r="H1807" s="3" t="e">
        <f>קבוצות!#REF!</f>
        <v>#REF!</v>
      </c>
      <c r="I1807" s="3" t="e">
        <f>קבוצות!#REF!</f>
        <v>#REF!</v>
      </c>
      <c r="J1807" s="3" t="e">
        <f>קבוצות!#REF!</f>
        <v>#REF!</v>
      </c>
      <c r="K1807" s="3" t="e">
        <f>קבוצות!#REF!</f>
        <v>#REF!</v>
      </c>
      <c r="M1807" s="3" t="e">
        <f>קבוצות!#REF!</f>
        <v>#REF!</v>
      </c>
    </row>
    <row r="1808" spans="1:13" ht="13.8" x14ac:dyDescent="0.25">
      <c r="A1808" s="3" t="e">
        <f>קבוצות!#REF!</f>
        <v>#REF!</v>
      </c>
      <c r="B1808" s="3" t="e">
        <f>קבוצות!#REF!</f>
        <v>#REF!</v>
      </c>
      <c r="C1808" s="3" t="e">
        <f>קבוצות!#REF!</f>
        <v>#REF!</v>
      </c>
      <c r="D1808" s="3" t="e">
        <f>קבוצות!#REF!</f>
        <v>#REF!</v>
      </c>
      <c r="E1808" s="4" t="e">
        <f>קבוצות!#REF!</f>
        <v>#REF!</v>
      </c>
      <c r="F1808" s="3" t="e">
        <f>קבוצות!#REF!</f>
        <v>#REF!</v>
      </c>
      <c r="G1808" s="3" t="e">
        <f>קבוצות!#REF!</f>
        <v>#REF!</v>
      </c>
      <c r="H1808" s="3" t="e">
        <f>קבוצות!#REF!</f>
        <v>#REF!</v>
      </c>
      <c r="I1808" s="3" t="e">
        <f>קבוצות!#REF!</f>
        <v>#REF!</v>
      </c>
      <c r="J1808" s="3" t="e">
        <f>קבוצות!#REF!</f>
        <v>#REF!</v>
      </c>
      <c r="K1808" s="3" t="e">
        <f>קבוצות!#REF!</f>
        <v>#REF!</v>
      </c>
      <c r="M1808" s="3" t="e">
        <f>קבוצות!#REF!</f>
        <v>#REF!</v>
      </c>
    </row>
    <row r="1809" spans="1:13" ht="13.8" x14ac:dyDescent="0.25">
      <c r="A1809" s="3" t="e">
        <f>קבוצות!#REF!</f>
        <v>#REF!</v>
      </c>
      <c r="B1809" s="3" t="e">
        <f>קבוצות!#REF!</f>
        <v>#REF!</v>
      </c>
      <c r="C1809" s="3" t="e">
        <f>קבוצות!#REF!</f>
        <v>#REF!</v>
      </c>
      <c r="D1809" s="3" t="e">
        <f>קבוצות!#REF!</f>
        <v>#REF!</v>
      </c>
      <c r="E1809" s="4" t="e">
        <f>קבוצות!#REF!</f>
        <v>#REF!</v>
      </c>
      <c r="F1809" s="3" t="e">
        <f>קבוצות!#REF!</f>
        <v>#REF!</v>
      </c>
      <c r="G1809" s="3" t="e">
        <f>קבוצות!#REF!</f>
        <v>#REF!</v>
      </c>
      <c r="H1809" s="3" t="e">
        <f>קבוצות!#REF!</f>
        <v>#REF!</v>
      </c>
      <c r="I1809" s="3" t="e">
        <f>קבוצות!#REF!</f>
        <v>#REF!</v>
      </c>
      <c r="J1809" s="3" t="e">
        <f>קבוצות!#REF!</f>
        <v>#REF!</v>
      </c>
      <c r="K1809" s="3" t="e">
        <f>קבוצות!#REF!</f>
        <v>#REF!</v>
      </c>
      <c r="M1809" s="3" t="e">
        <f>קבוצות!#REF!</f>
        <v>#REF!</v>
      </c>
    </row>
    <row r="1810" spans="1:13" ht="13.8" x14ac:dyDescent="0.25">
      <c r="A1810" s="3" t="e">
        <f>קבוצות!#REF!</f>
        <v>#REF!</v>
      </c>
      <c r="B1810" s="3" t="e">
        <f>קבוצות!#REF!</f>
        <v>#REF!</v>
      </c>
      <c r="C1810" s="3" t="e">
        <f>קבוצות!#REF!</f>
        <v>#REF!</v>
      </c>
      <c r="D1810" s="3" t="e">
        <f>קבוצות!#REF!</f>
        <v>#REF!</v>
      </c>
      <c r="E1810" s="4" t="e">
        <f>קבוצות!#REF!</f>
        <v>#REF!</v>
      </c>
      <c r="F1810" s="3" t="e">
        <f>קבוצות!#REF!</f>
        <v>#REF!</v>
      </c>
      <c r="G1810" s="3" t="e">
        <f>קבוצות!#REF!</f>
        <v>#REF!</v>
      </c>
      <c r="H1810" s="3" t="e">
        <f>קבוצות!#REF!</f>
        <v>#REF!</v>
      </c>
      <c r="I1810" s="3" t="e">
        <f>קבוצות!#REF!</f>
        <v>#REF!</v>
      </c>
      <c r="J1810" s="3" t="e">
        <f>קבוצות!#REF!</f>
        <v>#REF!</v>
      </c>
      <c r="K1810" s="3" t="e">
        <f>קבוצות!#REF!</f>
        <v>#REF!</v>
      </c>
      <c r="M1810" s="3" t="e">
        <f>קבוצות!#REF!</f>
        <v>#REF!</v>
      </c>
    </row>
    <row r="1811" spans="1:13" ht="13.8" x14ac:dyDescent="0.25">
      <c r="A1811" s="3" t="e">
        <f>קבוצות!#REF!</f>
        <v>#REF!</v>
      </c>
      <c r="B1811" s="3" t="e">
        <f>קבוצות!#REF!</f>
        <v>#REF!</v>
      </c>
      <c r="C1811" s="3" t="e">
        <f>קבוצות!#REF!</f>
        <v>#REF!</v>
      </c>
      <c r="D1811" s="3" t="e">
        <f>קבוצות!#REF!</f>
        <v>#REF!</v>
      </c>
      <c r="E1811" s="4" t="e">
        <f>קבוצות!#REF!</f>
        <v>#REF!</v>
      </c>
      <c r="F1811" s="3" t="e">
        <f>קבוצות!#REF!</f>
        <v>#REF!</v>
      </c>
      <c r="G1811" s="3" t="e">
        <f>קבוצות!#REF!</f>
        <v>#REF!</v>
      </c>
      <c r="H1811" s="3" t="e">
        <f>קבוצות!#REF!</f>
        <v>#REF!</v>
      </c>
      <c r="I1811" s="3" t="e">
        <f>קבוצות!#REF!</f>
        <v>#REF!</v>
      </c>
      <c r="J1811" s="3" t="e">
        <f>קבוצות!#REF!</f>
        <v>#REF!</v>
      </c>
      <c r="K1811" s="3" t="e">
        <f>קבוצות!#REF!</f>
        <v>#REF!</v>
      </c>
      <c r="M1811" s="3" t="e">
        <f>קבוצות!#REF!</f>
        <v>#REF!</v>
      </c>
    </row>
    <row r="1812" spans="1:13" ht="13.8" x14ac:dyDescent="0.25">
      <c r="A1812" s="3" t="e">
        <f>קבוצות!#REF!</f>
        <v>#REF!</v>
      </c>
      <c r="B1812" s="3" t="e">
        <f>קבוצות!#REF!</f>
        <v>#REF!</v>
      </c>
      <c r="C1812" s="3" t="e">
        <f>קבוצות!#REF!</f>
        <v>#REF!</v>
      </c>
      <c r="D1812" s="3" t="e">
        <f>קבוצות!#REF!</f>
        <v>#REF!</v>
      </c>
      <c r="E1812" s="4" t="e">
        <f>קבוצות!#REF!</f>
        <v>#REF!</v>
      </c>
      <c r="F1812" s="3" t="e">
        <f>קבוצות!#REF!</f>
        <v>#REF!</v>
      </c>
      <c r="G1812" s="3" t="e">
        <f>קבוצות!#REF!</f>
        <v>#REF!</v>
      </c>
      <c r="H1812" s="3" t="e">
        <f>קבוצות!#REF!</f>
        <v>#REF!</v>
      </c>
      <c r="I1812" s="3" t="e">
        <f>קבוצות!#REF!</f>
        <v>#REF!</v>
      </c>
      <c r="J1812" s="3" t="e">
        <f>קבוצות!#REF!</f>
        <v>#REF!</v>
      </c>
      <c r="K1812" s="3" t="e">
        <f>קבוצות!#REF!</f>
        <v>#REF!</v>
      </c>
      <c r="M1812" s="3" t="e">
        <f>קבוצות!#REF!</f>
        <v>#REF!</v>
      </c>
    </row>
    <row r="1813" spans="1:13" ht="13.8" x14ac:dyDescent="0.25">
      <c r="A1813" s="3" t="e">
        <f>קבוצות!#REF!</f>
        <v>#REF!</v>
      </c>
      <c r="B1813" s="3" t="e">
        <f>קבוצות!#REF!</f>
        <v>#REF!</v>
      </c>
      <c r="C1813" s="3" t="e">
        <f>קבוצות!#REF!</f>
        <v>#REF!</v>
      </c>
      <c r="D1813" s="3" t="e">
        <f>קבוצות!#REF!</f>
        <v>#REF!</v>
      </c>
      <c r="E1813" s="4" t="e">
        <f>קבוצות!#REF!</f>
        <v>#REF!</v>
      </c>
      <c r="F1813" s="3" t="e">
        <f>קבוצות!#REF!</f>
        <v>#REF!</v>
      </c>
      <c r="G1813" s="3" t="e">
        <f>קבוצות!#REF!</f>
        <v>#REF!</v>
      </c>
      <c r="H1813" s="3" t="e">
        <f>קבוצות!#REF!</f>
        <v>#REF!</v>
      </c>
      <c r="I1813" s="3" t="e">
        <f>קבוצות!#REF!</f>
        <v>#REF!</v>
      </c>
      <c r="J1813" s="3" t="e">
        <f>קבוצות!#REF!</f>
        <v>#REF!</v>
      </c>
      <c r="K1813" s="3" t="e">
        <f>קבוצות!#REF!</f>
        <v>#REF!</v>
      </c>
      <c r="M1813" s="3" t="e">
        <f>קבוצות!#REF!</f>
        <v>#REF!</v>
      </c>
    </row>
    <row r="1814" spans="1:13" ht="13.8" x14ac:dyDescent="0.25">
      <c r="A1814" s="3" t="e">
        <f>קבוצות!#REF!</f>
        <v>#REF!</v>
      </c>
      <c r="B1814" s="3" t="e">
        <f>קבוצות!#REF!</f>
        <v>#REF!</v>
      </c>
      <c r="C1814" s="3" t="e">
        <f>קבוצות!#REF!</f>
        <v>#REF!</v>
      </c>
      <c r="D1814" s="3" t="e">
        <f>קבוצות!#REF!</f>
        <v>#REF!</v>
      </c>
      <c r="E1814" s="4" t="e">
        <f>קבוצות!#REF!</f>
        <v>#REF!</v>
      </c>
      <c r="F1814" s="3" t="e">
        <f>קבוצות!#REF!</f>
        <v>#REF!</v>
      </c>
      <c r="G1814" s="3" t="e">
        <f>קבוצות!#REF!</f>
        <v>#REF!</v>
      </c>
      <c r="H1814" s="3" t="e">
        <f>קבוצות!#REF!</f>
        <v>#REF!</v>
      </c>
      <c r="I1814" s="3" t="e">
        <f>קבוצות!#REF!</f>
        <v>#REF!</v>
      </c>
      <c r="J1814" s="3" t="e">
        <f>קבוצות!#REF!</f>
        <v>#REF!</v>
      </c>
      <c r="K1814" s="3" t="e">
        <f>קבוצות!#REF!</f>
        <v>#REF!</v>
      </c>
      <c r="M1814" s="3" t="e">
        <f>קבוצות!#REF!</f>
        <v>#REF!</v>
      </c>
    </row>
    <row r="1815" spans="1:13" ht="13.8" x14ac:dyDescent="0.25">
      <c r="A1815" s="3" t="e">
        <f>קבוצות!#REF!</f>
        <v>#REF!</v>
      </c>
      <c r="B1815" s="3" t="e">
        <f>קבוצות!#REF!</f>
        <v>#REF!</v>
      </c>
      <c r="C1815" s="3" t="e">
        <f>קבוצות!#REF!</f>
        <v>#REF!</v>
      </c>
      <c r="D1815" s="3" t="e">
        <f>קבוצות!#REF!</f>
        <v>#REF!</v>
      </c>
      <c r="E1815" s="4" t="e">
        <f>קבוצות!#REF!</f>
        <v>#REF!</v>
      </c>
      <c r="F1815" s="3" t="e">
        <f>קבוצות!#REF!</f>
        <v>#REF!</v>
      </c>
      <c r="G1815" s="3" t="e">
        <f>קבוצות!#REF!</f>
        <v>#REF!</v>
      </c>
      <c r="H1815" s="3" t="e">
        <f>קבוצות!#REF!</f>
        <v>#REF!</v>
      </c>
      <c r="I1815" s="3" t="e">
        <f>קבוצות!#REF!</f>
        <v>#REF!</v>
      </c>
      <c r="J1815" s="3" t="e">
        <f>קבוצות!#REF!</f>
        <v>#REF!</v>
      </c>
      <c r="K1815" s="3" t="e">
        <f>קבוצות!#REF!</f>
        <v>#REF!</v>
      </c>
      <c r="M1815" s="3" t="e">
        <f>קבוצות!#REF!</f>
        <v>#REF!</v>
      </c>
    </row>
    <row r="1816" spans="1:13" ht="13.8" x14ac:dyDescent="0.25">
      <c r="A1816" s="3" t="e">
        <f>קבוצות!#REF!</f>
        <v>#REF!</v>
      </c>
      <c r="B1816" s="3" t="e">
        <f>קבוצות!#REF!</f>
        <v>#REF!</v>
      </c>
      <c r="C1816" s="3" t="e">
        <f>קבוצות!#REF!</f>
        <v>#REF!</v>
      </c>
      <c r="D1816" s="3" t="e">
        <f>קבוצות!#REF!</f>
        <v>#REF!</v>
      </c>
      <c r="E1816" s="4" t="e">
        <f>קבוצות!#REF!</f>
        <v>#REF!</v>
      </c>
      <c r="F1816" s="3" t="e">
        <f>קבוצות!#REF!</f>
        <v>#REF!</v>
      </c>
      <c r="G1816" s="3" t="e">
        <f>קבוצות!#REF!</f>
        <v>#REF!</v>
      </c>
      <c r="H1816" s="3" t="e">
        <f>קבוצות!#REF!</f>
        <v>#REF!</v>
      </c>
      <c r="I1816" s="3" t="e">
        <f>קבוצות!#REF!</f>
        <v>#REF!</v>
      </c>
      <c r="J1816" s="3" t="e">
        <f>קבוצות!#REF!</f>
        <v>#REF!</v>
      </c>
      <c r="K1816" s="3" t="e">
        <f>קבוצות!#REF!</f>
        <v>#REF!</v>
      </c>
      <c r="M1816" s="3" t="e">
        <f>קבוצות!#REF!</f>
        <v>#REF!</v>
      </c>
    </row>
    <row r="1817" spans="1:13" ht="13.8" x14ac:dyDescent="0.25">
      <c r="A1817" s="3" t="e">
        <f>קבוצות!#REF!</f>
        <v>#REF!</v>
      </c>
      <c r="B1817" s="3" t="e">
        <f>קבוצות!#REF!</f>
        <v>#REF!</v>
      </c>
      <c r="C1817" s="3" t="e">
        <f>קבוצות!#REF!</f>
        <v>#REF!</v>
      </c>
      <c r="D1817" s="3" t="e">
        <f>קבוצות!#REF!</f>
        <v>#REF!</v>
      </c>
      <c r="E1817" s="4" t="e">
        <f>קבוצות!#REF!</f>
        <v>#REF!</v>
      </c>
      <c r="F1817" s="3" t="e">
        <f>קבוצות!#REF!</f>
        <v>#REF!</v>
      </c>
      <c r="G1817" s="3" t="e">
        <f>קבוצות!#REF!</f>
        <v>#REF!</v>
      </c>
      <c r="H1817" s="3" t="e">
        <f>קבוצות!#REF!</f>
        <v>#REF!</v>
      </c>
      <c r="I1817" s="3" t="e">
        <f>קבוצות!#REF!</f>
        <v>#REF!</v>
      </c>
      <c r="J1817" s="3" t="e">
        <f>קבוצות!#REF!</f>
        <v>#REF!</v>
      </c>
      <c r="K1817" s="3" t="e">
        <f>קבוצות!#REF!</f>
        <v>#REF!</v>
      </c>
      <c r="M1817" s="3" t="e">
        <f>קבוצות!#REF!</f>
        <v>#REF!</v>
      </c>
    </row>
    <row r="1818" spans="1:13" ht="13.8" x14ac:dyDescent="0.25">
      <c r="A1818" s="3" t="e">
        <f>קבוצות!#REF!</f>
        <v>#REF!</v>
      </c>
      <c r="B1818" s="3" t="e">
        <f>קבוצות!#REF!</f>
        <v>#REF!</v>
      </c>
      <c r="C1818" s="3" t="e">
        <f>קבוצות!#REF!</f>
        <v>#REF!</v>
      </c>
      <c r="D1818" s="3" t="e">
        <f>קבוצות!#REF!</f>
        <v>#REF!</v>
      </c>
      <c r="E1818" s="4" t="e">
        <f>קבוצות!#REF!</f>
        <v>#REF!</v>
      </c>
      <c r="F1818" s="3" t="e">
        <f>קבוצות!#REF!</f>
        <v>#REF!</v>
      </c>
      <c r="G1818" s="3" t="e">
        <f>קבוצות!#REF!</f>
        <v>#REF!</v>
      </c>
      <c r="H1818" s="3" t="e">
        <f>קבוצות!#REF!</f>
        <v>#REF!</v>
      </c>
      <c r="I1818" s="3" t="e">
        <f>קבוצות!#REF!</f>
        <v>#REF!</v>
      </c>
      <c r="J1818" s="3" t="e">
        <f>קבוצות!#REF!</f>
        <v>#REF!</v>
      </c>
      <c r="K1818" s="3" t="e">
        <f>קבוצות!#REF!</f>
        <v>#REF!</v>
      </c>
      <c r="M1818" s="3" t="e">
        <f>קבוצות!#REF!</f>
        <v>#REF!</v>
      </c>
    </row>
    <row r="1819" spans="1:13" ht="13.8" x14ac:dyDescent="0.25">
      <c r="A1819" s="3" t="e">
        <f>קבוצות!#REF!</f>
        <v>#REF!</v>
      </c>
      <c r="B1819" s="3" t="e">
        <f>קבוצות!#REF!</f>
        <v>#REF!</v>
      </c>
      <c r="C1819" s="3" t="e">
        <f>קבוצות!#REF!</f>
        <v>#REF!</v>
      </c>
      <c r="D1819" s="3" t="e">
        <f>קבוצות!#REF!</f>
        <v>#REF!</v>
      </c>
      <c r="E1819" s="4" t="e">
        <f>קבוצות!#REF!</f>
        <v>#REF!</v>
      </c>
      <c r="F1819" s="3" t="e">
        <f>קבוצות!#REF!</f>
        <v>#REF!</v>
      </c>
      <c r="G1819" s="3" t="e">
        <f>קבוצות!#REF!</f>
        <v>#REF!</v>
      </c>
      <c r="H1819" s="3" t="e">
        <f>קבוצות!#REF!</f>
        <v>#REF!</v>
      </c>
      <c r="I1819" s="3" t="e">
        <f>קבוצות!#REF!</f>
        <v>#REF!</v>
      </c>
      <c r="J1819" s="3" t="e">
        <f>קבוצות!#REF!</f>
        <v>#REF!</v>
      </c>
      <c r="K1819" s="3" t="e">
        <f>קבוצות!#REF!</f>
        <v>#REF!</v>
      </c>
      <c r="M1819" s="3" t="e">
        <f>קבוצות!#REF!</f>
        <v>#REF!</v>
      </c>
    </row>
    <row r="1820" spans="1:13" ht="13.8" x14ac:dyDescent="0.25">
      <c r="A1820" s="3" t="e">
        <f>קבוצות!#REF!</f>
        <v>#REF!</v>
      </c>
      <c r="B1820" s="3" t="e">
        <f>קבוצות!#REF!</f>
        <v>#REF!</v>
      </c>
      <c r="C1820" s="3" t="e">
        <f>קבוצות!#REF!</f>
        <v>#REF!</v>
      </c>
      <c r="D1820" s="3" t="e">
        <f>קבוצות!#REF!</f>
        <v>#REF!</v>
      </c>
      <c r="E1820" s="4" t="e">
        <f>קבוצות!#REF!</f>
        <v>#REF!</v>
      </c>
      <c r="F1820" s="3" t="e">
        <f>קבוצות!#REF!</f>
        <v>#REF!</v>
      </c>
      <c r="G1820" s="3" t="e">
        <f>קבוצות!#REF!</f>
        <v>#REF!</v>
      </c>
      <c r="H1820" s="3" t="e">
        <f>קבוצות!#REF!</f>
        <v>#REF!</v>
      </c>
      <c r="I1820" s="3" t="e">
        <f>קבוצות!#REF!</f>
        <v>#REF!</v>
      </c>
      <c r="J1820" s="3" t="e">
        <f>קבוצות!#REF!</f>
        <v>#REF!</v>
      </c>
      <c r="K1820" s="3" t="e">
        <f>קבוצות!#REF!</f>
        <v>#REF!</v>
      </c>
      <c r="M1820" s="3" t="e">
        <f>קבוצות!#REF!</f>
        <v>#REF!</v>
      </c>
    </row>
    <row r="1821" spans="1:13" ht="13.8" x14ac:dyDescent="0.25">
      <c r="A1821" s="3" t="e">
        <f>קבוצות!#REF!</f>
        <v>#REF!</v>
      </c>
      <c r="B1821" s="3" t="e">
        <f>קבוצות!#REF!</f>
        <v>#REF!</v>
      </c>
      <c r="C1821" s="3" t="e">
        <f>קבוצות!#REF!</f>
        <v>#REF!</v>
      </c>
      <c r="D1821" s="3" t="e">
        <f>קבוצות!#REF!</f>
        <v>#REF!</v>
      </c>
      <c r="E1821" s="4" t="e">
        <f>קבוצות!#REF!</f>
        <v>#REF!</v>
      </c>
      <c r="F1821" s="3" t="e">
        <f>קבוצות!#REF!</f>
        <v>#REF!</v>
      </c>
      <c r="G1821" s="3" t="e">
        <f>קבוצות!#REF!</f>
        <v>#REF!</v>
      </c>
      <c r="H1821" s="3" t="e">
        <f>קבוצות!#REF!</f>
        <v>#REF!</v>
      </c>
      <c r="I1821" s="3" t="e">
        <f>קבוצות!#REF!</f>
        <v>#REF!</v>
      </c>
      <c r="J1821" s="3" t="e">
        <f>קבוצות!#REF!</f>
        <v>#REF!</v>
      </c>
      <c r="K1821" s="3" t="e">
        <f>קבוצות!#REF!</f>
        <v>#REF!</v>
      </c>
      <c r="M1821" s="3" t="e">
        <f>קבוצות!#REF!</f>
        <v>#REF!</v>
      </c>
    </row>
    <row r="1822" spans="1:13" ht="13.8" x14ac:dyDescent="0.25">
      <c r="A1822" s="3" t="e">
        <f>קבוצות!#REF!</f>
        <v>#REF!</v>
      </c>
      <c r="B1822" s="3" t="e">
        <f>קבוצות!#REF!</f>
        <v>#REF!</v>
      </c>
      <c r="C1822" s="3" t="e">
        <f>קבוצות!#REF!</f>
        <v>#REF!</v>
      </c>
      <c r="D1822" s="3" t="e">
        <f>קבוצות!#REF!</f>
        <v>#REF!</v>
      </c>
      <c r="E1822" s="4" t="e">
        <f>קבוצות!#REF!</f>
        <v>#REF!</v>
      </c>
      <c r="F1822" s="3" t="e">
        <f>קבוצות!#REF!</f>
        <v>#REF!</v>
      </c>
      <c r="G1822" s="3" t="e">
        <f>קבוצות!#REF!</f>
        <v>#REF!</v>
      </c>
      <c r="H1822" s="3" t="e">
        <f>קבוצות!#REF!</f>
        <v>#REF!</v>
      </c>
      <c r="I1822" s="3" t="e">
        <f>קבוצות!#REF!</f>
        <v>#REF!</v>
      </c>
      <c r="J1822" s="3" t="e">
        <f>קבוצות!#REF!</f>
        <v>#REF!</v>
      </c>
      <c r="K1822" s="3" t="e">
        <f>קבוצות!#REF!</f>
        <v>#REF!</v>
      </c>
      <c r="M1822" s="3" t="e">
        <f>קבוצות!#REF!</f>
        <v>#REF!</v>
      </c>
    </row>
    <row r="1823" spans="1:13" ht="13.8" x14ac:dyDescent="0.25">
      <c r="A1823" s="3" t="e">
        <f>קבוצות!#REF!</f>
        <v>#REF!</v>
      </c>
      <c r="B1823" s="3" t="e">
        <f>קבוצות!#REF!</f>
        <v>#REF!</v>
      </c>
      <c r="C1823" s="3" t="e">
        <f>קבוצות!#REF!</f>
        <v>#REF!</v>
      </c>
      <c r="D1823" s="3" t="e">
        <f>קבוצות!#REF!</f>
        <v>#REF!</v>
      </c>
      <c r="E1823" s="4" t="e">
        <f>קבוצות!#REF!</f>
        <v>#REF!</v>
      </c>
      <c r="F1823" s="3" t="e">
        <f>קבוצות!#REF!</f>
        <v>#REF!</v>
      </c>
      <c r="G1823" s="3" t="e">
        <f>קבוצות!#REF!</f>
        <v>#REF!</v>
      </c>
      <c r="H1823" s="3" t="e">
        <f>קבוצות!#REF!</f>
        <v>#REF!</v>
      </c>
      <c r="I1823" s="3" t="e">
        <f>קבוצות!#REF!</f>
        <v>#REF!</v>
      </c>
      <c r="J1823" s="3" t="e">
        <f>קבוצות!#REF!</f>
        <v>#REF!</v>
      </c>
      <c r="K1823" s="3" t="e">
        <f>קבוצות!#REF!</f>
        <v>#REF!</v>
      </c>
      <c r="M1823" s="3" t="e">
        <f>קבוצות!#REF!</f>
        <v>#REF!</v>
      </c>
    </row>
    <row r="1824" spans="1:13" ht="13.8" x14ac:dyDescent="0.25">
      <c r="A1824" s="3" t="e">
        <f>קבוצות!#REF!</f>
        <v>#REF!</v>
      </c>
      <c r="B1824" s="3" t="e">
        <f>קבוצות!#REF!</f>
        <v>#REF!</v>
      </c>
      <c r="C1824" s="3" t="e">
        <f>קבוצות!#REF!</f>
        <v>#REF!</v>
      </c>
      <c r="D1824" s="3" t="e">
        <f>קבוצות!#REF!</f>
        <v>#REF!</v>
      </c>
      <c r="E1824" s="4" t="e">
        <f>קבוצות!#REF!</f>
        <v>#REF!</v>
      </c>
      <c r="F1824" s="3" t="e">
        <f>קבוצות!#REF!</f>
        <v>#REF!</v>
      </c>
      <c r="G1824" s="3" t="e">
        <f>קבוצות!#REF!</f>
        <v>#REF!</v>
      </c>
      <c r="H1824" s="3" t="e">
        <f>קבוצות!#REF!</f>
        <v>#REF!</v>
      </c>
      <c r="I1824" s="3" t="e">
        <f>קבוצות!#REF!</f>
        <v>#REF!</v>
      </c>
      <c r="J1824" s="3" t="e">
        <f>קבוצות!#REF!</f>
        <v>#REF!</v>
      </c>
      <c r="K1824" s="3" t="e">
        <f>קבוצות!#REF!</f>
        <v>#REF!</v>
      </c>
      <c r="M1824" s="3" t="e">
        <f>קבוצות!#REF!</f>
        <v>#REF!</v>
      </c>
    </row>
    <row r="1825" spans="1:13" ht="13.8" x14ac:dyDescent="0.25">
      <c r="A1825" s="3" t="e">
        <f>קבוצות!#REF!</f>
        <v>#REF!</v>
      </c>
      <c r="B1825" s="3" t="e">
        <f>קבוצות!#REF!</f>
        <v>#REF!</v>
      </c>
      <c r="C1825" s="3" t="e">
        <f>קבוצות!#REF!</f>
        <v>#REF!</v>
      </c>
      <c r="D1825" s="3" t="e">
        <f>קבוצות!#REF!</f>
        <v>#REF!</v>
      </c>
      <c r="E1825" s="4" t="e">
        <f>קבוצות!#REF!</f>
        <v>#REF!</v>
      </c>
      <c r="F1825" s="3" t="e">
        <f>קבוצות!#REF!</f>
        <v>#REF!</v>
      </c>
      <c r="G1825" s="3" t="e">
        <f>קבוצות!#REF!</f>
        <v>#REF!</v>
      </c>
      <c r="H1825" s="3" t="e">
        <f>קבוצות!#REF!</f>
        <v>#REF!</v>
      </c>
      <c r="I1825" s="3" t="e">
        <f>קבוצות!#REF!</f>
        <v>#REF!</v>
      </c>
      <c r="J1825" s="3" t="e">
        <f>קבוצות!#REF!</f>
        <v>#REF!</v>
      </c>
      <c r="K1825" s="3" t="e">
        <f>קבוצות!#REF!</f>
        <v>#REF!</v>
      </c>
      <c r="M1825" s="3" t="e">
        <f>קבוצות!#REF!</f>
        <v>#REF!</v>
      </c>
    </row>
    <row r="1826" spans="1:13" ht="13.8" x14ac:dyDescent="0.25">
      <c r="A1826" s="3" t="e">
        <f>קבוצות!#REF!</f>
        <v>#REF!</v>
      </c>
      <c r="B1826" s="3" t="e">
        <f>קבוצות!#REF!</f>
        <v>#REF!</v>
      </c>
      <c r="C1826" s="3" t="e">
        <f>קבוצות!#REF!</f>
        <v>#REF!</v>
      </c>
      <c r="D1826" s="3" t="e">
        <f>קבוצות!#REF!</f>
        <v>#REF!</v>
      </c>
      <c r="E1826" s="4" t="e">
        <f>קבוצות!#REF!</f>
        <v>#REF!</v>
      </c>
      <c r="F1826" s="3" t="e">
        <f>קבוצות!#REF!</f>
        <v>#REF!</v>
      </c>
      <c r="G1826" s="3" t="e">
        <f>קבוצות!#REF!</f>
        <v>#REF!</v>
      </c>
      <c r="H1826" s="3" t="e">
        <f>קבוצות!#REF!</f>
        <v>#REF!</v>
      </c>
      <c r="I1826" s="3" t="e">
        <f>קבוצות!#REF!</f>
        <v>#REF!</v>
      </c>
      <c r="J1826" s="3" t="e">
        <f>קבוצות!#REF!</f>
        <v>#REF!</v>
      </c>
      <c r="K1826" s="3" t="e">
        <f>קבוצות!#REF!</f>
        <v>#REF!</v>
      </c>
      <c r="M1826" s="3" t="e">
        <f>קבוצות!#REF!</f>
        <v>#REF!</v>
      </c>
    </row>
    <row r="1827" spans="1:13" ht="13.8" x14ac:dyDescent="0.25">
      <c r="A1827" s="3" t="e">
        <f>קבוצות!#REF!</f>
        <v>#REF!</v>
      </c>
      <c r="B1827" s="3" t="e">
        <f>קבוצות!#REF!</f>
        <v>#REF!</v>
      </c>
      <c r="C1827" s="3" t="e">
        <f>קבוצות!#REF!</f>
        <v>#REF!</v>
      </c>
      <c r="D1827" s="3" t="e">
        <f>קבוצות!#REF!</f>
        <v>#REF!</v>
      </c>
      <c r="E1827" s="4" t="e">
        <f>קבוצות!#REF!</f>
        <v>#REF!</v>
      </c>
      <c r="F1827" s="3" t="e">
        <f>קבוצות!#REF!</f>
        <v>#REF!</v>
      </c>
      <c r="G1827" s="3" t="e">
        <f>קבוצות!#REF!</f>
        <v>#REF!</v>
      </c>
      <c r="H1827" s="3" t="e">
        <f>קבוצות!#REF!</f>
        <v>#REF!</v>
      </c>
      <c r="I1827" s="3" t="e">
        <f>קבוצות!#REF!</f>
        <v>#REF!</v>
      </c>
      <c r="J1827" s="3" t="e">
        <f>קבוצות!#REF!</f>
        <v>#REF!</v>
      </c>
      <c r="K1827" s="3" t="e">
        <f>קבוצות!#REF!</f>
        <v>#REF!</v>
      </c>
      <c r="M1827" s="3" t="e">
        <f>קבוצות!#REF!</f>
        <v>#REF!</v>
      </c>
    </row>
    <row r="1828" spans="1:13" ht="13.8" x14ac:dyDescent="0.25">
      <c r="A1828" s="3" t="e">
        <f>קבוצות!#REF!</f>
        <v>#REF!</v>
      </c>
      <c r="B1828" s="3" t="e">
        <f>קבוצות!#REF!</f>
        <v>#REF!</v>
      </c>
      <c r="C1828" s="3" t="e">
        <f>קבוצות!#REF!</f>
        <v>#REF!</v>
      </c>
      <c r="D1828" s="3" t="e">
        <f>קבוצות!#REF!</f>
        <v>#REF!</v>
      </c>
      <c r="E1828" s="4" t="e">
        <f>קבוצות!#REF!</f>
        <v>#REF!</v>
      </c>
      <c r="F1828" s="3" t="e">
        <f>קבוצות!#REF!</f>
        <v>#REF!</v>
      </c>
      <c r="G1828" s="3" t="e">
        <f>קבוצות!#REF!</f>
        <v>#REF!</v>
      </c>
      <c r="H1828" s="3" t="e">
        <f>קבוצות!#REF!</f>
        <v>#REF!</v>
      </c>
      <c r="I1828" s="3" t="e">
        <f>קבוצות!#REF!</f>
        <v>#REF!</v>
      </c>
      <c r="J1828" s="3" t="e">
        <f>קבוצות!#REF!</f>
        <v>#REF!</v>
      </c>
      <c r="K1828" s="3" t="e">
        <f>קבוצות!#REF!</f>
        <v>#REF!</v>
      </c>
      <c r="M1828" s="3" t="e">
        <f>קבוצות!#REF!</f>
        <v>#REF!</v>
      </c>
    </row>
    <row r="1829" spans="1:13" ht="13.8" x14ac:dyDescent="0.25">
      <c r="A1829" s="3" t="e">
        <f>קבוצות!#REF!</f>
        <v>#REF!</v>
      </c>
      <c r="B1829" s="3" t="e">
        <f>קבוצות!#REF!</f>
        <v>#REF!</v>
      </c>
      <c r="C1829" s="3" t="e">
        <f>קבוצות!#REF!</f>
        <v>#REF!</v>
      </c>
      <c r="D1829" s="3" t="e">
        <f>קבוצות!#REF!</f>
        <v>#REF!</v>
      </c>
      <c r="E1829" s="4" t="e">
        <f>קבוצות!#REF!</f>
        <v>#REF!</v>
      </c>
      <c r="F1829" s="3" t="e">
        <f>קבוצות!#REF!</f>
        <v>#REF!</v>
      </c>
      <c r="G1829" s="3" t="e">
        <f>קבוצות!#REF!</f>
        <v>#REF!</v>
      </c>
      <c r="H1829" s="3" t="e">
        <f>קבוצות!#REF!</f>
        <v>#REF!</v>
      </c>
      <c r="I1829" s="3" t="e">
        <f>קבוצות!#REF!</f>
        <v>#REF!</v>
      </c>
      <c r="J1829" s="3" t="e">
        <f>קבוצות!#REF!</f>
        <v>#REF!</v>
      </c>
      <c r="K1829" s="3" t="e">
        <f>קבוצות!#REF!</f>
        <v>#REF!</v>
      </c>
      <c r="M1829" s="3" t="e">
        <f>קבוצות!#REF!</f>
        <v>#REF!</v>
      </c>
    </row>
    <row r="1830" spans="1:13" ht="13.8" x14ac:dyDescent="0.25">
      <c r="A1830" s="3" t="e">
        <f>קבוצות!#REF!</f>
        <v>#REF!</v>
      </c>
      <c r="B1830" s="3" t="e">
        <f>קבוצות!#REF!</f>
        <v>#REF!</v>
      </c>
      <c r="C1830" s="3" t="e">
        <f>קבוצות!#REF!</f>
        <v>#REF!</v>
      </c>
      <c r="D1830" s="3" t="e">
        <f>קבוצות!#REF!</f>
        <v>#REF!</v>
      </c>
      <c r="E1830" s="4" t="e">
        <f>קבוצות!#REF!</f>
        <v>#REF!</v>
      </c>
      <c r="F1830" s="3" t="e">
        <f>קבוצות!#REF!</f>
        <v>#REF!</v>
      </c>
      <c r="G1830" s="3" t="e">
        <f>קבוצות!#REF!</f>
        <v>#REF!</v>
      </c>
      <c r="H1830" s="3" t="e">
        <f>קבוצות!#REF!</f>
        <v>#REF!</v>
      </c>
      <c r="I1830" s="3" t="e">
        <f>קבוצות!#REF!</f>
        <v>#REF!</v>
      </c>
      <c r="J1830" s="3" t="e">
        <f>קבוצות!#REF!</f>
        <v>#REF!</v>
      </c>
      <c r="K1830" s="3" t="e">
        <f>קבוצות!#REF!</f>
        <v>#REF!</v>
      </c>
      <c r="M1830" s="3" t="e">
        <f>קבוצות!#REF!</f>
        <v>#REF!</v>
      </c>
    </row>
    <row r="1831" spans="1:13" ht="13.8" x14ac:dyDescent="0.25">
      <c r="A1831" s="3" t="e">
        <f>קבוצות!#REF!</f>
        <v>#REF!</v>
      </c>
      <c r="B1831" s="3" t="e">
        <f>קבוצות!#REF!</f>
        <v>#REF!</v>
      </c>
      <c r="C1831" s="3" t="e">
        <f>קבוצות!#REF!</f>
        <v>#REF!</v>
      </c>
      <c r="D1831" s="3" t="e">
        <f>קבוצות!#REF!</f>
        <v>#REF!</v>
      </c>
      <c r="E1831" s="4" t="e">
        <f>קבוצות!#REF!</f>
        <v>#REF!</v>
      </c>
      <c r="F1831" s="3" t="e">
        <f>קבוצות!#REF!</f>
        <v>#REF!</v>
      </c>
      <c r="G1831" s="3" t="e">
        <f>קבוצות!#REF!</f>
        <v>#REF!</v>
      </c>
      <c r="H1831" s="3" t="e">
        <f>קבוצות!#REF!</f>
        <v>#REF!</v>
      </c>
      <c r="I1831" s="3" t="e">
        <f>קבוצות!#REF!</f>
        <v>#REF!</v>
      </c>
      <c r="J1831" s="3" t="e">
        <f>קבוצות!#REF!</f>
        <v>#REF!</v>
      </c>
      <c r="K1831" s="3" t="e">
        <f>קבוצות!#REF!</f>
        <v>#REF!</v>
      </c>
      <c r="M1831" s="3" t="e">
        <f>קבוצות!#REF!</f>
        <v>#REF!</v>
      </c>
    </row>
    <row r="1832" spans="1:13" ht="13.8" x14ac:dyDescent="0.25">
      <c r="A1832" s="3" t="e">
        <f>קבוצות!#REF!</f>
        <v>#REF!</v>
      </c>
      <c r="B1832" s="3" t="e">
        <f>קבוצות!#REF!</f>
        <v>#REF!</v>
      </c>
      <c r="C1832" s="3" t="e">
        <f>קבוצות!#REF!</f>
        <v>#REF!</v>
      </c>
      <c r="D1832" s="3" t="e">
        <f>קבוצות!#REF!</f>
        <v>#REF!</v>
      </c>
      <c r="E1832" s="4" t="e">
        <f>קבוצות!#REF!</f>
        <v>#REF!</v>
      </c>
      <c r="F1832" s="3" t="e">
        <f>קבוצות!#REF!</f>
        <v>#REF!</v>
      </c>
      <c r="G1832" s="3" t="e">
        <f>קבוצות!#REF!</f>
        <v>#REF!</v>
      </c>
      <c r="H1832" s="3" t="e">
        <f>קבוצות!#REF!</f>
        <v>#REF!</v>
      </c>
      <c r="I1832" s="3" t="e">
        <f>קבוצות!#REF!</f>
        <v>#REF!</v>
      </c>
      <c r="J1832" s="3" t="e">
        <f>קבוצות!#REF!</f>
        <v>#REF!</v>
      </c>
      <c r="K1832" s="3" t="e">
        <f>קבוצות!#REF!</f>
        <v>#REF!</v>
      </c>
      <c r="M1832" s="3" t="e">
        <f>קבוצות!#REF!</f>
        <v>#REF!</v>
      </c>
    </row>
    <row r="1833" spans="1:13" ht="13.8" x14ac:dyDescent="0.25">
      <c r="A1833" s="3" t="e">
        <f>קבוצות!#REF!</f>
        <v>#REF!</v>
      </c>
      <c r="B1833" s="3" t="e">
        <f>קבוצות!#REF!</f>
        <v>#REF!</v>
      </c>
      <c r="C1833" s="3" t="e">
        <f>קבוצות!#REF!</f>
        <v>#REF!</v>
      </c>
      <c r="D1833" s="3" t="e">
        <f>קבוצות!#REF!</f>
        <v>#REF!</v>
      </c>
      <c r="E1833" s="4" t="e">
        <f>קבוצות!#REF!</f>
        <v>#REF!</v>
      </c>
      <c r="F1833" s="3" t="e">
        <f>קבוצות!#REF!</f>
        <v>#REF!</v>
      </c>
      <c r="G1833" s="3" t="e">
        <f>קבוצות!#REF!</f>
        <v>#REF!</v>
      </c>
      <c r="H1833" s="3" t="e">
        <f>קבוצות!#REF!</f>
        <v>#REF!</v>
      </c>
      <c r="I1833" s="3" t="e">
        <f>קבוצות!#REF!</f>
        <v>#REF!</v>
      </c>
      <c r="J1833" s="3" t="e">
        <f>קבוצות!#REF!</f>
        <v>#REF!</v>
      </c>
      <c r="K1833" s="3" t="e">
        <f>קבוצות!#REF!</f>
        <v>#REF!</v>
      </c>
      <c r="M1833" s="3" t="e">
        <f>קבוצות!#REF!</f>
        <v>#REF!</v>
      </c>
    </row>
    <row r="1834" spans="1:13" ht="13.8" x14ac:dyDescent="0.25">
      <c r="A1834" s="3" t="e">
        <f>קבוצות!#REF!</f>
        <v>#REF!</v>
      </c>
      <c r="B1834" s="3" t="e">
        <f>קבוצות!#REF!</f>
        <v>#REF!</v>
      </c>
      <c r="C1834" s="3" t="e">
        <f>קבוצות!#REF!</f>
        <v>#REF!</v>
      </c>
      <c r="D1834" s="3" t="e">
        <f>קבוצות!#REF!</f>
        <v>#REF!</v>
      </c>
      <c r="E1834" s="4" t="e">
        <f>קבוצות!#REF!</f>
        <v>#REF!</v>
      </c>
      <c r="F1834" s="3" t="e">
        <f>קבוצות!#REF!</f>
        <v>#REF!</v>
      </c>
      <c r="G1834" s="3" t="e">
        <f>קבוצות!#REF!</f>
        <v>#REF!</v>
      </c>
      <c r="H1834" s="3" t="e">
        <f>קבוצות!#REF!</f>
        <v>#REF!</v>
      </c>
      <c r="I1834" s="3" t="e">
        <f>קבוצות!#REF!</f>
        <v>#REF!</v>
      </c>
      <c r="J1834" s="3" t="e">
        <f>קבוצות!#REF!</f>
        <v>#REF!</v>
      </c>
      <c r="K1834" s="3" t="e">
        <f>קבוצות!#REF!</f>
        <v>#REF!</v>
      </c>
      <c r="M1834" s="3" t="e">
        <f>קבוצות!#REF!</f>
        <v>#REF!</v>
      </c>
    </row>
    <row r="1835" spans="1:13" ht="13.8" x14ac:dyDescent="0.25">
      <c r="A1835" s="3" t="e">
        <f>קבוצות!#REF!</f>
        <v>#REF!</v>
      </c>
      <c r="B1835" s="3" t="e">
        <f>קבוצות!#REF!</f>
        <v>#REF!</v>
      </c>
      <c r="C1835" s="3" t="e">
        <f>קבוצות!#REF!</f>
        <v>#REF!</v>
      </c>
      <c r="D1835" s="3" t="e">
        <f>קבוצות!#REF!</f>
        <v>#REF!</v>
      </c>
      <c r="E1835" s="4" t="e">
        <f>קבוצות!#REF!</f>
        <v>#REF!</v>
      </c>
      <c r="F1835" s="3" t="e">
        <f>קבוצות!#REF!</f>
        <v>#REF!</v>
      </c>
      <c r="G1835" s="3" t="e">
        <f>קבוצות!#REF!</f>
        <v>#REF!</v>
      </c>
      <c r="H1835" s="3" t="e">
        <f>קבוצות!#REF!</f>
        <v>#REF!</v>
      </c>
      <c r="I1835" s="3" t="e">
        <f>קבוצות!#REF!</f>
        <v>#REF!</v>
      </c>
      <c r="J1835" s="3" t="e">
        <f>קבוצות!#REF!</f>
        <v>#REF!</v>
      </c>
      <c r="K1835" s="3" t="e">
        <f>קבוצות!#REF!</f>
        <v>#REF!</v>
      </c>
      <c r="M1835" s="3" t="e">
        <f>קבוצות!#REF!</f>
        <v>#REF!</v>
      </c>
    </row>
    <row r="1836" spans="1:13" ht="13.8" x14ac:dyDescent="0.25">
      <c r="A1836" s="3" t="e">
        <f>קבוצות!#REF!</f>
        <v>#REF!</v>
      </c>
      <c r="B1836" s="3" t="e">
        <f>קבוצות!#REF!</f>
        <v>#REF!</v>
      </c>
      <c r="C1836" s="3" t="e">
        <f>קבוצות!#REF!</f>
        <v>#REF!</v>
      </c>
      <c r="D1836" s="3" t="e">
        <f>קבוצות!#REF!</f>
        <v>#REF!</v>
      </c>
      <c r="E1836" s="4" t="e">
        <f>קבוצות!#REF!</f>
        <v>#REF!</v>
      </c>
      <c r="F1836" s="3" t="e">
        <f>קבוצות!#REF!</f>
        <v>#REF!</v>
      </c>
      <c r="G1836" s="3" t="e">
        <f>קבוצות!#REF!</f>
        <v>#REF!</v>
      </c>
      <c r="H1836" s="3" t="e">
        <f>קבוצות!#REF!</f>
        <v>#REF!</v>
      </c>
      <c r="I1836" s="3" t="e">
        <f>קבוצות!#REF!</f>
        <v>#REF!</v>
      </c>
      <c r="J1836" s="3" t="e">
        <f>קבוצות!#REF!</f>
        <v>#REF!</v>
      </c>
      <c r="K1836" s="3" t="e">
        <f>קבוצות!#REF!</f>
        <v>#REF!</v>
      </c>
      <c r="M1836" s="3" t="e">
        <f>קבוצות!#REF!</f>
        <v>#REF!</v>
      </c>
    </row>
    <row r="1837" spans="1:13" ht="13.8" x14ac:dyDescent="0.25">
      <c r="A1837" s="3" t="e">
        <f>קבוצות!#REF!</f>
        <v>#REF!</v>
      </c>
      <c r="B1837" s="3" t="e">
        <f>קבוצות!#REF!</f>
        <v>#REF!</v>
      </c>
      <c r="C1837" s="3" t="e">
        <f>קבוצות!#REF!</f>
        <v>#REF!</v>
      </c>
      <c r="D1837" s="3" t="e">
        <f>קבוצות!#REF!</f>
        <v>#REF!</v>
      </c>
      <c r="E1837" s="4" t="e">
        <f>קבוצות!#REF!</f>
        <v>#REF!</v>
      </c>
      <c r="F1837" s="3" t="e">
        <f>קבוצות!#REF!</f>
        <v>#REF!</v>
      </c>
      <c r="G1837" s="3" t="e">
        <f>קבוצות!#REF!</f>
        <v>#REF!</v>
      </c>
      <c r="H1837" s="3" t="e">
        <f>קבוצות!#REF!</f>
        <v>#REF!</v>
      </c>
      <c r="I1837" s="3" t="e">
        <f>קבוצות!#REF!</f>
        <v>#REF!</v>
      </c>
      <c r="J1837" s="3" t="e">
        <f>קבוצות!#REF!</f>
        <v>#REF!</v>
      </c>
      <c r="K1837" s="3" t="e">
        <f>קבוצות!#REF!</f>
        <v>#REF!</v>
      </c>
      <c r="M1837" s="3" t="e">
        <f>קבוצות!#REF!</f>
        <v>#REF!</v>
      </c>
    </row>
    <row r="1838" spans="1:13" ht="13.8" x14ac:dyDescent="0.25">
      <c r="A1838" s="3" t="e">
        <f>קבוצות!#REF!</f>
        <v>#REF!</v>
      </c>
      <c r="B1838" s="3" t="e">
        <f>קבוצות!#REF!</f>
        <v>#REF!</v>
      </c>
      <c r="C1838" s="3" t="e">
        <f>קבוצות!#REF!</f>
        <v>#REF!</v>
      </c>
      <c r="D1838" s="3" t="e">
        <f>קבוצות!#REF!</f>
        <v>#REF!</v>
      </c>
      <c r="E1838" s="4" t="e">
        <f>קבוצות!#REF!</f>
        <v>#REF!</v>
      </c>
      <c r="F1838" s="3" t="e">
        <f>קבוצות!#REF!</f>
        <v>#REF!</v>
      </c>
      <c r="G1838" s="3" t="e">
        <f>קבוצות!#REF!</f>
        <v>#REF!</v>
      </c>
      <c r="H1838" s="3" t="e">
        <f>קבוצות!#REF!</f>
        <v>#REF!</v>
      </c>
      <c r="I1838" s="3" t="e">
        <f>קבוצות!#REF!</f>
        <v>#REF!</v>
      </c>
      <c r="J1838" s="3" t="e">
        <f>קבוצות!#REF!</f>
        <v>#REF!</v>
      </c>
      <c r="K1838" s="3" t="e">
        <f>קבוצות!#REF!</f>
        <v>#REF!</v>
      </c>
      <c r="M1838" s="3" t="e">
        <f>קבוצות!#REF!</f>
        <v>#REF!</v>
      </c>
    </row>
    <row r="1839" spans="1:13" ht="13.8" x14ac:dyDescent="0.25">
      <c r="A1839" s="3" t="e">
        <f>קבוצות!#REF!</f>
        <v>#REF!</v>
      </c>
      <c r="B1839" s="3" t="e">
        <f>קבוצות!#REF!</f>
        <v>#REF!</v>
      </c>
      <c r="C1839" s="3" t="e">
        <f>קבוצות!#REF!</f>
        <v>#REF!</v>
      </c>
      <c r="D1839" s="3" t="e">
        <f>קבוצות!#REF!</f>
        <v>#REF!</v>
      </c>
      <c r="E1839" s="4" t="e">
        <f>קבוצות!#REF!</f>
        <v>#REF!</v>
      </c>
      <c r="F1839" s="3" t="e">
        <f>קבוצות!#REF!</f>
        <v>#REF!</v>
      </c>
      <c r="G1839" s="3" t="e">
        <f>קבוצות!#REF!</f>
        <v>#REF!</v>
      </c>
      <c r="H1839" s="3" t="e">
        <f>קבוצות!#REF!</f>
        <v>#REF!</v>
      </c>
      <c r="I1839" s="3" t="e">
        <f>קבוצות!#REF!</f>
        <v>#REF!</v>
      </c>
      <c r="J1839" s="3" t="e">
        <f>קבוצות!#REF!</f>
        <v>#REF!</v>
      </c>
      <c r="K1839" s="3" t="e">
        <f>קבוצות!#REF!</f>
        <v>#REF!</v>
      </c>
      <c r="M1839" s="3" t="e">
        <f>קבוצות!#REF!</f>
        <v>#REF!</v>
      </c>
    </row>
    <row r="1840" spans="1:13" ht="13.8" x14ac:dyDescent="0.25">
      <c r="A1840" s="3" t="e">
        <f>קבוצות!#REF!</f>
        <v>#REF!</v>
      </c>
      <c r="B1840" s="3" t="e">
        <f>קבוצות!#REF!</f>
        <v>#REF!</v>
      </c>
      <c r="C1840" s="3" t="e">
        <f>קבוצות!#REF!</f>
        <v>#REF!</v>
      </c>
      <c r="D1840" s="3" t="e">
        <f>קבוצות!#REF!</f>
        <v>#REF!</v>
      </c>
      <c r="E1840" s="4" t="e">
        <f>קבוצות!#REF!</f>
        <v>#REF!</v>
      </c>
      <c r="F1840" s="3" t="e">
        <f>קבוצות!#REF!</f>
        <v>#REF!</v>
      </c>
      <c r="G1840" s="3" t="e">
        <f>קבוצות!#REF!</f>
        <v>#REF!</v>
      </c>
      <c r="H1840" s="3" t="e">
        <f>קבוצות!#REF!</f>
        <v>#REF!</v>
      </c>
      <c r="I1840" s="3" t="e">
        <f>קבוצות!#REF!</f>
        <v>#REF!</v>
      </c>
      <c r="J1840" s="3" t="e">
        <f>קבוצות!#REF!</f>
        <v>#REF!</v>
      </c>
      <c r="K1840" s="3" t="e">
        <f>קבוצות!#REF!</f>
        <v>#REF!</v>
      </c>
      <c r="M1840" s="3" t="e">
        <f>קבוצות!#REF!</f>
        <v>#REF!</v>
      </c>
    </row>
    <row r="1841" spans="1:13" ht="13.8" x14ac:dyDescent="0.25">
      <c r="A1841" s="3" t="e">
        <f>קבוצות!#REF!</f>
        <v>#REF!</v>
      </c>
      <c r="B1841" s="3" t="e">
        <f>קבוצות!#REF!</f>
        <v>#REF!</v>
      </c>
      <c r="C1841" s="3" t="e">
        <f>קבוצות!#REF!</f>
        <v>#REF!</v>
      </c>
      <c r="D1841" s="3" t="e">
        <f>קבוצות!#REF!</f>
        <v>#REF!</v>
      </c>
      <c r="E1841" s="4" t="e">
        <f>קבוצות!#REF!</f>
        <v>#REF!</v>
      </c>
      <c r="F1841" s="3" t="e">
        <f>קבוצות!#REF!</f>
        <v>#REF!</v>
      </c>
      <c r="G1841" s="3" t="e">
        <f>קבוצות!#REF!</f>
        <v>#REF!</v>
      </c>
      <c r="H1841" s="3" t="e">
        <f>קבוצות!#REF!</f>
        <v>#REF!</v>
      </c>
      <c r="I1841" s="3" t="e">
        <f>קבוצות!#REF!</f>
        <v>#REF!</v>
      </c>
      <c r="J1841" s="3" t="e">
        <f>קבוצות!#REF!</f>
        <v>#REF!</v>
      </c>
      <c r="K1841" s="3" t="e">
        <f>קבוצות!#REF!</f>
        <v>#REF!</v>
      </c>
      <c r="M1841" s="3" t="e">
        <f>קבוצות!#REF!</f>
        <v>#REF!</v>
      </c>
    </row>
    <row r="1842" spans="1:13" ht="13.8" x14ac:dyDescent="0.25">
      <c r="A1842" s="3" t="e">
        <f>קבוצות!#REF!</f>
        <v>#REF!</v>
      </c>
      <c r="B1842" s="3" t="e">
        <f>קבוצות!#REF!</f>
        <v>#REF!</v>
      </c>
      <c r="C1842" s="3" t="e">
        <f>קבוצות!#REF!</f>
        <v>#REF!</v>
      </c>
      <c r="D1842" s="3" t="e">
        <f>קבוצות!#REF!</f>
        <v>#REF!</v>
      </c>
      <c r="E1842" s="4" t="e">
        <f>קבוצות!#REF!</f>
        <v>#REF!</v>
      </c>
      <c r="F1842" s="3" t="e">
        <f>קבוצות!#REF!</f>
        <v>#REF!</v>
      </c>
      <c r="G1842" s="3" t="e">
        <f>קבוצות!#REF!</f>
        <v>#REF!</v>
      </c>
      <c r="H1842" s="3" t="e">
        <f>קבוצות!#REF!</f>
        <v>#REF!</v>
      </c>
      <c r="I1842" s="3" t="e">
        <f>קבוצות!#REF!</f>
        <v>#REF!</v>
      </c>
      <c r="J1842" s="3" t="e">
        <f>קבוצות!#REF!</f>
        <v>#REF!</v>
      </c>
      <c r="K1842" s="3" t="e">
        <f>קבוצות!#REF!</f>
        <v>#REF!</v>
      </c>
      <c r="M1842" s="3" t="e">
        <f>קבוצות!#REF!</f>
        <v>#REF!</v>
      </c>
    </row>
    <row r="1843" spans="1:13" ht="13.8" x14ac:dyDescent="0.25">
      <c r="A1843" s="3" t="e">
        <f>קבוצות!#REF!</f>
        <v>#REF!</v>
      </c>
      <c r="B1843" s="3" t="e">
        <f>קבוצות!#REF!</f>
        <v>#REF!</v>
      </c>
      <c r="C1843" s="3" t="e">
        <f>קבוצות!#REF!</f>
        <v>#REF!</v>
      </c>
      <c r="D1843" s="3" t="e">
        <f>קבוצות!#REF!</f>
        <v>#REF!</v>
      </c>
      <c r="E1843" s="4" t="e">
        <f>קבוצות!#REF!</f>
        <v>#REF!</v>
      </c>
      <c r="F1843" s="3" t="e">
        <f>קבוצות!#REF!</f>
        <v>#REF!</v>
      </c>
      <c r="G1843" s="3" t="e">
        <f>קבוצות!#REF!</f>
        <v>#REF!</v>
      </c>
      <c r="H1843" s="3" t="e">
        <f>קבוצות!#REF!</f>
        <v>#REF!</v>
      </c>
      <c r="I1843" s="3" t="e">
        <f>קבוצות!#REF!</f>
        <v>#REF!</v>
      </c>
      <c r="J1843" s="3" t="e">
        <f>קבוצות!#REF!</f>
        <v>#REF!</v>
      </c>
      <c r="K1843" s="3" t="e">
        <f>קבוצות!#REF!</f>
        <v>#REF!</v>
      </c>
      <c r="M1843" s="3" t="e">
        <f>קבוצות!#REF!</f>
        <v>#REF!</v>
      </c>
    </row>
    <row r="1844" spans="1:13" ht="13.8" x14ac:dyDescent="0.25">
      <c r="A1844" s="3" t="e">
        <f>קבוצות!#REF!</f>
        <v>#REF!</v>
      </c>
      <c r="B1844" s="3" t="e">
        <f>קבוצות!#REF!</f>
        <v>#REF!</v>
      </c>
      <c r="C1844" s="3" t="e">
        <f>קבוצות!#REF!</f>
        <v>#REF!</v>
      </c>
      <c r="D1844" s="3" t="e">
        <f>קבוצות!#REF!</f>
        <v>#REF!</v>
      </c>
      <c r="E1844" s="4" t="e">
        <f>קבוצות!#REF!</f>
        <v>#REF!</v>
      </c>
      <c r="F1844" s="3" t="e">
        <f>קבוצות!#REF!</f>
        <v>#REF!</v>
      </c>
      <c r="G1844" s="3" t="e">
        <f>קבוצות!#REF!</f>
        <v>#REF!</v>
      </c>
      <c r="H1844" s="3" t="e">
        <f>קבוצות!#REF!</f>
        <v>#REF!</v>
      </c>
      <c r="I1844" s="3" t="e">
        <f>קבוצות!#REF!</f>
        <v>#REF!</v>
      </c>
      <c r="J1844" s="3" t="e">
        <f>קבוצות!#REF!</f>
        <v>#REF!</v>
      </c>
      <c r="K1844" s="3" t="e">
        <f>קבוצות!#REF!</f>
        <v>#REF!</v>
      </c>
      <c r="M1844" s="3" t="e">
        <f>קבוצות!#REF!</f>
        <v>#REF!</v>
      </c>
    </row>
    <row r="1845" spans="1:13" ht="13.8" x14ac:dyDescent="0.25">
      <c r="A1845" s="3" t="e">
        <f>קבוצות!#REF!</f>
        <v>#REF!</v>
      </c>
      <c r="B1845" s="3" t="e">
        <f>קבוצות!#REF!</f>
        <v>#REF!</v>
      </c>
      <c r="C1845" s="3" t="e">
        <f>קבוצות!#REF!</f>
        <v>#REF!</v>
      </c>
      <c r="D1845" s="3" t="e">
        <f>קבוצות!#REF!</f>
        <v>#REF!</v>
      </c>
      <c r="E1845" s="4" t="e">
        <f>קבוצות!#REF!</f>
        <v>#REF!</v>
      </c>
      <c r="F1845" s="3" t="e">
        <f>קבוצות!#REF!</f>
        <v>#REF!</v>
      </c>
      <c r="G1845" s="3" t="e">
        <f>קבוצות!#REF!</f>
        <v>#REF!</v>
      </c>
      <c r="H1845" s="3" t="e">
        <f>קבוצות!#REF!</f>
        <v>#REF!</v>
      </c>
      <c r="I1845" s="3" t="e">
        <f>קבוצות!#REF!</f>
        <v>#REF!</v>
      </c>
      <c r="J1845" s="3" t="e">
        <f>קבוצות!#REF!</f>
        <v>#REF!</v>
      </c>
      <c r="K1845" s="3" t="e">
        <f>קבוצות!#REF!</f>
        <v>#REF!</v>
      </c>
      <c r="M1845" s="3" t="e">
        <f>קבוצות!#REF!</f>
        <v>#REF!</v>
      </c>
    </row>
    <row r="1846" spans="1:13" ht="13.8" x14ac:dyDescent="0.25">
      <c r="A1846" s="3" t="e">
        <f>קבוצות!#REF!</f>
        <v>#REF!</v>
      </c>
      <c r="B1846" s="3" t="e">
        <f>קבוצות!#REF!</f>
        <v>#REF!</v>
      </c>
      <c r="C1846" s="3" t="e">
        <f>קבוצות!#REF!</f>
        <v>#REF!</v>
      </c>
      <c r="D1846" s="3" t="e">
        <f>קבוצות!#REF!</f>
        <v>#REF!</v>
      </c>
      <c r="E1846" s="4" t="e">
        <f>קבוצות!#REF!</f>
        <v>#REF!</v>
      </c>
      <c r="F1846" s="3" t="e">
        <f>קבוצות!#REF!</f>
        <v>#REF!</v>
      </c>
      <c r="G1846" s="3" t="e">
        <f>קבוצות!#REF!</f>
        <v>#REF!</v>
      </c>
      <c r="H1846" s="3" t="e">
        <f>קבוצות!#REF!</f>
        <v>#REF!</v>
      </c>
      <c r="I1846" s="3" t="e">
        <f>קבוצות!#REF!</f>
        <v>#REF!</v>
      </c>
      <c r="J1846" s="3" t="e">
        <f>קבוצות!#REF!</f>
        <v>#REF!</v>
      </c>
      <c r="K1846" s="3" t="e">
        <f>קבוצות!#REF!</f>
        <v>#REF!</v>
      </c>
      <c r="M1846" s="3" t="e">
        <f>קבוצות!#REF!</f>
        <v>#REF!</v>
      </c>
    </row>
    <row r="1847" spans="1:13" ht="13.8" x14ac:dyDescent="0.25">
      <c r="A1847" s="3" t="e">
        <f>קבוצות!#REF!</f>
        <v>#REF!</v>
      </c>
      <c r="B1847" s="3" t="e">
        <f>קבוצות!#REF!</f>
        <v>#REF!</v>
      </c>
      <c r="C1847" s="3" t="e">
        <f>קבוצות!#REF!</f>
        <v>#REF!</v>
      </c>
      <c r="D1847" s="3" t="e">
        <f>קבוצות!#REF!</f>
        <v>#REF!</v>
      </c>
      <c r="E1847" s="4" t="e">
        <f>קבוצות!#REF!</f>
        <v>#REF!</v>
      </c>
      <c r="F1847" s="3" t="e">
        <f>קבוצות!#REF!</f>
        <v>#REF!</v>
      </c>
      <c r="G1847" s="3" t="e">
        <f>קבוצות!#REF!</f>
        <v>#REF!</v>
      </c>
      <c r="H1847" s="3" t="e">
        <f>קבוצות!#REF!</f>
        <v>#REF!</v>
      </c>
      <c r="I1847" s="3" t="e">
        <f>קבוצות!#REF!</f>
        <v>#REF!</v>
      </c>
      <c r="J1847" s="3" t="e">
        <f>קבוצות!#REF!</f>
        <v>#REF!</v>
      </c>
      <c r="K1847" s="3" t="e">
        <f>קבוצות!#REF!</f>
        <v>#REF!</v>
      </c>
      <c r="M1847" s="3" t="e">
        <f>קבוצות!#REF!</f>
        <v>#REF!</v>
      </c>
    </row>
    <row r="1848" spans="1:13" ht="13.8" x14ac:dyDescent="0.25">
      <c r="A1848" s="3" t="e">
        <f>קבוצות!#REF!</f>
        <v>#REF!</v>
      </c>
      <c r="B1848" s="3" t="e">
        <f>קבוצות!#REF!</f>
        <v>#REF!</v>
      </c>
      <c r="C1848" s="3" t="e">
        <f>קבוצות!#REF!</f>
        <v>#REF!</v>
      </c>
      <c r="D1848" s="3" t="e">
        <f>קבוצות!#REF!</f>
        <v>#REF!</v>
      </c>
      <c r="E1848" s="4" t="e">
        <f>קבוצות!#REF!</f>
        <v>#REF!</v>
      </c>
      <c r="F1848" s="3" t="e">
        <f>קבוצות!#REF!</f>
        <v>#REF!</v>
      </c>
      <c r="G1848" s="3" t="e">
        <f>קבוצות!#REF!</f>
        <v>#REF!</v>
      </c>
      <c r="H1848" s="3" t="e">
        <f>קבוצות!#REF!</f>
        <v>#REF!</v>
      </c>
      <c r="I1848" s="3" t="e">
        <f>קבוצות!#REF!</f>
        <v>#REF!</v>
      </c>
      <c r="J1848" s="3" t="e">
        <f>קבוצות!#REF!</f>
        <v>#REF!</v>
      </c>
      <c r="K1848" s="3" t="e">
        <f>קבוצות!#REF!</f>
        <v>#REF!</v>
      </c>
      <c r="M1848" s="3" t="e">
        <f>קבוצות!#REF!</f>
        <v>#REF!</v>
      </c>
    </row>
    <row r="1849" spans="1:13" ht="13.8" x14ac:dyDescent="0.25">
      <c r="A1849" s="3" t="e">
        <f>קבוצות!#REF!</f>
        <v>#REF!</v>
      </c>
      <c r="B1849" s="3" t="e">
        <f>קבוצות!#REF!</f>
        <v>#REF!</v>
      </c>
      <c r="C1849" s="3" t="e">
        <f>קבוצות!#REF!</f>
        <v>#REF!</v>
      </c>
      <c r="D1849" s="3" t="e">
        <f>קבוצות!#REF!</f>
        <v>#REF!</v>
      </c>
      <c r="E1849" s="4" t="e">
        <f>קבוצות!#REF!</f>
        <v>#REF!</v>
      </c>
      <c r="F1849" s="3" t="e">
        <f>קבוצות!#REF!</f>
        <v>#REF!</v>
      </c>
      <c r="G1849" s="3" t="e">
        <f>קבוצות!#REF!</f>
        <v>#REF!</v>
      </c>
      <c r="H1849" s="3" t="e">
        <f>קבוצות!#REF!</f>
        <v>#REF!</v>
      </c>
      <c r="I1849" s="3" t="e">
        <f>קבוצות!#REF!</f>
        <v>#REF!</v>
      </c>
      <c r="J1849" s="3" t="e">
        <f>קבוצות!#REF!</f>
        <v>#REF!</v>
      </c>
      <c r="K1849" s="3" t="e">
        <f>קבוצות!#REF!</f>
        <v>#REF!</v>
      </c>
      <c r="M1849" s="3" t="e">
        <f>קבוצות!#REF!</f>
        <v>#REF!</v>
      </c>
    </row>
    <row r="1850" spans="1:13" ht="13.8" x14ac:dyDescent="0.25">
      <c r="A1850" s="3" t="e">
        <f>קבוצות!#REF!</f>
        <v>#REF!</v>
      </c>
      <c r="B1850" s="3" t="e">
        <f>קבוצות!#REF!</f>
        <v>#REF!</v>
      </c>
      <c r="C1850" s="3" t="e">
        <f>קבוצות!#REF!</f>
        <v>#REF!</v>
      </c>
      <c r="D1850" s="3" t="e">
        <f>קבוצות!#REF!</f>
        <v>#REF!</v>
      </c>
      <c r="E1850" s="4" t="e">
        <f>קבוצות!#REF!</f>
        <v>#REF!</v>
      </c>
      <c r="F1850" s="3" t="e">
        <f>קבוצות!#REF!</f>
        <v>#REF!</v>
      </c>
      <c r="G1850" s="3" t="e">
        <f>קבוצות!#REF!</f>
        <v>#REF!</v>
      </c>
      <c r="H1850" s="3" t="e">
        <f>קבוצות!#REF!</f>
        <v>#REF!</v>
      </c>
      <c r="I1850" s="3" t="e">
        <f>קבוצות!#REF!</f>
        <v>#REF!</v>
      </c>
      <c r="J1850" s="3" t="e">
        <f>קבוצות!#REF!</f>
        <v>#REF!</v>
      </c>
      <c r="K1850" s="3" t="e">
        <f>קבוצות!#REF!</f>
        <v>#REF!</v>
      </c>
      <c r="M1850" s="3" t="e">
        <f>קבוצות!#REF!</f>
        <v>#REF!</v>
      </c>
    </row>
    <row r="1851" spans="1:13" ht="13.8" x14ac:dyDescent="0.25">
      <c r="A1851" s="3" t="e">
        <f>קבוצות!#REF!</f>
        <v>#REF!</v>
      </c>
      <c r="B1851" s="3" t="e">
        <f>קבוצות!#REF!</f>
        <v>#REF!</v>
      </c>
      <c r="C1851" s="3" t="e">
        <f>קבוצות!#REF!</f>
        <v>#REF!</v>
      </c>
      <c r="D1851" s="3" t="e">
        <f>קבוצות!#REF!</f>
        <v>#REF!</v>
      </c>
      <c r="E1851" s="4" t="e">
        <f>קבוצות!#REF!</f>
        <v>#REF!</v>
      </c>
      <c r="F1851" s="3" t="e">
        <f>קבוצות!#REF!</f>
        <v>#REF!</v>
      </c>
      <c r="G1851" s="3" t="e">
        <f>קבוצות!#REF!</f>
        <v>#REF!</v>
      </c>
      <c r="H1851" s="3" t="e">
        <f>קבוצות!#REF!</f>
        <v>#REF!</v>
      </c>
      <c r="I1851" s="3" t="e">
        <f>קבוצות!#REF!</f>
        <v>#REF!</v>
      </c>
      <c r="J1851" s="3" t="e">
        <f>קבוצות!#REF!</f>
        <v>#REF!</v>
      </c>
      <c r="K1851" s="3" t="e">
        <f>קבוצות!#REF!</f>
        <v>#REF!</v>
      </c>
      <c r="M1851" s="3" t="e">
        <f>קבוצות!#REF!</f>
        <v>#REF!</v>
      </c>
    </row>
    <row r="1852" spans="1:13" ht="13.8" x14ac:dyDescent="0.25">
      <c r="A1852" s="3" t="e">
        <f>קבוצות!#REF!</f>
        <v>#REF!</v>
      </c>
      <c r="B1852" s="3" t="e">
        <f>קבוצות!#REF!</f>
        <v>#REF!</v>
      </c>
      <c r="C1852" s="3" t="e">
        <f>קבוצות!#REF!</f>
        <v>#REF!</v>
      </c>
      <c r="D1852" s="3" t="e">
        <f>קבוצות!#REF!</f>
        <v>#REF!</v>
      </c>
      <c r="E1852" s="4" t="e">
        <f>קבוצות!#REF!</f>
        <v>#REF!</v>
      </c>
      <c r="F1852" s="3" t="e">
        <f>קבוצות!#REF!</f>
        <v>#REF!</v>
      </c>
      <c r="G1852" s="3" t="e">
        <f>קבוצות!#REF!</f>
        <v>#REF!</v>
      </c>
      <c r="H1852" s="3" t="e">
        <f>קבוצות!#REF!</f>
        <v>#REF!</v>
      </c>
      <c r="I1852" s="3" t="e">
        <f>קבוצות!#REF!</f>
        <v>#REF!</v>
      </c>
      <c r="J1852" s="3" t="e">
        <f>קבוצות!#REF!</f>
        <v>#REF!</v>
      </c>
      <c r="K1852" s="3" t="e">
        <f>קבוצות!#REF!</f>
        <v>#REF!</v>
      </c>
      <c r="M1852" s="3" t="e">
        <f>קבוצות!#REF!</f>
        <v>#REF!</v>
      </c>
    </row>
    <row r="1853" spans="1:13" ht="13.8" x14ac:dyDescent="0.25">
      <c r="A1853" s="3" t="e">
        <f>קבוצות!#REF!</f>
        <v>#REF!</v>
      </c>
      <c r="B1853" s="3" t="e">
        <f>קבוצות!#REF!</f>
        <v>#REF!</v>
      </c>
      <c r="C1853" s="3" t="e">
        <f>קבוצות!#REF!</f>
        <v>#REF!</v>
      </c>
      <c r="D1853" s="3" t="e">
        <f>קבוצות!#REF!</f>
        <v>#REF!</v>
      </c>
      <c r="E1853" s="4" t="e">
        <f>קבוצות!#REF!</f>
        <v>#REF!</v>
      </c>
      <c r="F1853" s="3" t="e">
        <f>קבוצות!#REF!</f>
        <v>#REF!</v>
      </c>
      <c r="G1853" s="3" t="e">
        <f>קבוצות!#REF!</f>
        <v>#REF!</v>
      </c>
      <c r="H1853" s="3" t="e">
        <f>קבוצות!#REF!</f>
        <v>#REF!</v>
      </c>
      <c r="I1853" s="3" t="e">
        <f>קבוצות!#REF!</f>
        <v>#REF!</v>
      </c>
      <c r="J1853" s="3" t="e">
        <f>קבוצות!#REF!</f>
        <v>#REF!</v>
      </c>
      <c r="K1853" s="3" t="e">
        <f>קבוצות!#REF!</f>
        <v>#REF!</v>
      </c>
      <c r="M1853" s="3" t="e">
        <f>קבוצות!#REF!</f>
        <v>#REF!</v>
      </c>
    </row>
    <row r="1854" spans="1:13" ht="13.8" x14ac:dyDescent="0.25">
      <c r="A1854" s="3" t="e">
        <f>קבוצות!#REF!</f>
        <v>#REF!</v>
      </c>
      <c r="B1854" s="3" t="e">
        <f>קבוצות!#REF!</f>
        <v>#REF!</v>
      </c>
      <c r="C1854" s="3" t="e">
        <f>קבוצות!#REF!</f>
        <v>#REF!</v>
      </c>
      <c r="D1854" s="3" t="e">
        <f>קבוצות!#REF!</f>
        <v>#REF!</v>
      </c>
      <c r="E1854" s="4" t="e">
        <f>קבוצות!#REF!</f>
        <v>#REF!</v>
      </c>
      <c r="F1854" s="3" t="e">
        <f>קבוצות!#REF!</f>
        <v>#REF!</v>
      </c>
      <c r="G1854" s="3" t="e">
        <f>קבוצות!#REF!</f>
        <v>#REF!</v>
      </c>
      <c r="H1854" s="3" t="e">
        <f>קבוצות!#REF!</f>
        <v>#REF!</v>
      </c>
      <c r="I1854" s="3" t="e">
        <f>קבוצות!#REF!</f>
        <v>#REF!</v>
      </c>
      <c r="J1854" s="3" t="e">
        <f>קבוצות!#REF!</f>
        <v>#REF!</v>
      </c>
      <c r="K1854" s="3" t="e">
        <f>קבוצות!#REF!</f>
        <v>#REF!</v>
      </c>
      <c r="M1854" s="3" t="e">
        <f>קבוצות!#REF!</f>
        <v>#REF!</v>
      </c>
    </row>
    <row r="1855" spans="1:13" ht="13.8" x14ac:dyDescent="0.25">
      <c r="A1855" s="3" t="e">
        <f>קבוצות!#REF!</f>
        <v>#REF!</v>
      </c>
      <c r="B1855" s="3" t="e">
        <f>קבוצות!#REF!</f>
        <v>#REF!</v>
      </c>
      <c r="C1855" s="3" t="e">
        <f>קבוצות!#REF!</f>
        <v>#REF!</v>
      </c>
      <c r="D1855" s="3" t="e">
        <f>קבוצות!#REF!</f>
        <v>#REF!</v>
      </c>
      <c r="E1855" s="4" t="e">
        <f>קבוצות!#REF!</f>
        <v>#REF!</v>
      </c>
      <c r="F1855" s="3" t="e">
        <f>קבוצות!#REF!</f>
        <v>#REF!</v>
      </c>
      <c r="G1855" s="3" t="e">
        <f>קבוצות!#REF!</f>
        <v>#REF!</v>
      </c>
      <c r="H1855" s="3" t="e">
        <f>קבוצות!#REF!</f>
        <v>#REF!</v>
      </c>
      <c r="I1855" s="3" t="e">
        <f>קבוצות!#REF!</f>
        <v>#REF!</v>
      </c>
      <c r="J1855" s="3" t="e">
        <f>קבוצות!#REF!</f>
        <v>#REF!</v>
      </c>
      <c r="K1855" s="3" t="e">
        <f>קבוצות!#REF!</f>
        <v>#REF!</v>
      </c>
      <c r="M1855" s="3" t="e">
        <f>קבוצות!#REF!</f>
        <v>#REF!</v>
      </c>
    </row>
    <row r="1856" spans="1:13" ht="13.8" x14ac:dyDescent="0.25">
      <c r="A1856" s="3" t="e">
        <f>קבוצות!#REF!</f>
        <v>#REF!</v>
      </c>
      <c r="B1856" s="3" t="e">
        <f>קבוצות!#REF!</f>
        <v>#REF!</v>
      </c>
      <c r="C1856" s="3" t="e">
        <f>קבוצות!#REF!</f>
        <v>#REF!</v>
      </c>
      <c r="D1856" s="3" t="e">
        <f>קבוצות!#REF!</f>
        <v>#REF!</v>
      </c>
      <c r="E1856" s="4" t="e">
        <f>קבוצות!#REF!</f>
        <v>#REF!</v>
      </c>
      <c r="F1856" s="3" t="e">
        <f>קבוצות!#REF!</f>
        <v>#REF!</v>
      </c>
      <c r="G1856" s="3" t="e">
        <f>קבוצות!#REF!</f>
        <v>#REF!</v>
      </c>
      <c r="H1856" s="3" t="e">
        <f>קבוצות!#REF!</f>
        <v>#REF!</v>
      </c>
      <c r="I1856" s="3" t="e">
        <f>קבוצות!#REF!</f>
        <v>#REF!</v>
      </c>
      <c r="J1856" s="3" t="e">
        <f>קבוצות!#REF!</f>
        <v>#REF!</v>
      </c>
      <c r="K1856" s="3" t="e">
        <f>קבוצות!#REF!</f>
        <v>#REF!</v>
      </c>
      <c r="M1856" s="3" t="e">
        <f>קבוצות!#REF!</f>
        <v>#REF!</v>
      </c>
    </row>
    <row r="1857" spans="1:13" ht="13.8" x14ac:dyDescent="0.25">
      <c r="A1857" s="3" t="e">
        <f>קבוצות!#REF!</f>
        <v>#REF!</v>
      </c>
      <c r="B1857" s="3" t="e">
        <f>קבוצות!#REF!</f>
        <v>#REF!</v>
      </c>
      <c r="C1857" s="3" t="e">
        <f>קבוצות!#REF!</f>
        <v>#REF!</v>
      </c>
      <c r="D1857" s="3" t="e">
        <f>קבוצות!#REF!</f>
        <v>#REF!</v>
      </c>
      <c r="E1857" s="4" t="e">
        <f>קבוצות!#REF!</f>
        <v>#REF!</v>
      </c>
      <c r="F1857" s="3" t="e">
        <f>קבוצות!#REF!</f>
        <v>#REF!</v>
      </c>
      <c r="G1857" s="3" t="e">
        <f>קבוצות!#REF!</f>
        <v>#REF!</v>
      </c>
      <c r="H1857" s="3" t="e">
        <f>קבוצות!#REF!</f>
        <v>#REF!</v>
      </c>
      <c r="I1857" s="3" t="e">
        <f>קבוצות!#REF!</f>
        <v>#REF!</v>
      </c>
      <c r="J1857" s="3" t="e">
        <f>קבוצות!#REF!</f>
        <v>#REF!</v>
      </c>
      <c r="K1857" s="3" t="e">
        <f>קבוצות!#REF!</f>
        <v>#REF!</v>
      </c>
      <c r="M1857" s="3" t="e">
        <f>קבוצות!#REF!</f>
        <v>#REF!</v>
      </c>
    </row>
    <row r="1858" spans="1:13" ht="13.8" x14ac:dyDescent="0.25">
      <c r="A1858" s="3" t="e">
        <f>קבוצות!#REF!</f>
        <v>#REF!</v>
      </c>
      <c r="B1858" s="3" t="e">
        <f>קבוצות!#REF!</f>
        <v>#REF!</v>
      </c>
      <c r="C1858" s="3" t="e">
        <f>קבוצות!#REF!</f>
        <v>#REF!</v>
      </c>
      <c r="D1858" s="3" t="e">
        <f>קבוצות!#REF!</f>
        <v>#REF!</v>
      </c>
      <c r="E1858" s="4" t="e">
        <f>קבוצות!#REF!</f>
        <v>#REF!</v>
      </c>
      <c r="F1858" s="3" t="e">
        <f>קבוצות!#REF!</f>
        <v>#REF!</v>
      </c>
      <c r="G1858" s="3" t="e">
        <f>קבוצות!#REF!</f>
        <v>#REF!</v>
      </c>
      <c r="H1858" s="3" t="e">
        <f>קבוצות!#REF!</f>
        <v>#REF!</v>
      </c>
      <c r="I1858" s="3" t="e">
        <f>קבוצות!#REF!</f>
        <v>#REF!</v>
      </c>
      <c r="J1858" s="3" t="e">
        <f>קבוצות!#REF!</f>
        <v>#REF!</v>
      </c>
      <c r="K1858" s="3" t="e">
        <f>קבוצות!#REF!</f>
        <v>#REF!</v>
      </c>
      <c r="M1858" s="3" t="e">
        <f>קבוצות!#REF!</f>
        <v>#REF!</v>
      </c>
    </row>
    <row r="1859" spans="1:13" ht="13.8" x14ac:dyDescent="0.25">
      <c r="A1859" s="3" t="e">
        <f>קבוצות!#REF!</f>
        <v>#REF!</v>
      </c>
      <c r="B1859" s="3" t="e">
        <f>קבוצות!#REF!</f>
        <v>#REF!</v>
      </c>
      <c r="C1859" s="3" t="e">
        <f>קבוצות!#REF!</f>
        <v>#REF!</v>
      </c>
      <c r="D1859" s="3" t="e">
        <f>קבוצות!#REF!</f>
        <v>#REF!</v>
      </c>
      <c r="E1859" s="4" t="e">
        <f>קבוצות!#REF!</f>
        <v>#REF!</v>
      </c>
      <c r="F1859" s="3" t="e">
        <f>קבוצות!#REF!</f>
        <v>#REF!</v>
      </c>
      <c r="G1859" s="3" t="e">
        <f>קבוצות!#REF!</f>
        <v>#REF!</v>
      </c>
      <c r="H1859" s="3" t="e">
        <f>קבוצות!#REF!</f>
        <v>#REF!</v>
      </c>
      <c r="I1859" s="3" t="e">
        <f>קבוצות!#REF!</f>
        <v>#REF!</v>
      </c>
      <c r="J1859" s="3" t="e">
        <f>קבוצות!#REF!</f>
        <v>#REF!</v>
      </c>
      <c r="K1859" s="3" t="e">
        <f>קבוצות!#REF!</f>
        <v>#REF!</v>
      </c>
      <c r="M1859" s="3" t="e">
        <f>קבוצות!#REF!</f>
        <v>#REF!</v>
      </c>
    </row>
    <row r="1860" spans="1:13" ht="13.8" x14ac:dyDescent="0.25">
      <c r="A1860" s="3" t="e">
        <f>קבוצות!#REF!</f>
        <v>#REF!</v>
      </c>
      <c r="B1860" s="3" t="e">
        <f>קבוצות!#REF!</f>
        <v>#REF!</v>
      </c>
      <c r="C1860" s="3" t="e">
        <f>קבוצות!#REF!</f>
        <v>#REF!</v>
      </c>
      <c r="D1860" s="3" t="e">
        <f>קבוצות!#REF!</f>
        <v>#REF!</v>
      </c>
      <c r="E1860" s="4" t="e">
        <f>קבוצות!#REF!</f>
        <v>#REF!</v>
      </c>
      <c r="F1860" s="3" t="e">
        <f>קבוצות!#REF!</f>
        <v>#REF!</v>
      </c>
      <c r="G1860" s="3" t="e">
        <f>קבוצות!#REF!</f>
        <v>#REF!</v>
      </c>
      <c r="H1860" s="3" t="e">
        <f>קבוצות!#REF!</f>
        <v>#REF!</v>
      </c>
      <c r="I1860" s="3" t="e">
        <f>קבוצות!#REF!</f>
        <v>#REF!</v>
      </c>
      <c r="J1860" s="3" t="e">
        <f>קבוצות!#REF!</f>
        <v>#REF!</v>
      </c>
      <c r="K1860" s="3" t="e">
        <f>קבוצות!#REF!</f>
        <v>#REF!</v>
      </c>
      <c r="M1860" s="3" t="e">
        <f>קבוצות!#REF!</f>
        <v>#REF!</v>
      </c>
    </row>
    <row r="1861" spans="1:13" ht="13.8" x14ac:dyDescent="0.25">
      <c r="A1861" s="3" t="e">
        <f>קבוצות!#REF!</f>
        <v>#REF!</v>
      </c>
      <c r="B1861" s="3" t="e">
        <f>קבוצות!#REF!</f>
        <v>#REF!</v>
      </c>
      <c r="C1861" s="3" t="e">
        <f>קבוצות!#REF!</f>
        <v>#REF!</v>
      </c>
      <c r="D1861" s="3" t="e">
        <f>קבוצות!#REF!</f>
        <v>#REF!</v>
      </c>
      <c r="E1861" s="4" t="e">
        <f>קבוצות!#REF!</f>
        <v>#REF!</v>
      </c>
      <c r="F1861" s="3" t="e">
        <f>קבוצות!#REF!</f>
        <v>#REF!</v>
      </c>
      <c r="G1861" s="3" t="e">
        <f>קבוצות!#REF!</f>
        <v>#REF!</v>
      </c>
      <c r="H1861" s="3" t="e">
        <f>קבוצות!#REF!</f>
        <v>#REF!</v>
      </c>
      <c r="I1861" s="3" t="e">
        <f>קבוצות!#REF!</f>
        <v>#REF!</v>
      </c>
      <c r="J1861" s="3" t="e">
        <f>קבוצות!#REF!</f>
        <v>#REF!</v>
      </c>
      <c r="K1861" s="3" t="e">
        <f>קבוצות!#REF!</f>
        <v>#REF!</v>
      </c>
      <c r="M1861" s="3" t="e">
        <f>קבוצות!#REF!</f>
        <v>#REF!</v>
      </c>
    </row>
    <row r="1862" spans="1:13" ht="13.8" x14ac:dyDescent="0.25">
      <c r="A1862" s="3" t="e">
        <f>קבוצות!#REF!</f>
        <v>#REF!</v>
      </c>
      <c r="B1862" s="3" t="e">
        <f>קבוצות!#REF!</f>
        <v>#REF!</v>
      </c>
      <c r="C1862" s="3" t="e">
        <f>קבוצות!#REF!</f>
        <v>#REF!</v>
      </c>
      <c r="D1862" s="3" t="e">
        <f>קבוצות!#REF!</f>
        <v>#REF!</v>
      </c>
      <c r="E1862" s="4" t="e">
        <f>קבוצות!#REF!</f>
        <v>#REF!</v>
      </c>
      <c r="F1862" s="3" t="e">
        <f>קבוצות!#REF!</f>
        <v>#REF!</v>
      </c>
      <c r="G1862" s="3" t="e">
        <f>קבוצות!#REF!</f>
        <v>#REF!</v>
      </c>
      <c r="H1862" s="3" t="e">
        <f>קבוצות!#REF!</f>
        <v>#REF!</v>
      </c>
      <c r="I1862" s="3" t="e">
        <f>קבוצות!#REF!</f>
        <v>#REF!</v>
      </c>
      <c r="J1862" s="3" t="e">
        <f>קבוצות!#REF!</f>
        <v>#REF!</v>
      </c>
      <c r="K1862" s="3" t="e">
        <f>קבוצות!#REF!</f>
        <v>#REF!</v>
      </c>
      <c r="M1862" s="3" t="e">
        <f>קבוצות!#REF!</f>
        <v>#REF!</v>
      </c>
    </row>
    <row r="1863" spans="1:13" ht="13.8" x14ac:dyDescent="0.25">
      <c r="A1863" s="3" t="e">
        <f>קבוצות!#REF!</f>
        <v>#REF!</v>
      </c>
      <c r="B1863" s="3" t="e">
        <f>קבוצות!#REF!</f>
        <v>#REF!</v>
      </c>
      <c r="C1863" s="3" t="e">
        <f>קבוצות!#REF!</f>
        <v>#REF!</v>
      </c>
      <c r="D1863" s="3" t="e">
        <f>קבוצות!#REF!</f>
        <v>#REF!</v>
      </c>
      <c r="E1863" s="4" t="e">
        <f>קבוצות!#REF!</f>
        <v>#REF!</v>
      </c>
      <c r="F1863" s="3" t="e">
        <f>קבוצות!#REF!</f>
        <v>#REF!</v>
      </c>
      <c r="G1863" s="3" t="e">
        <f>קבוצות!#REF!</f>
        <v>#REF!</v>
      </c>
      <c r="H1863" s="3" t="e">
        <f>קבוצות!#REF!</f>
        <v>#REF!</v>
      </c>
      <c r="I1863" s="3" t="e">
        <f>קבוצות!#REF!</f>
        <v>#REF!</v>
      </c>
      <c r="J1863" s="3" t="e">
        <f>קבוצות!#REF!</f>
        <v>#REF!</v>
      </c>
      <c r="K1863" s="3" t="e">
        <f>קבוצות!#REF!</f>
        <v>#REF!</v>
      </c>
      <c r="M1863" s="3" t="e">
        <f>קבוצות!#REF!</f>
        <v>#REF!</v>
      </c>
    </row>
    <row r="1864" spans="1:13" ht="13.8" x14ac:dyDescent="0.25">
      <c r="A1864" s="3" t="e">
        <f>קבוצות!#REF!</f>
        <v>#REF!</v>
      </c>
      <c r="B1864" s="3" t="e">
        <f>קבוצות!#REF!</f>
        <v>#REF!</v>
      </c>
      <c r="C1864" s="3" t="e">
        <f>קבוצות!#REF!</f>
        <v>#REF!</v>
      </c>
      <c r="D1864" s="3" t="e">
        <f>קבוצות!#REF!</f>
        <v>#REF!</v>
      </c>
      <c r="E1864" s="4" t="e">
        <f>קבוצות!#REF!</f>
        <v>#REF!</v>
      </c>
      <c r="F1864" s="3" t="e">
        <f>קבוצות!#REF!</f>
        <v>#REF!</v>
      </c>
      <c r="G1864" s="3" t="e">
        <f>קבוצות!#REF!</f>
        <v>#REF!</v>
      </c>
      <c r="H1864" s="3" t="e">
        <f>קבוצות!#REF!</f>
        <v>#REF!</v>
      </c>
      <c r="I1864" s="3" t="e">
        <f>קבוצות!#REF!</f>
        <v>#REF!</v>
      </c>
      <c r="J1864" s="3" t="e">
        <f>קבוצות!#REF!</f>
        <v>#REF!</v>
      </c>
      <c r="K1864" s="3" t="e">
        <f>קבוצות!#REF!</f>
        <v>#REF!</v>
      </c>
      <c r="M1864" s="3" t="e">
        <f>קבוצות!#REF!</f>
        <v>#REF!</v>
      </c>
    </row>
    <row r="1865" spans="1:13" ht="13.8" x14ac:dyDescent="0.25">
      <c r="A1865" s="3" t="e">
        <f>קבוצות!#REF!</f>
        <v>#REF!</v>
      </c>
      <c r="B1865" s="3" t="e">
        <f>קבוצות!#REF!</f>
        <v>#REF!</v>
      </c>
      <c r="C1865" s="3" t="e">
        <f>קבוצות!#REF!</f>
        <v>#REF!</v>
      </c>
      <c r="D1865" s="3" t="e">
        <f>קבוצות!#REF!</f>
        <v>#REF!</v>
      </c>
      <c r="E1865" s="4" t="e">
        <f>קבוצות!#REF!</f>
        <v>#REF!</v>
      </c>
      <c r="F1865" s="3" t="e">
        <f>קבוצות!#REF!</f>
        <v>#REF!</v>
      </c>
      <c r="G1865" s="3" t="e">
        <f>קבוצות!#REF!</f>
        <v>#REF!</v>
      </c>
      <c r="H1865" s="3" t="e">
        <f>קבוצות!#REF!</f>
        <v>#REF!</v>
      </c>
      <c r="I1865" s="3" t="e">
        <f>קבוצות!#REF!</f>
        <v>#REF!</v>
      </c>
      <c r="J1865" s="3" t="e">
        <f>קבוצות!#REF!</f>
        <v>#REF!</v>
      </c>
      <c r="K1865" s="3" t="e">
        <f>קבוצות!#REF!</f>
        <v>#REF!</v>
      </c>
      <c r="M1865" s="3" t="e">
        <f>קבוצות!#REF!</f>
        <v>#REF!</v>
      </c>
    </row>
    <row r="1866" spans="1:13" ht="13.8" x14ac:dyDescent="0.25">
      <c r="A1866" s="3" t="e">
        <f>קבוצות!#REF!</f>
        <v>#REF!</v>
      </c>
      <c r="B1866" s="3" t="e">
        <f>קבוצות!#REF!</f>
        <v>#REF!</v>
      </c>
      <c r="C1866" s="3" t="e">
        <f>קבוצות!#REF!</f>
        <v>#REF!</v>
      </c>
      <c r="D1866" s="3" t="e">
        <f>קבוצות!#REF!</f>
        <v>#REF!</v>
      </c>
      <c r="E1866" s="4" t="e">
        <f>קבוצות!#REF!</f>
        <v>#REF!</v>
      </c>
      <c r="F1866" s="3" t="e">
        <f>קבוצות!#REF!</f>
        <v>#REF!</v>
      </c>
      <c r="G1866" s="3" t="e">
        <f>קבוצות!#REF!</f>
        <v>#REF!</v>
      </c>
      <c r="H1866" s="3" t="e">
        <f>קבוצות!#REF!</f>
        <v>#REF!</v>
      </c>
      <c r="I1866" s="3" t="e">
        <f>קבוצות!#REF!</f>
        <v>#REF!</v>
      </c>
      <c r="J1866" s="3" t="e">
        <f>קבוצות!#REF!</f>
        <v>#REF!</v>
      </c>
      <c r="K1866" s="3" t="e">
        <f>קבוצות!#REF!</f>
        <v>#REF!</v>
      </c>
      <c r="M1866" s="3" t="e">
        <f>קבוצות!#REF!</f>
        <v>#REF!</v>
      </c>
    </row>
    <row r="1867" spans="1:13" ht="13.8" x14ac:dyDescent="0.25">
      <c r="A1867" s="3" t="e">
        <f>קבוצות!#REF!</f>
        <v>#REF!</v>
      </c>
      <c r="B1867" s="3" t="e">
        <f>קבוצות!#REF!</f>
        <v>#REF!</v>
      </c>
      <c r="C1867" s="3" t="e">
        <f>קבוצות!#REF!</f>
        <v>#REF!</v>
      </c>
      <c r="D1867" s="3" t="e">
        <f>קבוצות!#REF!</f>
        <v>#REF!</v>
      </c>
      <c r="E1867" s="4" t="e">
        <f>קבוצות!#REF!</f>
        <v>#REF!</v>
      </c>
      <c r="F1867" s="3" t="e">
        <f>קבוצות!#REF!</f>
        <v>#REF!</v>
      </c>
      <c r="G1867" s="3" t="e">
        <f>קבוצות!#REF!</f>
        <v>#REF!</v>
      </c>
      <c r="H1867" s="3" t="e">
        <f>קבוצות!#REF!</f>
        <v>#REF!</v>
      </c>
      <c r="I1867" s="3" t="e">
        <f>קבוצות!#REF!</f>
        <v>#REF!</v>
      </c>
      <c r="J1867" s="3" t="e">
        <f>קבוצות!#REF!</f>
        <v>#REF!</v>
      </c>
      <c r="K1867" s="3" t="e">
        <f>קבוצות!#REF!</f>
        <v>#REF!</v>
      </c>
      <c r="M1867" s="3" t="e">
        <f>קבוצות!#REF!</f>
        <v>#REF!</v>
      </c>
    </row>
    <row r="1868" spans="1:13" ht="13.8" x14ac:dyDescent="0.25">
      <c r="A1868" s="3" t="e">
        <f>קבוצות!#REF!</f>
        <v>#REF!</v>
      </c>
      <c r="B1868" s="3" t="e">
        <f>קבוצות!#REF!</f>
        <v>#REF!</v>
      </c>
      <c r="C1868" s="3" t="e">
        <f>קבוצות!#REF!</f>
        <v>#REF!</v>
      </c>
      <c r="D1868" s="3" t="e">
        <f>קבוצות!#REF!</f>
        <v>#REF!</v>
      </c>
      <c r="E1868" s="4" t="e">
        <f>קבוצות!#REF!</f>
        <v>#REF!</v>
      </c>
      <c r="F1868" s="3" t="e">
        <f>קבוצות!#REF!</f>
        <v>#REF!</v>
      </c>
      <c r="G1868" s="3" t="e">
        <f>קבוצות!#REF!</f>
        <v>#REF!</v>
      </c>
      <c r="H1868" s="3" t="e">
        <f>קבוצות!#REF!</f>
        <v>#REF!</v>
      </c>
      <c r="I1868" s="3" t="e">
        <f>קבוצות!#REF!</f>
        <v>#REF!</v>
      </c>
      <c r="J1868" s="3" t="e">
        <f>קבוצות!#REF!</f>
        <v>#REF!</v>
      </c>
      <c r="K1868" s="3" t="e">
        <f>קבוצות!#REF!</f>
        <v>#REF!</v>
      </c>
      <c r="M1868" s="3" t="e">
        <f>קבוצות!#REF!</f>
        <v>#REF!</v>
      </c>
    </row>
    <row r="1869" spans="1:13" ht="13.8" x14ac:dyDescent="0.25">
      <c r="A1869" s="3" t="e">
        <f>קבוצות!#REF!</f>
        <v>#REF!</v>
      </c>
      <c r="B1869" s="3" t="e">
        <f>קבוצות!#REF!</f>
        <v>#REF!</v>
      </c>
      <c r="C1869" s="3" t="e">
        <f>קבוצות!#REF!</f>
        <v>#REF!</v>
      </c>
      <c r="D1869" s="3" t="e">
        <f>קבוצות!#REF!</f>
        <v>#REF!</v>
      </c>
      <c r="E1869" s="4" t="e">
        <f>קבוצות!#REF!</f>
        <v>#REF!</v>
      </c>
      <c r="F1869" s="3" t="e">
        <f>קבוצות!#REF!</f>
        <v>#REF!</v>
      </c>
      <c r="G1869" s="3" t="e">
        <f>קבוצות!#REF!</f>
        <v>#REF!</v>
      </c>
      <c r="H1869" s="3" t="e">
        <f>קבוצות!#REF!</f>
        <v>#REF!</v>
      </c>
      <c r="I1869" s="3" t="e">
        <f>קבוצות!#REF!</f>
        <v>#REF!</v>
      </c>
      <c r="J1869" s="3" t="e">
        <f>קבוצות!#REF!</f>
        <v>#REF!</v>
      </c>
      <c r="K1869" s="3" t="e">
        <f>קבוצות!#REF!</f>
        <v>#REF!</v>
      </c>
      <c r="M1869" s="3" t="e">
        <f>קבוצות!#REF!</f>
        <v>#REF!</v>
      </c>
    </row>
    <row r="1870" spans="1:13" ht="13.8" x14ac:dyDescent="0.25">
      <c r="A1870" s="3" t="e">
        <f>קבוצות!#REF!</f>
        <v>#REF!</v>
      </c>
      <c r="B1870" s="3" t="e">
        <f>קבוצות!#REF!</f>
        <v>#REF!</v>
      </c>
      <c r="C1870" s="3" t="e">
        <f>קבוצות!#REF!</f>
        <v>#REF!</v>
      </c>
      <c r="D1870" s="3" t="e">
        <f>קבוצות!#REF!</f>
        <v>#REF!</v>
      </c>
      <c r="E1870" s="4" t="e">
        <f>קבוצות!#REF!</f>
        <v>#REF!</v>
      </c>
      <c r="F1870" s="3" t="e">
        <f>קבוצות!#REF!</f>
        <v>#REF!</v>
      </c>
      <c r="G1870" s="3" t="e">
        <f>קבוצות!#REF!</f>
        <v>#REF!</v>
      </c>
      <c r="H1870" s="3" t="e">
        <f>קבוצות!#REF!</f>
        <v>#REF!</v>
      </c>
      <c r="I1870" s="3" t="e">
        <f>קבוצות!#REF!</f>
        <v>#REF!</v>
      </c>
      <c r="J1870" s="3" t="e">
        <f>קבוצות!#REF!</f>
        <v>#REF!</v>
      </c>
      <c r="K1870" s="3" t="e">
        <f>קבוצות!#REF!</f>
        <v>#REF!</v>
      </c>
      <c r="M1870" s="3" t="e">
        <f>קבוצות!#REF!</f>
        <v>#REF!</v>
      </c>
    </row>
    <row r="1871" spans="1:13" ht="13.8" x14ac:dyDescent="0.25">
      <c r="A1871" s="3" t="e">
        <f>קבוצות!#REF!</f>
        <v>#REF!</v>
      </c>
      <c r="B1871" s="3" t="e">
        <f>קבוצות!#REF!</f>
        <v>#REF!</v>
      </c>
      <c r="C1871" s="3" t="e">
        <f>קבוצות!#REF!</f>
        <v>#REF!</v>
      </c>
      <c r="D1871" s="3" t="e">
        <f>קבוצות!#REF!</f>
        <v>#REF!</v>
      </c>
      <c r="E1871" s="4" t="e">
        <f>קבוצות!#REF!</f>
        <v>#REF!</v>
      </c>
      <c r="F1871" s="3" t="e">
        <f>קבוצות!#REF!</f>
        <v>#REF!</v>
      </c>
      <c r="G1871" s="3" t="e">
        <f>קבוצות!#REF!</f>
        <v>#REF!</v>
      </c>
      <c r="H1871" s="3" t="e">
        <f>קבוצות!#REF!</f>
        <v>#REF!</v>
      </c>
      <c r="I1871" s="3" t="e">
        <f>קבוצות!#REF!</f>
        <v>#REF!</v>
      </c>
      <c r="J1871" s="3" t="e">
        <f>קבוצות!#REF!</f>
        <v>#REF!</v>
      </c>
      <c r="K1871" s="3" t="e">
        <f>קבוצות!#REF!</f>
        <v>#REF!</v>
      </c>
      <c r="M1871" s="3" t="e">
        <f>קבוצות!#REF!</f>
        <v>#REF!</v>
      </c>
    </row>
    <row r="1872" spans="1:13" ht="13.8" x14ac:dyDescent="0.25">
      <c r="A1872" s="3" t="e">
        <f>קבוצות!#REF!</f>
        <v>#REF!</v>
      </c>
      <c r="B1872" s="3" t="e">
        <f>קבוצות!#REF!</f>
        <v>#REF!</v>
      </c>
      <c r="C1872" s="3" t="e">
        <f>קבוצות!#REF!</f>
        <v>#REF!</v>
      </c>
      <c r="D1872" s="3" t="e">
        <f>קבוצות!#REF!</f>
        <v>#REF!</v>
      </c>
      <c r="E1872" s="4" t="e">
        <f>קבוצות!#REF!</f>
        <v>#REF!</v>
      </c>
      <c r="F1872" s="3" t="e">
        <f>קבוצות!#REF!</f>
        <v>#REF!</v>
      </c>
      <c r="G1872" s="3" t="e">
        <f>קבוצות!#REF!</f>
        <v>#REF!</v>
      </c>
      <c r="H1872" s="3" t="e">
        <f>קבוצות!#REF!</f>
        <v>#REF!</v>
      </c>
      <c r="I1872" s="3" t="e">
        <f>קבוצות!#REF!</f>
        <v>#REF!</v>
      </c>
      <c r="J1872" s="3" t="e">
        <f>קבוצות!#REF!</f>
        <v>#REF!</v>
      </c>
      <c r="K1872" s="3" t="e">
        <f>קבוצות!#REF!</f>
        <v>#REF!</v>
      </c>
      <c r="M1872" s="3" t="e">
        <f>קבוצות!#REF!</f>
        <v>#REF!</v>
      </c>
    </row>
    <row r="1873" spans="1:13" ht="13.8" x14ac:dyDescent="0.25">
      <c r="A1873" s="3" t="e">
        <f>קבוצות!#REF!</f>
        <v>#REF!</v>
      </c>
      <c r="B1873" s="3" t="e">
        <f>קבוצות!#REF!</f>
        <v>#REF!</v>
      </c>
      <c r="C1873" s="3" t="e">
        <f>קבוצות!#REF!</f>
        <v>#REF!</v>
      </c>
      <c r="D1873" s="3" t="e">
        <f>קבוצות!#REF!</f>
        <v>#REF!</v>
      </c>
      <c r="E1873" s="4" t="e">
        <f>קבוצות!#REF!</f>
        <v>#REF!</v>
      </c>
      <c r="F1873" s="3" t="e">
        <f>קבוצות!#REF!</f>
        <v>#REF!</v>
      </c>
      <c r="G1873" s="3" t="e">
        <f>קבוצות!#REF!</f>
        <v>#REF!</v>
      </c>
      <c r="H1873" s="3" t="e">
        <f>קבוצות!#REF!</f>
        <v>#REF!</v>
      </c>
      <c r="I1873" s="3" t="e">
        <f>קבוצות!#REF!</f>
        <v>#REF!</v>
      </c>
      <c r="J1873" s="3" t="e">
        <f>קבוצות!#REF!</f>
        <v>#REF!</v>
      </c>
      <c r="K1873" s="3" t="e">
        <f>קבוצות!#REF!</f>
        <v>#REF!</v>
      </c>
      <c r="M1873" s="3" t="e">
        <f>קבוצות!#REF!</f>
        <v>#REF!</v>
      </c>
    </row>
    <row r="1874" spans="1:13" ht="13.8" x14ac:dyDescent="0.25">
      <c r="A1874" s="3" t="e">
        <f>קבוצות!#REF!</f>
        <v>#REF!</v>
      </c>
      <c r="B1874" s="3" t="e">
        <f>קבוצות!#REF!</f>
        <v>#REF!</v>
      </c>
      <c r="C1874" s="3" t="e">
        <f>קבוצות!#REF!</f>
        <v>#REF!</v>
      </c>
      <c r="D1874" s="3" t="e">
        <f>קבוצות!#REF!</f>
        <v>#REF!</v>
      </c>
      <c r="E1874" s="4" t="e">
        <f>קבוצות!#REF!</f>
        <v>#REF!</v>
      </c>
      <c r="F1874" s="3" t="e">
        <f>קבוצות!#REF!</f>
        <v>#REF!</v>
      </c>
      <c r="G1874" s="3" t="e">
        <f>קבוצות!#REF!</f>
        <v>#REF!</v>
      </c>
      <c r="H1874" s="3" t="e">
        <f>קבוצות!#REF!</f>
        <v>#REF!</v>
      </c>
      <c r="I1874" s="3" t="e">
        <f>קבוצות!#REF!</f>
        <v>#REF!</v>
      </c>
      <c r="J1874" s="3" t="e">
        <f>קבוצות!#REF!</f>
        <v>#REF!</v>
      </c>
      <c r="K1874" s="3" t="e">
        <f>קבוצות!#REF!</f>
        <v>#REF!</v>
      </c>
      <c r="M1874" s="3" t="e">
        <f>קבוצות!#REF!</f>
        <v>#REF!</v>
      </c>
    </row>
    <row r="1875" spans="1:13" ht="13.8" x14ac:dyDescent="0.25">
      <c r="A1875" s="3" t="e">
        <f>קבוצות!#REF!</f>
        <v>#REF!</v>
      </c>
      <c r="B1875" s="3" t="e">
        <f>קבוצות!#REF!</f>
        <v>#REF!</v>
      </c>
      <c r="C1875" s="3" t="e">
        <f>קבוצות!#REF!</f>
        <v>#REF!</v>
      </c>
      <c r="D1875" s="3" t="e">
        <f>קבוצות!#REF!</f>
        <v>#REF!</v>
      </c>
      <c r="E1875" s="4" t="e">
        <f>קבוצות!#REF!</f>
        <v>#REF!</v>
      </c>
      <c r="F1875" s="3" t="e">
        <f>קבוצות!#REF!</f>
        <v>#REF!</v>
      </c>
      <c r="G1875" s="3" t="e">
        <f>קבוצות!#REF!</f>
        <v>#REF!</v>
      </c>
      <c r="H1875" s="3" t="e">
        <f>קבוצות!#REF!</f>
        <v>#REF!</v>
      </c>
      <c r="I1875" s="3" t="e">
        <f>קבוצות!#REF!</f>
        <v>#REF!</v>
      </c>
      <c r="J1875" s="3" t="e">
        <f>קבוצות!#REF!</f>
        <v>#REF!</v>
      </c>
      <c r="K1875" s="3" t="e">
        <f>קבוצות!#REF!</f>
        <v>#REF!</v>
      </c>
      <c r="M1875" s="3" t="e">
        <f>קבוצות!#REF!</f>
        <v>#REF!</v>
      </c>
    </row>
    <row r="1876" spans="1:13" ht="13.8" x14ac:dyDescent="0.25">
      <c r="A1876" s="3" t="e">
        <f>קבוצות!#REF!</f>
        <v>#REF!</v>
      </c>
      <c r="B1876" s="3" t="e">
        <f>קבוצות!#REF!</f>
        <v>#REF!</v>
      </c>
      <c r="C1876" s="3" t="e">
        <f>קבוצות!#REF!</f>
        <v>#REF!</v>
      </c>
      <c r="D1876" s="3" t="e">
        <f>קבוצות!#REF!</f>
        <v>#REF!</v>
      </c>
      <c r="E1876" s="4" t="e">
        <f>קבוצות!#REF!</f>
        <v>#REF!</v>
      </c>
      <c r="F1876" s="3" t="e">
        <f>קבוצות!#REF!</f>
        <v>#REF!</v>
      </c>
      <c r="G1876" s="3" t="e">
        <f>קבוצות!#REF!</f>
        <v>#REF!</v>
      </c>
      <c r="H1876" s="3" t="e">
        <f>קבוצות!#REF!</f>
        <v>#REF!</v>
      </c>
      <c r="I1876" s="3" t="e">
        <f>קבוצות!#REF!</f>
        <v>#REF!</v>
      </c>
      <c r="J1876" s="3" t="e">
        <f>קבוצות!#REF!</f>
        <v>#REF!</v>
      </c>
      <c r="K1876" s="3" t="e">
        <f>קבוצות!#REF!</f>
        <v>#REF!</v>
      </c>
      <c r="M1876" s="3" t="e">
        <f>קבוצות!#REF!</f>
        <v>#REF!</v>
      </c>
    </row>
    <row r="1877" spans="1:13" ht="13.8" x14ac:dyDescent="0.25">
      <c r="A1877" s="3" t="e">
        <f>קבוצות!#REF!</f>
        <v>#REF!</v>
      </c>
      <c r="B1877" s="3" t="e">
        <f>קבוצות!#REF!</f>
        <v>#REF!</v>
      </c>
      <c r="C1877" s="3" t="e">
        <f>קבוצות!#REF!</f>
        <v>#REF!</v>
      </c>
      <c r="D1877" s="3" t="e">
        <f>קבוצות!#REF!</f>
        <v>#REF!</v>
      </c>
      <c r="E1877" s="4" t="e">
        <f>קבוצות!#REF!</f>
        <v>#REF!</v>
      </c>
      <c r="F1877" s="3" t="e">
        <f>קבוצות!#REF!</f>
        <v>#REF!</v>
      </c>
      <c r="G1877" s="3" t="e">
        <f>קבוצות!#REF!</f>
        <v>#REF!</v>
      </c>
      <c r="H1877" s="3" t="e">
        <f>קבוצות!#REF!</f>
        <v>#REF!</v>
      </c>
      <c r="I1877" s="3" t="e">
        <f>קבוצות!#REF!</f>
        <v>#REF!</v>
      </c>
      <c r="J1877" s="3" t="e">
        <f>קבוצות!#REF!</f>
        <v>#REF!</v>
      </c>
      <c r="K1877" s="3" t="e">
        <f>קבוצות!#REF!</f>
        <v>#REF!</v>
      </c>
      <c r="M1877" s="3" t="e">
        <f>קבוצות!#REF!</f>
        <v>#REF!</v>
      </c>
    </row>
    <row r="1878" spans="1:13" ht="13.8" x14ac:dyDescent="0.25">
      <c r="A1878" s="3" t="e">
        <f>קבוצות!#REF!</f>
        <v>#REF!</v>
      </c>
      <c r="B1878" s="3" t="e">
        <f>קבוצות!#REF!</f>
        <v>#REF!</v>
      </c>
      <c r="C1878" s="3" t="e">
        <f>קבוצות!#REF!</f>
        <v>#REF!</v>
      </c>
      <c r="D1878" s="3" t="e">
        <f>קבוצות!#REF!</f>
        <v>#REF!</v>
      </c>
      <c r="E1878" s="4" t="e">
        <f>קבוצות!#REF!</f>
        <v>#REF!</v>
      </c>
      <c r="F1878" s="3" t="e">
        <f>קבוצות!#REF!</f>
        <v>#REF!</v>
      </c>
      <c r="G1878" s="3" t="e">
        <f>קבוצות!#REF!</f>
        <v>#REF!</v>
      </c>
      <c r="H1878" s="3" t="e">
        <f>קבוצות!#REF!</f>
        <v>#REF!</v>
      </c>
      <c r="I1878" s="3" t="e">
        <f>קבוצות!#REF!</f>
        <v>#REF!</v>
      </c>
      <c r="J1878" s="3" t="e">
        <f>קבוצות!#REF!</f>
        <v>#REF!</v>
      </c>
      <c r="K1878" s="3" t="e">
        <f>קבוצות!#REF!</f>
        <v>#REF!</v>
      </c>
      <c r="M1878" s="3" t="e">
        <f>קבוצות!#REF!</f>
        <v>#REF!</v>
      </c>
    </row>
    <row r="1879" spans="1:13" ht="13.8" x14ac:dyDescent="0.25">
      <c r="A1879" s="3" t="e">
        <f>קבוצות!#REF!</f>
        <v>#REF!</v>
      </c>
      <c r="B1879" s="3" t="e">
        <f>קבוצות!#REF!</f>
        <v>#REF!</v>
      </c>
      <c r="C1879" s="3" t="e">
        <f>קבוצות!#REF!</f>
        <v>#REF!</v>
      </c>
      <c r="D1879" s="3" t="e">
        <f>קבוצות!#REF!</f>
        <v>#REF!</v>
      </c>
      <c r="E1879" s="4" t="e">
        <f>קבוצות!#REF!</f>
        <v>#REF!</v>
      </c>
      <c r="F1879" s="3" t="e">
        <f>קבוצות!#REF!</f>
        <v>#REF!</v>
      </c>
      <c r="G1879" s="3" t="e">
        <f>קבוצות!#REF!</f>
        <v>#REF!</v>
      </c>
      <c r="H1879" s="3" t="e">
        <f>קבוצות!#REF!</f>
        <v>#REF!</v>
      </c>
      <c r="I1879" s="3" t="e">
        <f>קבוצות!#REF!</f>
        <v>#REF!</v>
      </c>
      <c r="J1879" s="3" t="e">
        <f>קבוצות!#REF!</f>
        <v>#REF!</v>
      </c>
      <c r="K1879" s="3" t="e">
        <f>קבוצות!#REF!</f>
        <v>#REF!</v>
      </c>
      <c r="M1879" s="3" t="e">
        <f>קבוצות!#REF!</f>
        <v>#REF!</v>
      </c>
    </row>
    <row r="1880" spans="1:13" ht="13.8" x14ac:dyDescent="0.25">
      <c r="A1880" s="3" t="e">
        <f>קבוצות!#REF!</f>
        <v>#REF!</v>
      </c>
      <c r="B1880" s="3" t="e">
        <f>קבוצות!#REF!</f>
        <v>#REF!</v>
      </c>
      <c r="C1880" s="3" t="e">
        <f>קבוצות!#REF!</f>
        <v>#REF!</v>
      </c>
      <c r="D1880" s="3" t="e">
        <f>קבוצות!#REF!</f>
        <v>#REF!</v>
      </c>
      <c r="E1880" s="4" t="e">
        <f>קבוצות!#REF!</f>
        <v>#REF!</v>
      </c>
      <c r="F1880" s="3" t="e">
        <f>קבוצות!#REF!</f>
        <v>#REF!</v>
      </c>
      <c r="G1880" s="3" t="e">
        <f>קבוצות!#REF!</f>
        <v>#REF!</v>
      </c>
      <c r="H1880" s="3" t="e">
        <f>קבוצות!#REF!</f>
        <v>#REF!</v>
      </c>
      <c r="I1880" s="3" t="e">
        <f>קבוצות!#REF!</f>
        <v>#REF!</v>
      </c>
      <c r="J1880" s="3" t="e">
        <f>קבוצות!#REF!</f>
        <v>#REF!</v>
      </c>
      <c r="K1880" s="3" t="e">
        <f>קבוצות!#REF!</f>
        <v>#REF!</v>
      </c>
      <c r="M1880" s="3" t="e">
        <f>קבוצות!#REF!</f>
        <v>#REF!</v>
      </c>
    </row>
    <row r="1881" spans="1:13" ht="13.8" x14ac:dyDescent="0.25">
      <c r="A1881" s="3" t="e">
        <f>קבוצות!#REF!</f>
        <v>#REF!</v>
      </c>
      <c r="B1881" s="3" t="e">
        <f>קבוצות!#REF!</f>
        <v>#REF!</v>
      </c>
      <c r="C1881" s="3" t="e">
        <f>קבוצות!#REF!</f>
        <v>#REF!</v>
      </c>
      <c r="D1881" s="3" t="e">
        <f>קבוצות!#REF!</f>
        <v>#REF!</v>
      </c>
      <c r="E1881" s="4" t="e">
        <f>קבוצות!#REF!</f>
        <v>#REF!</v>
      </c>
      <c r="F1881" s="3" t="e">
        <f>קבוצות!#REF!</f>
        <v>#REF!</v>
      </c>
      <c r="G1881" s="3" t="e">
        <f>קבוצות!#REF!</f>
        <v>#REF!</v>
      </c>
      <c r="H1881" s="3" t="e">
        <f>קבוצות!#REF!</f>
        <v>#REF!</v>
      </c>
      <c r="I1881" s="3" t="e">
        <f>קבוצות!#REF!</f>
        <v>#REF!</v>
      </c>
      <c r="J1881" s="3" t="e">
        <f>קבוצות!#REF!</f>
        <v>#REF!</v>
      </c>
      <c r="K1881" s="3" t="e">
        <f>קבוצות!#REF!</f>
        <v>#REF!</v>
      </c>
      <c r="M1881" s="3" t="e">
        <f>קבוצות!#REF!</f>
        <v>#REF!</v>
      </c>
    </row>
    <row r="1882" spans="1:13" ht="13.8" x14ac:dyDescent="0.25">
      <c r="A1882" s="3" t="e">
        <f>קבוצות!#REF!</f>
        <v>#REF!</v>
      </c>
      <c r="B1882" s="3" t="e">
        <f>קבוצות!#REF!</f>
        <v>#REF!</v>
      </c>
      <c r="C1882" s="3" t="e">
        <f>קבוצות!#REF!</f>
        <v>#REF!</v>
      </c>
      <c r="D1882" s="3" t="e">
        <f>קבוצות!#REF!</f>
        <v>#REF!</v>
      </c>
      <c r="E1882" s="4" t="e">
        <f>קבוצות!#REF!</f>
        <v>#REF!</v>
      </c>
      <c r="F1882" s="3" t="e">
        <f>קבוצות!#REF!</f>
        <v>#REF!</v>
      </c>
      <c r="G1882" s="3" t="e">
        <f>קבוצות!#REF!</f>
        <v>#REF!</v>
      </c>
      <c r="H1882" s="3" t="e">
        <f>קבוצות!#REF!</f>
        <v>#REF!</v>
      </c>
      <c r="I1882" s="3" t="e">
        <f>קבוצות!#REF!</f>
        <v>#REF!</v>
      </c>
      <c r="J1882" s="3" t="e">
        <f>קבוצות!#REF!</f>
        <v>#REF!</v>
      </c>
      <c r="K1882" s="3" t="e">
        <f>קבוצות!#REF!</f>
        <v>#REF!</v>
      </c>
      <c r="M1882" s="3" t="e">
        <f>קבוצות!#REF!</f>
        <v>#REF!</v>
      </c>
    </row>
    <row r="1883" spans="1:13" ht="13.8" x14ac:dyDescent="0.25">
      <c r="A1883" s="3" t="e">
        <f>קבוצות!#REF!</f>
        <v>#REF!</v>
      </c>
      <c r="B1883" s="3" t="e">
        <f>קבוצות!#REF!</f>
        <v>#REF!</v>
      </c>
      <c r="C1883" s="3" t="e">
        <f>קבוצות!#REF!</f>
        <v>#REF!</v>
      </c>
      <c r="D1883" s="3" t="e">
        <f>קבוצות!#REF!</f>
        <v>#REF!</v>
      </c>
      <c r="E1883" s="4" t="e">
        <f>קבוצות!#REF!</f>
        <v>#REF!</v>
      </c>
      <c r="F1883" s="3" t="e">
        <f>קבוצות!#REF!</f>
        <v>#REF!</v>
      </c>
      <c r="G1883" s="3" t="e">
        <f>קבוצות!#REF!</f>
        <v>#REF!</v>
      </c>
      <c r="H1883" s="3" t="e">
        <f>קבוצות!#REF!</f>
        <v>#REF!</v>
      </c>
      <c r="I1883" s="3" t="e">
        <f>קבוצות!#REF!</f>
        <v>#REF!</v>
      </c>
      <c r="J1883" s="3" t="e">
        <f>קבוצות!#REF!</f>
        <v>#REF!</v>
      </c>
      <c r="K1883" s="3" t="e">
        <f>קבוצות!#REF!</f>
        <v>#REF!</v>
      </c>
      <c r="M1883" s="3" t="e">
        <f>קבוצות!#REF!</f>
        <v>#REF!</v>
      </c>
    </row>
    <row r="1884" spans="1:13" ht="13.8" x14ac:dyDescent="0.25">
      <c r="A1884" s="3" t="e">
        <f>קבוצות!#REF!</f>
        <v>#REF!</v>
      </c>
      <c r="B1884" s="3" t="e">
        <f>קבוצות!#REF!</f>
        <v>#REF!</v>
      </c>
      <c r="C1884" s="3" t="e">
        <f>קבוצות!#REF!</f>
        <v>#REF!</v>
      </c>
      <c r="D1884" s="3" t="e">
        <f>קבוצות!#REF!</f>
        <v>#REF!</v>
      </c>
      <c r="E1884" s="4" t="e">
        <f>קבוצות!#REF!</f>
        <v>#REF!</v>
      </c>
      <c r="F1884" s="3" t="e">
        <f>קבוצות!#REF!</f>
        <v>#REF!</v>
      </c>
      <c r="G1884" s="3" t="e">
        <f>קבוצות!#REF!</f>
        <v>#REF!</v>
      </c>
      <c r="H1884" s="3" t="e">
        <f>קבוצות!#REF!</f>
        <v>#REF!</v>
      </c>
      <c r="I1884" s="3" t="e">
        <f>קבוצות!#REF!</f>
        <v>#REF!</v>
      </c>
      <c r="J1884" s="3" t="e">
        <f>קבוצות!#REF!</f>
        <v>#REF!</v>
      </c>
      <c r="K1884" s="3" t="e">
        <f>קבוצות!#REF!</f>
        <v>#REF!</v>
      </c>
      <c r="M1884" s="3" t="e">
        <f>קבוצות!#REF!</f>
        <v>#REF!</v>
      </c>
    </row>
    <row r="1885" spans="1:13" ht="13.8" x14ac:dyDescent="0.25">
      <c r="A1885" s="3" t="e">
        <f>קבוצות!#REF!</f>
        <v>#REF!</v>
      </c>
      <c r="B1885" s="3" t="e">
        <f>קבוצות!#REF!</f>
        <v>#REF!</v>
      </c>
      <c r="C1885" s="3" t="e">
        <f>קבוצות!#REF!</f>
        <v>#REF!</v>
      </c>
      <c r="D1885" s="3" t="e">
        <f>קבוצות!#REF!</f>
        <v>#REF!</v>
      </c>
      <c r="E1885" s="4" t="e">
        <f>קבוצות!#REF!</f>
        <v>#REF!</v>
      </c>
      <c r="F1885" s="3" t="e">
        <f>קבוצות!#REF!</f>
        <v>#REF!</v>
      </c>
      <c r="G1885" s="3" t="e">
        <f>קבוצות!#REF!</f>
        <v>#REF!</v>
      </c>
      <c r="H1885" s="3" t="e">
        <f>קבוצות!#REF!</f>
        <v>#REF!</v>
      </c>
      <c r="I1885" s="3" t="e">
        <f>קבוצות!#REF!</f>
        <v>#REF!</v>
      </c>
      <c r="J1885" s="3" t="e">
        <f>קבוצות!#REF!</f>
        <v>#REF!</v>
      </c>
      <c r="K1885" s="3" t="e">
        <f>קבוצות!#REF!</f>
        <v>#REF!</v>
      </c>
      <c r="M1885" s="3" t="e">
        <f>קבוצות!#REF!</f>
        <v>#REF!</v>
      </c>
    </row>
    <row r="1886" spans="1:13" ht="13.8" x14ac:dyDescent="0.25">
      <c r="A1886" s="3" t="e">
        <f>קבוצות!#REF!</f>
        <v>#REF!</v>
      </c>
      <c r="B1886" s="3" t="e">
        <f>קבוצות!#REF!</f>
        <v>#REF!</v>
      </c>
      <c r="C1886" s="3" t="e">
        <f>קבוצות!#REF!</f>
        <v>#REF!</v>
      </c>
      <c r="D1886" s="3" t="e">
        <f>קבוצות!#REF!</f>
        <v>#REF!</v>
      </c>
      <c r="E1886" s="4" t="e">
        <f>קבוצות!#REF!</f>
        <v>#REF!</v>
      </c>
      <c r="F1886" s="3" t="e">
        <f>קבוצות!#REF!</f>
        <v>#REF!</v>
      </c>
      <c r="G1886" s="3" t="e">
        <f>קבוצות!#REF!</f>
        <v>#REF!</v>
      </c>
      <c r="H1886" s="3" t="e">
        <f>קבוצות!#REF!</f>
        <v>#REF!</v>
      </c>
      <c r="I1886" s="3" t="e">
        <f>קבוצות!#REF!</f>
        <v>#REF!</v>
      </c>
      <c r="J1886" s="3" t="e">
        <f>קבוצות!#REF!</f>
        <v>#REF!</v>
      </c>
      <c r="K1886" s="3" t="e">
        <f>קבוצות!#REF!</f>
        <v>#REF!</v>
      </c>
      <c r="M1886" s="3" t="e">
        <f>קבוצות!#REF!</f>
        <v>#REF!</v>
      </c>
    </row>
    <row r="1887" spans="1:13" ht="13.8" x14ac:dyDescent="0.25">
      <c r="A1887" s="3" t="e">
        <f>קבוצות!#REF!</f>
        <v>#REF!</v>
      </c>
      <c r="B1887" s="3" t="e">
        <f>קבוצות!#REF!</f>
        <v>#REF!</v>
      </c>
      <c r="C1887" s="3" t="e">
        <f>קבוצות!#REF!</f>
        <v>#REF!</v>
      </c>
      <c r="D1887" s="3" t="e">
        <f>קבוצות!#REF!</f>
        <v>#REF!</v>
      </c>
      <c r="E1887" s="4" t="e">
        <f>קבוצות!#REF!</f>
        <v>#REF!</v>
      </c>
      <c r="F1887" s="3" t="e">
        <f>קבוצות!#REF!</f>
        <v>#REF!</v>
      </c>
      <c r="G1887" s="3" t="e">
        <f>קבוצות!#REF!</f>
        <v>#REF!</v>
      </c>
      <c r="H1887" s="3" t="e">
        <f>קבוצות!#REF!</f>
        <v>#REF!</v>
      </c>
      <c r="I1887" s="3" t="e">
        <f>קבוצות!#REF!</f>
        <v>#REF!</v>
      </c>
      <c r="J1887" s="3" t="e">
        <f>קבוצות!#REF!</f>
        <v>#REF!</v>
      </c>
      <c r="K1887" s="3" t="e">
        <f>קבוצות!#REF!</f>
        <v>#REF!</v>
      </c>
      <c r="M1887" s="3" t="e">
        <f>קבוצות!#REF!</f>
        <v>#REF!</v>
      </c>
    </row>
    <row r="1888" spans="1:13" ht="13.8" x14ac:dyDescent="0.25">
      <c r="A1888" s="3" t="e">
        <f>קבוצות!#REF!</f>
        <v>#REF!</v>
      </c>
      <c r="B1888" s="3" t="e">
        <f>קבוצות!#REF!</f>
        <v>#REF!</v>
      </c>
      <c r="C1888" s="3" t="e">
        <f>קבוצות!#REF!</f>
        <v>#REF!</v>
      </c>
      <c r="D1888" s="3" t="e">
        <f>קבוצות!#REF!</f>
        <v>#REF!</v>
      </c>
      <c r="E1888" s="4" t="e">
        <f>קבוצות!#REF!</f>
        <v>#REF!</v>
      </c>
      <c r="F1888" s="3" t="e">
        <f>קבוצות!#REF!</f>
        <v>#REF!</v>
      </c>
      <c r="G1888" s="3" t="e">
        <f>קבוצות!#REF!</f>
        <v>#REF!</v>
      </c>
      <c r="H1888" s="3" t="e">
        <f>קבוצות!#REF!</f>
        <v>#REF!</v>
      </c>
      <c r="I1888" s="3" t="e">
        <f>קבוצות!#REF!</f>
        <v>#REF!</v>
      </c>
      <c r="J1888" s="3" t="e">
        <f>קבוצות!#REF!</f>
        <v>#REF!</v>
      </c>
      <c r="K1888" s="3" t="e">
        <f>קבוצות!#REF!</f>
        <v>#REF!</v>
      </c>
      <c r="M1888" s="3" t="e">
        <f>קבוצות!#REF!</f>
        <v>#REF!</v>
      </c>
    </row>
    <row r="1889" spans="1:13" ht="13.8" x14ac:dyDescent="0.25">
      <c r="A1889" s="3" t="e">
        <f>קבוצות!#REF!</f>
        <v>#REF!</v>
      </c>
      <c r="B1889" s="3" t="e">
        <f>קבוצות!#REF!</f>
        <v>#REF!</v>
      </c>
      <c r="C1889" s="3" t="e">
        <f>קבוצות!#REF!</f>
        <v>#REF!</v>
      </c>
      <c r="D1889" s="3" t="e">
        <f>קבוצות!#REF!</f>
        <v>#REF!</v>
      </c>
      <c r="E1889" s="4" t="e">
        <f>קבוצות!#REF!</f>
        <v>#REF!</v>
      </c>
      <c r="F1889" s="3" t="e">
        <f>קבוצות!#REF!</f>
        <v>#REF!</v>
      </c>
      <c r="G1889" s="3" t="e">
        <f>קבוצות!#REF!</f>
        <v>#REF!</v>
      </c>
      <c r="H1889" s="3" t="e">
        <f>קבוצות!#REF!</f>
        <v>#REF!</v>
      </c>
      <c r="I1889" s="3" t="e">
        <f>קבוצות!#REF!</f>
        <v>#REF!</v>
      </c>
      <c r="J1889" s="3" t="e">
        <f>קבוצות!#REF!</f>
        <v>#REF!</v>
      </c>
      <c r="K1889" s="3" t="e">
        <f>קבוצות!#REF!</f>
        <v>#REF!</v>
      </c>
      <c r="M1889" s="3" t="e">
        <f>קבוצות!#REF!</f>
        <v>#REF!</v>
      </c>
    </row>
    <row r="1890" spans="1:13" ht="13.8" x14ac:dyDescent="0.25">
      <c r="A1890" s="3" t="e">
        <f>קבוצות!#REF!</f>
        <v>#REF!</v>
      </c>
      <c r="B1890" s="3" t="e">
        <f>קבוצות!#REF!</f>
        <v>#REF!</v>
      </c>
      <c r="C1890" s="3" t="e">
        <f>קבוצות!#REF!</f>
        <v>#REF!</v>
      </c>
      <c r="D1890" s="3" t="e">
        <f>קבוצות!#REF!</f>
        <v>#REF!</v>
      </c>
      <c r="E1890" s="4" t="e">
        <f>קבוצות!#REF!</f>
        <v>#REF!</v>
      </c>
      <c r="F1890" s="3" t="e">
        <f>קבוצות!#REF!</f>
        <v>#REF!</v>
      </c>
      <c r="G1890" s="3" t="e">
        <f>קבוצות!#REF!</f>
        <v>#REF!</v>
      </c>
      <c r="H1890" s="3" t="e">
        <f>קבוצות!#REF!</f>
        <v>#REF!</v>
      </c>
      <c r="I1890" s="3" t="e">
        <f>קבוצות!#REF!</f>
        <v>#REF!</v>
      </c>
      <c r="J1890" s="3" t="e">
        <f>קבוצות!#REF!</f>
        <v>#REF!</v>
      </c>
      <c r="K1890" s="3" t="e">
        <f>קבוצות!#REF!</f>
        <v>#REF!</v>
      </c>
      <c r="M1890" s="3" t="e">
        <f>קבוצות!#REF!</f>
        <v>#REF!</v>
      </c>
    </row>
    <row r="1891" spans="1:13" ht="13.8" x14ac:dyDescent="0.25">
      <c r="A1891" s="3" t="e">
        <f>קבוצות!#REF!</f>
        <v>#REF!</v>
      </c>
      <c r="B1891" s="3" t="e">
        <f>קבוצות!#REF!</f>
        <v>#REF!</v>
      </c>
      <c r="C1891" s="3" t="e">
        <f>קבוצות!#REF!</f>
        <v>#REF!</v>
      </c>
      <c r="D1891" s="3" t="e">
        <f>קבוצות!#REF!</f>
        <v>#REF!</v>
      </c>
      <c r="E1891" s="4" t="e">
        <f>קבוצות!#REF!</f>
        <v>#REF!</v>
      </c>
      <c r="F1891" s="3" t="e">
        <f>קבוצות!#REF!</f>
        <v>#REF!</v>
      </c>
      <c r="G1891" s="3" t="e">
        <f>קבוצות!#REF!</f>
        <v>#REF!</v>
      </c>
      <c r="H1891" s="3" t="e">
        <f>קבוצות!#REF!</f>
        <v>#REF!</v>
      </c>
      <c r="I1891" s="3" t="e">
        <f>קבוצות!#REF!</f>
        <v>#REF!</v>
      </c>
      <c r="J1891" s="3" t="e">
        <f>קבוצות!#REF!</f>
        <v>#REF!</v>
      </c>
      <c r="K1891" s="3" t="e">
        <f>קבוצות!#REF!</f>
        <v>#REF!</v>
      </c>
      <c r="M1891" s="3" t="e">
        <f>קבוצות!#REF!</f>
        <v>#REF!</v>
      </c>
    </row>
    <row r="1892" spans="1:13" ht="13.8" x14ac:dyDescent="0.25">
      <c r="A1892" s="3" t="e">
        <f>קבוצות!#REF!</f>
        <v>#REF!</v>
      </c>
      <c r="B1892" s="3" t="e">
        <f>קבוצות!#REF!</f>
        <v>#REF!</v>
      </c>
      <c r="C1892" s="3" t="e">
        <f>קבוצות!#REF!</f>
        <v>#REF!</v>
      </c>
      <c r="D1892" s="3" t="e">
        <f>קבוצות!#REF!</f>
        <v>#REF!</v>
      </c>
      <c r="E1892" s="4" t="e">
        <f>קבוצות!#REF!</f>
        <v>#REF!</v>
      </c>
      <c r="F1892" s="3" t="e">
        <f>קבוצות!#REF!</f>
        <v>#REF!</v>
      </c>
      <c r="G1892" s="3" t="e">
        <f>קבוצות!#REF!</f>
        <v>#REF!</v>
      </c>
      <c r="H1892" s="3" t="e">
        <f>קבוצות!#REF!</f>
        <v>#REF!</v>
      </c>
      <c r="I1892" s="3" t="e">
        <f>קבוצות!#REF!</f>
        <v>#REF!</v>
      </c>
      <c r="J1892" s="3" t="e">
        <f>קבוצות!#REF!</f>
        <v>#REF!</v>
      </c>
      <c r="K1892" s="3" t="e">
        <f>קבוצות!#REF!</f>
        <v>#REF!</v>
      </c>
      <c r="M1892" s="3" t="e">
        <f>קבוצות!#REF!</f>
        <v>#REF!</v>
      </c>
    </row>
    <row r="1893" spans="1:13" ht="13.8" x14ac:dyDescent="0.25">
      <c r="A1893" s="3" t="e">
        <f>קבוצות!#REF!</f>
        <v>#REF!</v>
      </c>
      <c r="B1893" s="3" t="e">
        <f>קבוצות!#REF!</f>
        <v>#REF!</v>
      </c>
      <c r="C1893" s="3" t="e">
        <f>קבוצות!#REF!</f>
        <v>#REF!</v>
      </c>
      <c r="D1893" s="3" t="e">
        <f>קבוצות!#REF!</f>
        <v>#REF!</v>
      </c>
      <c r="E1893" s="4" t="e">
        <f>קבוצות!#REF!</f>
        <v>#REF!</v>
      </c>
      <c r="F1893" s="3" t="e">
        <f>קבוצות!#REF!</f>
        <v>#REF!</v>
      </c>
      <c r="G1893" s="3" t="e">
        <f>קבוצות!#REF!</f>
        <v>#REF!</v>
      </c>
      <c r="H1893" s="3" t="e">
        <f>קבוצות!#REF!</f>
        <v>#REF!</v>
      </c>
      <c r="I1893" s="3" t="e">
        <f>קבוצות!#REF!</f>
        <v>#REF!</v>
      </c>
      <c r="J1893" s="3" t="e">
        <f>קבוצות!#REF!</f>
        <v>#REF!</v>
      </c>
      <c r="K1893" s="3" t="e">
        <f>קבוצות!#REF!</f>
        <v>#REF!</v>
      </c>
      <c r="M1893" s="3" t="e">
        <f>קבוצות!#REF!</f>
        <v>#REF!</v>
      </c>
    </row>
    <row r="1894" spans="1:13" ht="13.8" x14ac:dyDescent="0.25">
      <c r="A1894" s="3" t="e">
        <f>קבוצות!#REF!</f>
        <v>#REF!</v>
      </c>
      <c r="B1894" s="3" t="e">
        <f>קבוצות!#REF!</f>
        <v>#REF!</v>
      </c>
      <c r="C1894" s="3" t="e">
        <f>קבוצות!#REF!</f>
        <v>#REF!</v>
      </c>
      <c r="D1894" s="3" t="e">
        <f>קבוצות!#REF!</f>
        <v>#REF!</v>
      </c>
      <c r="E1894" s="4" t="e">
        <f>קבוצות!#REF!</f>
        <v>#REF!</v>
      </c>
      <c r="F1894" s="3" t="e">
        <f>קבוצות!#REF!</f>
        <v>#REF!</v>
      </c>
      <c r="G1894" s="3" t="e">
        <f>קבוצות!#REF!</f>
        <v>#REF!</v>
      </c>
      <c r="H1894" s="3" t="e">
        <f>קבוצות!#REF!</f>
        <v>#REF!</v>
      </c>
      <c r="I1894" s="3" t="e">
        <f>קבוצות!#REF!</f>
        <v>#REF!</v>
      </c>
      <c r="J1894" s="3" t="e">
        <f>קבוצות!#REF!</f>
        <v>#REF!</v>
      </c>
      <c r="K1894" s="3" t="e">
        <f>קבוצות!#REF!</f>
        <v>#REF!</v>
      </c>
      <c r="M1894" s="3" t="e">
        <f>קבוצות!#REF!</f>
        <v>#REF!</v>
      </c>
    </row>
    <row r="1895" spans="1:13" ht="13.8" x14ac:dyDescent="0.25">
      <c r="A1895" s="3" t="e">
        <f>קבוצות!#REF!</f>
        <v>#REF!</v>
      </c>
      <c r="B1895" s="3" t="e">
        <f>קבוצות!#REF!</f>
        <v>#REF!</v>
      </c>
      <c r="C1895" s="3" t="e">
        <f>קבוצות!#REF!</f>
        <v>#REF!</v>
      </c>
      <c r="D1895" s="3" t="e">
        <f>קבוצות!#REF!</f>
        <v>#REF!</v>
      </c>
      <c r="E1895" s="4" t="e">
        <f>קבוצות!#REF!</f>
        <v>#REF!</v>
      </c>
      <c r="F1895" s="3" t="e">
        <f>קבוצות!#REF!</f>
        <v>#REF!</v>
      </c>
      <c r="G1895" s="3" t="e">
        <f>קבוצות!#REF!</f>
        <v>#REF!</v>
      </c>
      <c r="H1895" s="3" t="e">
        <f>קבוצות!#REF!</f>
        <v>#REF!</v>
      </c>
      <c r="I1895" s="3" t="e">
        <f>קבוצות!#REF!</f>
        <v>#REF!</v>
      </c>
      <c r="J1895" s="3" t="e">
        <f>קבוצות!#REF!</f>
        <v>#REF!</v>
      </c>
      <c r="K1895" s="3" t="e">
        <f>קבוצות!#REF!</f>
        <v>#REF!</v>
      </c>
      <c r="M1895" s="3" t="e">
        <f>קבוצות!#REF!</f>
        <v>#REF!</v>
      </c>
    </row>
    <row r="1896" spans="1:13" ht="13.8" x14ac:dyDescent="0.25">
      <c r="A1896" s="3" t="e">
        <f>קבוצות!#REF!</f>
        <v>#REF!</v>
      </c>
      <c r="B1896" s="3" t="e">
        <f>קבוצות!#REF!</f>
        <v>#REF!</v>
      </c>
      <c r="C1896" s="3" t="e">
        <f>קבוצות!#REF!</f>
        <v>#REF!</v>
      </c>
      <c r="D1896" s="3" t="e">
        <f>קבוצות!#REF!</f>
        <v>#REF!</v>
      </c>
      <c r="E1896" s="4" t="e">
        <f>קבוצות!#REF!</f>
        <v>#REF!</v>
      </c>
      <c r="F1896" s="3" t="e">
        <f>קבוצות!#REF!</f>
        <v>#REF!</v>
      </c>
      <c r="G1896" s="3" t="e">
        <f>קבוצות!#REF!</f>
        <v>#REF!</v>
      </c>
      <c r="H1896" s="3" t="e">
        <f>קבוצות!#REF!</f>
        <v>#REF!</v>
      </c>
      <c r="I1896" s="3" t="e">
        <f>קבוצות!#REF!</f>
        <v>#REF!</v>
      </c>
      <c r="J1896" s="3" t="e">
        <f>קבוצות!#REF!</f>
        <v>#REF!</v>
      </c>
      <c r="K1896" s="3" t="e">
        <f>קבוצות!#REF!</f>
        <v>#REF!</v>
      </c>
      <c r="M1896" s="3" t="e">
        <f>קבוצות!#REF!</f>
        <v>#REF!</v>
      </c>
    </row>
    <row r="1897" spans="1:13" ht="13.8" x14ac:dyDescent="0.25">
      <c r="A1897" s="3" t="e">
        <f>קבוצות!#REF!</f>
        <v>#REF!</v>
      </c>
      <c r="B1897" s="3" t="e">
        <f>קבוצות!#REF!</f>
        <v>#REF!</v>
      </c>
      <c r="C1897" s="3" t="e">
        <f>קבוצות!#REF!</f>
        <v>#REF!</v>
      </c>
      <c r="D1897" s="3" t="e">
        <f>קבוצות!#REF!</f>
        <v>#REF!</v>
      </c>
      <c r="E1897" s="4" t="e">
        <f>קבוצות!#REF!</f>
        <v>#REF!</v>
      </c>
      <c r="F1897" s="3" t="e">
        <f>קבוצות!#REF!</f>
        <v>#REF!</v>
      </c>
      <c r="G1897" s="3" t="e">
        <f>קבוצות!#REF!</f>
        <v>#REF!</v>
      </c>
      <c r="H1897" s="3" t="e">
        <f>קבוצות!#REF!</f>
        <v>#REF!</v>
      </c>
      <c r="I1897" s="3" t="e">
        <f>קבוצות!#REF!</f>
        <v>#REF!</v>
      </c>
      <c r="J1897" s="3" t="e">
        <f>קבוצות!#REF!</f>
        <v>#REF!</v>
      </c>
      <c r="K1897" s="3" t="e">
        <f>קבוצות!#REF!</f>
        <v>#REF!</v>
      </c>
      <c r="M1897" s="3" t="e">
        <f>קבוצות!#REF!</f>
        <v>#REF!</v>
      </c>
    </row>
    <row r="1898" spans="1:13" ht="13.8" x14ac:dyDescent="0.25">
      <c r="A1898" s="3" t="e">
        <f>קבוצות!#REF!</f>
        <v>#REF!</v>
      </c>
      <c r="B1898" s="3" t="e">
        <f>קבוצות!#REF!</f>
        <v>#REF!</v>
      </c>
      <c r="C1898" s="3" t="e">
        <f>קבוצות!#REF!</f>
        <v>#REF!</v>
      </c>
      <c r="D1898" s="3" t="e">
        <f>קבוצות!#REF!</f>
        <v>#REF!</v>
      </c>
      <c r="E1898" s="4" t="e">
        <f>קבוצות!#REF!</f>
        <v>#REF!</v>
      </c>
      <c r="F1898" s="3" t="e">
        <f>קבוצות!#REF!</f>
        <v>#REF!</v>
      </c>
      <c r="G1898" s="3" t="e">
        <f>קבוצות!#REF!</f>
        <v>#REF!</v>
      </c>
      <c r="H1898" s="3" t="e">
        <f>קבוצות!#REF!</f>
        <v>#REF!</v>
      </c>
      <c r="I1898" s="3" t="e">
        <f>קבוצות!#REF!</f>
        <v>#REF!</v>
      </c>
      <c r="J1898" s="3" t="e">
        <f>קבוצות!#REF!</f>
        <v>#REF!</v>
      </c>
      <c r="K1898" s="3" t="e">
        <f>קבוצות!#REF!</f>
        <v>#REF!</v>
      </c>
      <c r="M1898" s="3" t="e">
        <f>קבוצות!#REF!</f>
        <v>#REF!</v>
      </c>
    </row>
    <row r="1899" spans="1:13" ht="13.8" x14ac:dyDescent="0.25">
      <c r="A1899" s="3" t="e">
        <f>קבוצות!#REF!</f>
        <v>#REF!</v>
      </c>
      <c r="B1899" s="3" t="e">
        <f>קבוצות!#REF!</f>
        <v>#REF!</v>
      </c>
      <c r="C1899" s="3" t="e">
        <f>קבוצות!#REF!</f>
        <v>#REF!</v>
      </c>
      <c r="D1899" s="3" t="e">
        <f>קבוצות!#REF!</f>
        <v>#REF!</v>
      </c>
      <c r="E1899" s="4" t="e">
        <f>קבוצות!#REF!</f>
        <v>#REF!</v>
      </c>
      <c r="F1899" s="3" t="e">
        <f>קבוצות!#REF!</f>
        <v>#REF!</v>
      </c>
      <c r="G1899" s="3" t="e">
        <f>קבוצות!#REF!</f>
        <v>#REF!</v>
      </c>
      <c r="H1899" s="3" t="e">
        <f>קבוצות!#REF!</f>
        <v>#REF!</v>
      </c>
      <c r="I1899" s="3" t="e">
        <f>קבוצות!#REF!</f>
        <v>#REF!</v>
      </c>
      <c r="J1899" s="3" t="e">
        <f>קבוצות!#REF!</f>
        <v>#REF!</v>
      </c>
      <c r="K1899" s="3" t="e">
        <f>קבוצות!#REF!</f>
        <v>#REF!</v>
      </c>
      <c r="M1899" s="3" t="e">
        <f>קבוצות!#REF!</f>
        <v>#REF!</v>
      </c>
    </row>
    <row r="1900" spans="1:13" ht="13.8" x14ac:dyDescent="0.25">
      <c r="A1900" s="3" t="e">
        <f>קבוצות!#REF!</f>
        <v>#REF!</v>
      </c>
      <c r="B1900" s="3" t="e">
        <f>קבוצות!#REF!</f>
        <v>#REF!</v>
      </c>
      <c r="C1900" s="3" t="e">
        <f>קבוצות!#REF!</f>
        <v>#REF!</v>
      </c>
      <c r="D1900" s="3" t="e">
        <f>קבוצות!#REF!</f>
        <v>#REF!</v>
      </c>
      <c r="E1900" s="4" t="e">
        <f>קבוצות!#REF!</f>
        <v>#REF!</v>
      </c>
      <c r="F1900" s="3" t="e">
        <f>קבוצות!#REF!</f>
        <v>#REF!</v>
      </c>
      <c r="G1900" s="3" t="e">
        <f>קבוצות!#REF!</f>
        <v>#REF!</v>
      </c>
      <c r="H1900" s="3" t="e">
        <f>קבוצות!#REF!</f>
        <v>#REF!</v>
      </c>
      <c r="I1900" s="3" t="e">
        <f>קבוצות!#REF!</f>
        <v>#REF!</v>
      </c>
      <c r="J1900" s="3" t="e">
        <f>קבוצות!#REF!</f>
        <v>#REF!</v>
      </c>
      <c r="K1900" s="3" t="e">
        <f>קבוצות!#REF!</f>
        <v>#REF!</v>
      </c>
      <c r="M1900" s="3" t="e">
        <f>קבוצות!#REF!</f>
        <v>#REF!</v>
      </c>
    </row>
    <row r="1901" spans="1:13" ht="13.8" x14ac:dyDescent="0.25">
      <c r="A1901" s="3" t="e">
        <f>קבוצות!#REF!</f>
        <v>#REF!</v>
      </c>
      <c r="B1901" s="3" t="e">
        <f>קבוצות!#REF!</f>
        <v>#REF!</v>
      </c>
      <c r="C1901" s="3" t="e">
        <f>קבוצות!#REF!</f>
        <v>#REF!</v>
      </c>
      <c r="D1901" s="3" t="e">
        <f>קבוצות!#REF!</f>
        <v>#REF!</v>
      </c>
      <c r="E1901" s="4" t="e">
        <f>קבוצות!#REF!</f>
        <v>#REF!</v>
      </c>
      <c r="F1901" s="3" t="e">
        <f>קבוצות!#REF!</f>
        <v>#REF!</v>
      </c>
      <c r="G1901" s="3" t="e">
        <f>קבוצות!#REF!</f>
        <v>#REF!</v>
      </c>
      <c r="H1901" s="3" t="e">
        <f>קבוצות!#REF!</f>
        <v>#REF!</v>
      </c>
      <c r="I1901" s="3" t="e">
        <f>קבוצות!#REF!</f>
        <v>#REF!</v>
      </c>
      <c r="J1901" s="3" t="e">
        <f>קבוצות!#REF!</f>
        <v>#REF!</v>
      </c>
      <c r="K1901" s="3" t="e">
        <f>קבוצות!#REF!</f>
        <v>#REF!</v>
      </c>
      <c r="M1901" s="3" t="e">
        <f>קבוצות!#REF!</f>
        <v>#REF!</v>
      </c>
    </row>
    <row r="1902" spans="1:13" ht="13.8" x14ac:dyDescent="0.25">
      <c r="A1902" s="3" t="e">
        <f>קבוצות!#REF!</f>
        <v>#REF!</v>
      </c>
      <c r="B1902" s="3" t="e">
        <f>קבוצות!#REF!</f>
        <v>#REF!</v>
      </c>
      <c r="C1902" s="3" t="e">
        <f>קבוצות!#REF!</f>
        <v>#REF!</v>
      </c>
      <c r="D1902" s="3" t="e">
        <f>קבוצות!#REF!</f>
        <v>#REF!</v>
      </c>
      <c r="E1902" s="4" t="e">
        <f>קבוצות!#REF!</f>
        <v>#REF!</v>
      </c>
      <c r="F1902" s="3" t="e">
        <f>קבוצות!#REF!</f>
        <v>#REF!</v>
      </c>
      <c r="G1902" s="3" t="e">
        <f>קבוצות!#REF!</f>
        <v>#REF!</v>
      </c>
      <c r="H1902" s="3" t="e">
        <f>קבוצות!#REF!</f>
        <v>#REF!</v>
      </c>
      <c r="I1902" s="3" t="e">
        <f>קבוצות!#REF!</f>
        <v>#REF!</v>
      </c>
      <c r="J1902" s="3" t="e">
        <f>קבוצות!#REF!</f>
        <v>#REF!</v>
      </c>
      <c r="K1902" s="3" t="e">
        <f>קבוצות!#REF!</f>
        <v>#REF!</v>
      </c>
      <c r="M1902" s="3" t="e">
        <f>קבוצות!#REF!</f>
        <v>#REF!</v>
      </c>
    </row>
    <row r="1903" spans="1:13" ht="13.8" x14ac:dyDescent="0.25">
      <c r="A1903" s="3" t="e">
        <f>קבוצות!#REF!</f>
        <v>#REF!</v>
      </c>
      <c r="B1903" s="3" t="e">
        <f>קבוצות!#REF!</f>
        <v>#REF!</v>
      </c>
      <c r="C1903" s="3" t="e">
        <f>קבוצות!#REF!</f>
        <v>#REF!</v>
      </c>
      <c r="D1903" s="3" t="e">
        <f>קבוצות!#REF!</f>
        <v>#REF!</v>
      </c>
      <c r="E1903" s="4" t="e">
        <f>קבוצות!#REF!</f>
        <v>#REF!</v>
      </c>
      <c r="F1903" s="3" t="e">
        <f>קבוצות!#REF!</f>
        <v>#REF!</v>
      </c>
      <c r="G1903" s="3" t="e">
        <f>קבוצות!#REF!</f>
        <v>#REF!</v>
      </c>
      <c r="H1903" s="3" t="e">
        <f>קבוצות!#REF!</f>
        <v>#REF!</v>
      </c>
      <c r="I1903" s="3" t="e">
        <f>קבוצות!#REF!</f>
        <v>#REF!</v>
      </c>
      <c r="J1903" s="3" t="e">
        <f>קבוצות!#REF!</f>
        <v>#REF!</v>
      </c>
      <c r="K1903" s="3" t="e">
        <f>קבוצות!#REF!</f>
        <v>#REF!</v>
      </c>
      <c r="M1903" s="3" t="e">
        <f>קבוצות!#REF!</f>
        <v>#REF!</v>
      </c>
    </row>
    <row r="1904" spans="1:13" ht="13.8" x14ac:dyDescent="0.25">
      <c r="A1904" s="3" t="e">
        <f>קבוצות!#REF!</f>
        <v>#REF!</v>
      </c>
      <c r="B1904" s="3" t="e">
        <f>קבוצות!#REF!</f>
        <v>#REF!</v>
      </c>
      <c r="C1904" s="3" t="e">
        <f>קבוצות!#REF!</f>
        <v>#REF!</v>
      </c>
      <c r="D1904" s="3" t="e">
        <f>קבוצות!#REF!</f>
        <v>#REF!</v>
      </c>
      <c r="E1904" s="4" t="e">
        <f>קבוצות!#REF!</f>
        <v>#REF!</v>
      </c>
      <c r="F1904" s="3" t="e">
        <f>קבוצות!#REF!</f>
        <v>#REF!</v>
      </c>
      <c r="G1904" s="3" t="e">
        <f>קבוצות!#REF!</f>
        <v>#REF!</v>
      </c>
      <c r="H1904" s="3" t="e">
        <f>קבוצות!#REF!</f>
        <v>#REF!</v>
      </c>
      <c r="I1904" s="3" t="e">
        <f>קבוצות!#REF!</f>
        <v>#REF!</v>
      </c>
      <c r="J1904" s="3" t="e">
        <f>קבוצות!#REF!</f>
        <v>#REF!</v>
      </c>
      <c r="K1904" s="3" t="e">
        <f>קבוצות!#REF!</f>
        <v>#REF!</v>
      </c>
      <c r="M1904" s="3" t="e">
        <f>קבוצות!#REF!</f>
        <v>#REF!</v>
      </c>
    </row>
    <row r="1905" spans="1:13" ht="13.8" x14ac:dyDescent="0.25">
      <c r="A1905" s="3" t="e">
        <f>קבוצות!#REF!</f>
        <v>#REF!</v>
      </c>
      <c r="B1905" s="3" t="e">
        <f>קבוצות!#REF!</f>
        <v>#REF!</v>
      </c>
      <c r="C1905" s="3" t="e">
        <f>קבוצות!#REF!</f>
        <v>#REF!</v>
      </c>
      <c r="D1905" s="3" t="e">
        <f>קבוצות!#REF!</f>
        <v>#REF!</v>
      </c>
      <c r="E1905" s="4" t="e">
        <f>קבוצות!#REF!</f>
        <v>#REF!</v>
      </c>
      <c r="F1905" s="3" t="e">
        <f>קבוצות!#REF!</f>
        <v>#REF!</v>
      </c>
      <c r="G1905" s="3" t="e">
        <f>קבוצות!#REF!</f>
        <v>#REF!</v>
      </c>
      <c r="H1905" s="3" t="e">
        <f>קבוצות!#REF!</f>
        <v>#REF!</v>
      </c>
      <c r="I1905" s="3" t="e">
        <f>קבוצות!#REF!</f>
        <v>#REF!</v>
      </c>
      <c r="J1905" s="3" t="e">
        <f>קבוצות!#REF!</f>
        <v>#REF!</v>
      </c>
      <c r="K1905" s="3" t="e">
        <f>קבוצות!#REF!</f>
        <v>#REF!</v>
      </c>
      <c r="M1905" s="3" t="e">
        <f>קבוצות!#REF!</f>
        <v>#REF!</v>
      </c>
    </row>
    <row r="1906" spans="1:13" ht="13.8" x14ac:dyDescent="0.25">
      <c r="A1906" s="3" t="e">
        <f>קבוצות!#REF!</f>
        <v>#REF!</v>
      </c>
      <c r="B1906" s="3" t="e">
        <f>קבוצות!#REF!</f>
        <v>#REF!</v>
      </c>
      <c r="C1906" s="3" t="e">
        <f>קבוצות!#REF!</f>
        <v>#REF!</v>
      </c>
      <c r="D1906" s="3" t="e">
        <f>קבוצות!#REF!</f>
        <v>#REF!</v>
      </c>
      <c r="E1906" s="4" t="e">
        <f>קבוצות!#REF!</f>
        <v>#REF!</v>
      </c>
      <c r="F1906" s="3" t="e">
        <f>קבוצות!#REF!</f>
        <v>#REF!</v>
      </c>
      <c r="G1906" s="3" t="e">
        <f>קבוצות!#REF!</f>
        <v>#REF!</v>
      </c>
      <c r="H1906" s="3" t="e">
        <f>קבוצות!#REF!</f>
        <v>#REF!</v>
      </c>
      <c r="I1906" s="3" t="e">
        <f>קבוצות!#REF!</f>
        <v>#REF!</v>
      </c>
      <c r="J1906" s="3" t="e">
        <f>קבוצות!#REF!</f>
        <v>#REF!</v>
      </c>
      <c r="K1906" s="3" t="e">
        <f>קבוצות!#REF!</f>
        <v>#REF!</v>
      </c>
      <c r="M1906" s="3" t="e">
        <f>קבוצות!#REF!</f>
        <v>#REF!</v>
      </c>
    </row>
    <row r="1907" spans="1:13" ht="13.8" x14ac:dyDescent="0.25">
      <c r="A1907" s="3" t="e">
        <f>קבוצות!#REF!</f>
        <v>#REF!</v>
      </c>
      <c r="B1907" s="3" t="e">
        <f>קבוצות!#REF!</f>
        <v>#REF!</v>
      </c>
      <c r="C1907" s="3" t="e">
        <f>קבוצות!#REF!</f>
        <v>#REF!</v>
      </c>
      <c r="D1907" s="3" t="e">
        <f>קבוצות!#REF!</f>
        <v>#REF!</v>
      </c>
      <c r="E1907" s="4" t="e">
        <f>קבוצות!#REF!</f>
        <v>#REF!</v>
      </c>
      <c r="F1907" s="3" t="e">
        <f>קבוצות!#REF!</f>
        <v>#REF!</v>
      </c>
      <c r="G1907" s="3" t="e">
        <f>קבוצות!#REF!</f>
        <v>#REF!</v>
      </c>
      <c r="H1907" s="3" t="e">
        <f>קבוצות!#REF!</f>
        <v>#REF!</v>
      </c>
      <c r="I1907" s="3" t="e">
        <f>קבוצות!#REF!</f>
        <v>#REF!</v>
      </c>
      <c r="J1907" s="3" t="e">
        <f>קבוצות!#REF!</f>
        <v>#REF!</v>
      </c>
      <c r="K1907" s="3" t="e">
        <f>קבוצות!#REF!</f>
        <v>#REF!</v>
      </c>
      <c r="M1907" s="3" t="e">
        <f>קבוצות!#REF!</f>
        <v>#REF!</v>
      </c>
    </row>
    <row r="1908" spans="1:13" ht="13.8" x14ac:dyDescent="0.25">
      <c r="A1908" s="3" t="e">
        <f>קבוצות!#REF!</f>
        <v>#REF!</v>
      </c>
      <c r="B1908" s="3" t="e">
        <f>קבוצות!#REF!</f>
        <v>#REF!</v>
      </c>
      <c r="C1908" s="3" t="e">
        <f>קבוצות!#REF!</f>
        <v>#REF!</v>
      </c>
      <c r="D1908" s="3" t="e">
        <f>קבוצות!#REF!</f>
        <v>#REF!</v>
      </c>
      <c r="E1908" s="4" t="e">
        <f>קבוצות!#REF!</f>
        <v>#REF!</v>
      </c>
      <c r="F1908" s="3" t="e">
        <f>קבוצות!#REF!</f>
        <v>#REF!</v>
      </c>
      <c r="G1908" s="3" t="e">
        <f>קבוצות!#REF!</f>
        <v>#REF!</v>
      </c>
      <c r="H1908" s="3" t="e">
        <f>קבוצות!#REF!</f>
        <v>#REF!</v>
      </c>
      <c r="I1908" s="3" t="e">
        <f>קבוצות!#REF!</f>
        <v>#REF!</v>
      </c>
      <c r="J1908" s="3" t="e">
        <f>קבוצות!#REF!</f>
        <v>#REF!</v>
      </c>
      <c r="K1908" s="3" t="e">
        <f>קבוצות!#REF!</f>
        <v>#REF!</v>
      </c>
      <c r="M1908" s="3" t="e">
        <f>קבוצות!#REF!</f>
        <v>#REF!</v>
      </c>
    </row>
    <row r="1909" spans="1:13" ht="13.8" x14ac:dyDescent="0.25">
      <c r="A1909" s="3" t="e">
        <f>קבוצות!#REF!</f>
        <v>#REF!</v>
      </c>
      <c r="B1909" s="3" t="e">
        <f>קבוצות!#REF!</f>
        <v>#REF!</v>
      </c>
      <c r="C1909" s="3" t="e">
        <f>קבוצות!#REF!</f>
        <v>#REF!</v>
      </c>
      <c r="D1909" s="3" t="e">
        <f>קבוצות!#REF!</f>
        <v>#REF!</v>
      </c>
      <c r="E1909" s="4" t="e">
        <f>קבוצות!#REF!</f>
        <v>#REF!</v>
      </c>
      <c r="F1909" s="3" t="e">
        <f>קבוצות!#REF!</f>
        <v>#REF!</v>
      </c>
      <c r="G1909" s="3" t="e">
        <f>קבוצות!#REF!</f>
        <v>#REF!</v>
      </c>
      <c r="H1909" s="3" t="e">
        <f>קבוצות!#REF!</f>
        <v>#REF!</v>
      </c>
      <c r="I1909" s="3" t="e">
        <f>קבוצות!#REF!</f>
        <v>#REF!</v>
      </c>
      <c r="J1909" s="3" t="e">
        <f>קבוצות!#REF!</f>
        <v>#REF!</v>
      </c>
      <c r="K1909" s="3" t="e">
        <f>קבוצות!#REF!</f>
        <v>#REF!</v>
      </c>
      <c r="M1909" s="3" t="e">
        <f>קבוצות!#REF!</f>
        <v>#REF!</v>
      </c>
    </row>
    <row r="1910" spans="1:13" ht="13.8" x14ac:dyDescent="0.25">
      <c r="A1910" s="3" t="e">
        <f>קבוצות!#REF!</f>
        <v>#REF!</v>
      </c>
      <c r="B1910" s="3" t="e">
        <f>קבוצות!#REF!</f>
        <v>#REF!</v>
      </c>
      <c r="C1910" s="3" t="e">
        <f>קבוצות!#REF!</f>
        <v>#REF!</v>
      </c>
      <c r="D1910" s="3" t="e">
        <f>קבוצות!#REF!</f>
        <v>#REF!</v>
      </c>
      <c r="E1910" s="4" t="e">
        <f>קבוצות!#REF!</f>
        <v>#REF!</v>
      </c>
      <c r="F1910" s="3" t="e">
        <f>קבוצות!#REF!</f>
        <v>#REF!</v>
      </c>
      <c r="G1910" s="3" t="e">
        <f>קבוצות!#REF!</f>
        <v>#REF!</v>
      </c>
      <c r="H1910" s="3" t="e">
        <f>קבוצות!#REF!</f>
        <v>#REF!</v>
      </c>
      <c r="I1910" s="3" t="e">
        <f>קבוצות!#REF!</f>
        <v>#REF!</v>
      </c>
      <c r="J1910" s="3" t="e">
        <f>קבוצות!#REF!</f>
        <v>#REF!</v>
      </c>
      <c r="K1910" s="3" t="e">
        <f>קבוצות!#REF!</f>
        <v>#REF!</v>
      </c>
      <c r="M1910" s="3" t="e">
        <f>קבוצות!#REF!</f>
        <v>#REF!</v>
      </c>
    </row>
    <row r="1911" spans="1:13" ht="13.8" x14ac:dyDescent="0.25">
      <c r="A1911" s="3" t="e">
        <f>קבוצות!#REF!</f>
        <v>#REF!</v>
      </c>
      <c r="B1911" s="3" t="e">
        <f>קבוצות!#REF!</f>
        <v>#REF!</v>
      </c>
      <c r="C1911" s="3" t="e">
        <f>קבוצות!#REF!</f>
        <v>#REF!</v>
      </c>
      <c r="D1911" s="3" t="e">
        <f>קבוצות!#REF!</f>
        <v>#REF!</v>
      </c>
      <c r="E1911" s="4" t="e">
        <f>קבוצות!#REF!</f>
        <v>#REF!</v>
      </c>
      <c r="F1911" s="3" t="e">
        <f>קבוצות!#REF!</f>
        <v>#REF!</v>
      </c>
      <c r="G1911" s="3" t="e">
        <f>קבוצות!#REF!</f>
        <v>#REF!</v>
      </c>
      <c r="H1911" s="3" t="e">
        <f>קבוצות!#REF!</f>
        <v>#REF!</v>
      </c>
      <c r="I1911" s="3" t="e">
        <f>קבוצות!#REF!</f>
        <v>#REF!</v>
      </c>
      <c r="J1911" s="3" t="e">
        <f>קבוצות!#REF!</f>
        <v>#REF!</v>
      </c>
      <c r="K1911" s="3" t="e">
        <f>קבוצות!#REF!</f>
        <v>#REF!</v>
      </c>
      <c r="M1911" s="3" t="e">
        <f>קבוצות!#REF!</f>
        <v>#REF!</v>
      </c>
    </row>
    <row r="1912" spans="1:13" ht="13.8" x14ac:dyDescent="0.25">
      <c r="A1912" s="3" t="e">
        <f>קבוצות!#REF!</f>
        <v>#REF!</v>
      </c>
      <c r="B1912" s="3" t="e">
        <f>קבוצות!#REF!</f>
        <v>#REF!</v>
      </c>
      <c r="C1912" s="3" t="e">
        <f>קבוצות!#REF!</f>
        <v>#REF!</v>
      </c>
      <c r="D1912" s="3" t="e">
        <f>קבוצות!#REF!</f>
        <v>#REF!</v>
      </c>
      <c r="E1912" s="4" t="e">
        <f>קבוצות!#REF!</f>
        <v>#REF!</v>
      </c>
      <c r="F1912" s="3" t="e">
        <f>קבוצות!#REF!</f>
        <v>#REF!</v>
      </c>
      <c r="G1912" s="3" t="e">
        <f>קבוצות!#REF!</f>
        <v>#REF!</v>
      </c>
      <c r="H1912" s="3" t="e">
        <f>קבוצות!#REF!</f>
        <v>#REF!</v>
      </c>
      <c r="I1912" s="3" t="e">
        <f>קבוצות!#REF!</f>
        <v>#REF!</v>
      </c>
      <c r="J1912" s="3" t="e">
        <f>קבוצות!#REF!</f>
        <v>#REF!</v>
      </c>
      <c r="K1912" s="3" t="e">
        <f>קבוצות!#REF!</f>
        <v>#REF!</v>
      </c>
      <c r="M1912" s="3" t="e">
        <f>קבוצות!#REF!</f>
        <v>#REF!</v>
      </c>
    </row>
    <row r="1913" spans="1:13" ht="13.8" x14ac:dyDescent="0.25">
      <c r="A1913" s="3" t="e">
        <f>קבוצות!#REF!</f>
        <v>#REF!</v>
      </c>
      <c r="B1913" s="3" t="e">
        <f>קבוצות!#REF!</f>
        <v>#REF!</v>
      </c>
      <c r="C1913" s="3" t="e">
        <f>קבוצות!#REF!</f>
        <v>#REF!</v>
      </c>
      <c r="D1913" s="3" t="e">
        <f>קבוצות!#REF!</f>
        <v>#REF!</v>
      </c>
      <c r="E1913" s="4" t="e">
        <f>קבוצות!#REF!</f>
        <v>#REF!</v>
      </c>
      <c r="F1913" s="3" t="e">
        <f>קבוצות!#REF!</f>
        <v>#REF!</v>
      </c>
      <c r="G1913" s="3" t="e">
        <f>קבוצות!#REF!</f>
        <v>#REF!</v>
      </c>
      <c r="H1913" s="3" t="e">
        <f>קבוצות!#REF!</f>
        <v>#REF!</v>
      </c>
      <c r="I1913" s="3" t="e">
        <f>קבוצות!#REF!</f>
        <v>#REF!</v>
      </c>
      <c r="J1913" s="3" t="e">
        <f>קבוצות!#REF!</f>
        <v>#REF!</v>
      </c>
      <c r="K1913" s="3" t="e">
        <f>קבוצות!#REF!</f>
        <v>#REF!</v>
      </c>
      <c r="M1913" s="3" t="e">
        <f>קבוצות!#REF!</f>
        <v>#REF!</v>
      </c>
    </row>
    <row r="1914" spans="1:13" ht="13.8" x14ac:dyDescent="0.25">
      <c r="A1914" s="3" t="e">
        <f>קבוצות!#REF!</f>
        <v>#REF!</v>
      </c>
      <c r="B1914" s="3" t="e">
        <f>קבוצות!#REF!</f>
        <v>#REF!</v>
      </c>
      <c r="C1914" s="3" t="e">
        <f>קבוצות!#REF!</f>
        <v>#REF!</v>
      </c>
      <c r="D1914" s="3" t="e">
        <f>קבוצות!#REF!</f>
        <v>#REF!</v>
      </c>
      <c r="E1914" s="4" t="e">
        <f>קבוצות!#REF!</f>
        <v>#REF!</v>
      </c>
      <c r="F1914" s="3" t="e">
        <f>קבוצות!#REF!</f>
        <v>#REF!</v>
      </c>
      <c r="G1914" s="3" t="e">
        <f>קבוצות!#REF!</f>
        <v>#REF!</v>
      </c>
      <c r="H1914" s="3" t="e">
        <f>קבוצות!#REF!</f>
        <v>#REF!</v>
      </c>
      <c r="I1914" s="3" t="e">
        <f>קבוצות!#REF!</f>
        <v>#REF!</v>
      </c>
      <c r="J1914" s="3" t="e">
        <f>קבוצות!#REF!</f>
        <v>#REF!</v>
      </c>
      <c r="K1914" s="3" t="e">
        <f>קבוצות!#REF!</f>
        <v>#REF!</v>
      </c>
      <c r="M1914" s="3" t="e">
        <f>קבוצות!#REF!</f>
        <v>#REF!</v>
      </c>
    </row>
    <row r="1915" spans="1:13" ht="13.8" x14ac:dyDescent="0.25">
      <c r="A1915" s="3" t="e">
        <f>קבוצות!#REF!</f>
        <v>#REF!</v>
      </c>
      <c r="B1915" s="3" t="e">
        <f>קבוצות!#REF!</f>
        <v>#REF!</v>
      </c>
      <c r="C1915" s="3" t="e">
        <f>קבוצות!#REF!</f>
        <v>#REF!</v>
      </c>
      <c r="D1915" s="3" t="e">
        <f>קבוצות!#REF!</f>
        <v>#REF!</v>
      </c>
      <c r="E1915" s="4" t="e">
        <f>קבוצות!#REF!</f>
        <v>#REF!</v>
      </c>
      <c r="F1915" s="3" t="e">
        <f>קבוצות!#REF!</f>
        <v>#REF!</v>
      </c>
      <c r="G1915" s="3" t="e">
        <f>קבוצות!#REF!</f>
        <v>#REF!</v>
      </c>
      <c r="H1915" s="3" t="e">
        <f>קבוצות!#REF!</f>
        <v>#REF!</v>
      </c>
      <c r="I1915" s="3" t="e">
        <f>קבוצות!#REF!</f>
        <v>#REF!</v>
      </c>
      <c r="J1915" s="3" t="e">
        <f>קבוצות!#REF!</f>
        <v>#REF!</v>
      </c>
      <c r="K1915" s="3" t="e">
        <f>קבוצות!#REF!</f>
        <v>#REF!</v>
      </c>
      <c r="M1915" s="3" t="e">
        <f>קבוצות!#REF!</f>
        <v>#REF!</v>
      </c>
    </row>
    <row r="1916" spans="1:13" ht="13.8" x14ac:dyDescent="0.25">
      <c r="A1916" s="3" t="e">
        <f>קבוצות!#REF!</f>
        <v>#REF!</v>
      </c>
      <c r="B1916" s="3" t="e">
        <f>קבוצות!#REF!</f>
        <v>#REF!</v>
      </c>
      <c r="C1916" s="3" t="e">
        <f>קבוצות!#REF!</f>
        <v>#REF!</v>
      </c>
      <c r="D1916" s="3" t="e">
        <f>קבוצות!#REF!</f>
        <v>#REF!</v>
      </c>
      <c r="E1916" s="4" t="e">
        <f>קבוצות!#REF!</f>
        <v>#REF!</v>
      </c>
      <c r="F1916" s="3" t="e">
        <f>קבוצות!#REF!</f>
        <v>#REF!</v>
      </c>
      <c r="G1916" s="3" t="e">
        <f>קבוצות!#REF!</f>
        <v>#REF!</v>
      </c>
      <c r="H1916" s="3" t="e">
        <f>קבוצות!#REF!</f>
        <v>#REF!</v>
      </c>
      <c r="I1916" s="3" t="e">
        <f>קבוצות!#REF!</f>
        <v>#REF!</v>
      </c>
      <c r="J1916" s="3" t="e">
        <f>קבוצות!#REF!</f>
        <v>#REF!</v>
      </c>
      <c r="K1916" s="3" t="e">
        <f>קבוצות!#REF!</f>
        <v>#REF!</v>
      </c>
      <c r="M1916" s="3" t="e">
        <f>קבוצות!#REF!</f>
        <v>#REF!</v>
      </c>
    </row>
    <row r="1917" spans="1:13" ht="13.8" x14ac:dyDescent="0.25">
      <c r="A1917" s="3" t="e">
        <f>קבוצות!#REF!</f>
        <v>#REF!</v>
      </c>
      <c r="B1917" s="3" t="e">
        <f>קבוצות!#REF!</f>
        <v>#REF!</v>
      </c>
      <c r="C1917" s="3" t="e">
        <f>קבוצות!#REF!</f>
        <v>#REF!</v>
      </c>
      <c r="D1917" s="3" t="e">
        <f>קבוצות!#REF!</f>
        <v>#REF!</v>
      </c>
      <c r="E1917" s="4" t="e">
        <f>קבוצות!#REF!</f>
        <v>#REF!</v>
      </c>
      <c r="F1917" s="3" t="e">
        <f>קבוצות!#REF!</f>
        <v>#REF!</v>
      </c>
      <c r="G1917" s="3" t="e">
        <f>קבוצות!#REF!</f>
        <v>#REF!</v>
      </c>
      <c r="H1917" s="3" t="e">
        <f>קבוצות!#REF!</f>
        <v>#REF!</v>
      </c>
      <c r="I1917" s="3" t="e">
        <f>קבוצות!#REF!</f>
        <v>#REF!</v>
      </c>
      <c r="J1917" s="3" t="e">
        <f>קבוצות!#REF!</f>
        <v>#REF!</v>
      </c>
      <c r="K1917" s="3" t="e">
        <f>קבוצות!#REF!</f>
        <v>#REF!</v>
      </c>
      <c r="M1917" s="3" t="e">
        <f>קבוצות!#REF!</f>
        <v>#REF!</v>
      </c>
    </row>
    <row r="1918" spans="1:13" ht="13.8" x14ac:dyDescent="0.25">
      <c r="A1918" s="3" t="e">
        <f>קבוצות!#REF!</f>
        <v>#REF!</v>
      </c>
      <c r="B1918" s="3" t="e">
        <f>קבוצות!#REF!</f>
        <v>#REF!</v>
      </c>
      <c r="C1918" s="3" t="e">
        <f>קבוצות!#REF!</f>
        <v>#REF!</v>
      </c>
      <c r="D1918" s="3" t="e">
        <f>קבוצות!#REF!</f>
        <v>#REF!</v>
      </c>
      <c r="E1918" s="4" t="e">
        <f>קבוצות!#REF!</f>
        <v>#REF!</v>
      </c>
      <c r="F1918" s="3" t="e">
        <f>קבוצות!#REF!</f>
        <v>#REF!</v>
      </c>
      <c r="G1918" s="3" t="e">
        <f>קבוצות!#REF!</f>
        <v>#REF!</v>
      </c>
      <c r="H1918" s="3" t="e">
        <f>קבוצות!#REF!</f>
        <v>#REF!</v>
      </c>
      <c r="I1918" s="3" t="e">
        <f>קבוצות!#REF!</f>
        <v>#REF!</v>
      </c>
      <c r="J1918" s="3" t="e">
        <f>קבוצות!#REF!</f>
        <v>#REF!</v>
      </c>
      <c r="K1918" s="3" t="e">
        <f>קבוצות!#REF!</f>
        <v>#REF!</v>
      </c>
      <c r="M1918" s="3" t="e">
        <f>קבוצות!#REF!</f>
        <v>#REF!</v>
      </c>
    </row>
    <row r="1919" spans="1:13" ht="13.8" x14ac:dyDescent="0.25">
      <c r="A1919" s="3" t="e">
        <f>קבוצות!#REF!</f>
        <v>#REF!</v>
      </c>
      <c r="B1919" s="3" t="e">
        <f>קבוצות!#REF!</f>
        <v>#REF!</v>
      </c>
      <c r="C1919" s="3" t="e">
        <f>קבוצות!#REF!</f>
        <v>#REF!</v>
      </c>
      <c r="D1919" s="3" t="e">
        <f>קבוצות!#REF!</f>
        <v>#REF!</v>
      </c>
      <c r="E1919" s="4" t="e">
        <f>קבוצות!#REF!</f>
        <v>#REF!</v>
      </c>
      <c r="F1919" s="3" t="e">
        <f>קבוצות!#REF!</f>
        <v>#REF!</v>
      </c>
      <c r="G1919" s="3" t="e">
        <f>קבוצות!#REF!</f>
        <v>#REF!</v>
      </c>
      <c r="H1919" s="3" t="e">
        <f>קבוצות!#REF!</f>
        <v>#REF!</v>
      </c>
      <c r="I1919" s="3" t="e">
        <f>קבוצות!#REF!</f>
        <v>#REF!</v>
      </c>
      <c r="J1919" s="3" t="e">
        <f>קבוצות!#REF!</f>
        <v>#REF!</v>
      </c>
      <c r="K1919" s="3" t="e">
        <f>קבוצות!#REF!</f>
        <v>#REF!</v>
      </c>
      <c r="M1919" s="3" t="e">
        <f>קבוצות!#REF!</f>
        <v>#REF!</v>
      </c>
    </row>
    <row r="1920" spans="1:13" ht="13.8" x14ac:dyDescent="0.25">
      <c r="A1920" s="3" t="e">
        <f>קבוצות!#REF!</f>
        <v>#REF!</v>
      </c>
      <c r="B1920" s="3" t="e">
        <f>קבוצות!#REF!</f>
        <v>#REF!</v>
      </c>
      <c r="C1920" s="3" t="e">
        <f>קבוצות!#REF!</f>
        <v>#REF!</v>
      </c>
      <c r="D1920" s="3" t="e">
        <f>קבוצות!#REF!</f>
        <v>#REF!</v>
      </c>
      <c r="E1920" s="4" t="e">
        <f>קבוצות!#REF!</f>
        <v>#REF!</v>
      </c>
      <c r="F1920" s="3" t="e">
        <f>קבוצות!#REF!</f>
        <v>#REF!</v>
      </c>
      <c r="G1920" s="3" t="e">
        <f>קבוצות!#REF!</f>
        <v>#REF!</v>
      </c>
      <c r="H1920" s="3" t="e">
        <f>קבוצות!#REF!</f>
        <v>#REF!</v>
      </c>
      <c r="I1920" s="3" t="e">
        <f>קבוצות!#REF!</f>
        <v>#REF!</v>
      </c>
      <c r="J1920" s="3" t="e">
        <f>קבוצות!#REF!</f>
        <v>#REF!</v>
      </c>
      <c r="K1920" s="3" t="e">
        <f>קבוצות!#REF!</f>
        <v>#REF!</v>
      </c>
      <c r="M1920" s="3" t="e">
        <f>קבוצות!#REF!</f>
        <v>#REF!</v>
      </c>
    </row>
    <row r="1921" spans="1:13" ht="13.8" x14ac:dyDescent="0.25">
      <c r="A1921" s="3" t="e">
        <f>קבוצות!#REF!</f>
        <v>#REF!</v>
      </c>
      <c r="B1921" s="3" t="e">
        <f>קבוצות!#REF!</f>
        <v>#REF!</v>
      </c>
      <c r="C1921" s="3" t="e">
        <f>קבוצות!#REF!</f>
        <v>#REF!</v>
      </c>
      <c r="D1921" s="3" t="e">
        <f>קבוצות!#REF!</f>
        <v>#REF!</v>
      </c>
      <c r="E1921" s="4" t="e">
        <f>קבוצות!#REF!</f>
        <v>#REF!</v>
      </c>
      <c r="F1921" s="3" t="e">
        <f>קבוצות!#REF!</f>
        <v>#REF!</v>
      </c>
      <c r="G1921" s="3" t="e">
        <f>קבוצות!#REF!</f>
        <v>#REF!</v>
      </c>
      <c r="H1921" s="3" t="e">
        <f>קבוצות!#REF!</f>
        <v>#REF!</v>
      </c>
      <c r="I1921" s="3" t="e">
        <f>קבוצות!#REF!</f>
        <v>#REF!</v>
      </c>
      <c r="J1921" s="3" t="e">
        <f>קבוצות!#REF!</f>
        <v>#REF!</v>
      </c>
      <c r="K1921" s="3" t="e">
        <f>קבוצות!#REF!</f>
        <v>#REF!</v>
      </c>
      <c r="M1921" s="3" t="e">
        <f>קבוצות!#REF!</f>
        <v>#REF!</v>
      </c>
    </row>
    <row r="1922" spans="1:13" ht="13.8" x14ac:dyDescent="0.25">
      <c r="A1922" s="3" t="e">
        <f>קבוצות!#REF!</f>
        <v>#REF!</v>
      </c>
      <c r="B1922" s="3" t="e">
        <f>קבוצות!#REF!</f>
        <v>#REF!</v>
      </c>
      <c r="C1922" s="3" t="e">
        <f>קבוצות!#REF!</f>
        <v>#REF!</v>
      </c>
      <c r="D1922" s="3" t="e">
        <f>קבוצות!#REF!</f>
        <v>#REF!</v>
      </c>
      <c r="E1922" s="4" t="e">
        <f>קבוצות!#REF!</f>
        <v>#REF!</v>
      </c>
      <c r="F1922" s="3" t="e">
        <f>קבוצות!#REF!</f>
        <v>#REF!</v>
      </c>
      <c r="G1922" s="3" t="e">
        <f>קבוצות!#REF!</f>
        <v>#REF!</v>
      </c>
      <c r="H1922" s="3" t="e">
        <f>קבוצות!#REF!</f>
        <v>#REF!</v>
      </c>
      <c r="I1922" s="3" t="e">
        <f>קבוצות!#REF!</f>
        <v>#REF!</v>
      </c>
      <c r="J1922" s="3" t="e">
        <f>קבוצות!#REF!</f>
        <v>#REF!</v>
      </c>
      <c r="K1922" s="3" t="e">
        <f>קבוצות!#REF!</f>
        <v>#REF!</v>
      </c>
      <c r="M1922" s="3" t="e">
        <f>קבוצות!#REF!</f>
        <v>#REF!</v>
      </c>
    </row>
    <row r="1923" spans="1:13" ht="13.8" x14ac:dyDescent="0.25">
      <c r="A1923" s="3" t="e">
        <f>קבוצות!#REF!</f>
        <v>#REF!</v>
      </c>
      <c r="B1923" s="3" t="e">
        <f>קבוצות!#REF!</f>
        <v>#REF!</v>
      </c>
      <c r="C1923" s="3" t="e">
        <f>קבוצות!#REF!</f>
        <v>#REF!</v>
      </c>
      <c r="D1923" s="3" t="e">
        <f>קבוצות!#REF!</f>
        <v>#REF!</v>
      </c>
      <c r="E1923" s="4" t="e">
        <f>קבוצות!#REF!</f>
        <v>#REF!</v>
      </c>
      <c r="F1923" s="3" t="e">
        <f>קבוצות!#REF!</f>
        <v>#REF!</v>
      </c>
      <c r="G1923" s="3" t="e">
        <f>קבוצות!#REF!</f>
        <v>#REF!</v>
      </c>
      <c r="H1923" s="3" t="e">
        <f>קבוצות!#REF!</f>
        <v>#REF!</v>
      </c>
      <c r="I1923" s="3" t="e">
        <f>קבוצות!#REF!</f>
        <v>#REF!</v>
      </c>
      <c r="J1923" s="3" t="e">
        <f>קבוצות!#REF!</f>
        <v>#REF!</v>
      </c>
      <c r="K1923" s="3" t="e">
        <f>קבוצות!#REF!</f>
        <v>#REF!</v>
      </c>
      <c r="M1923" s="3" t="e">
        <f>קבוצות!#REF!</f>
        <v>#REF!</v>
      </c>
    </row>
    <row r="1924" spans="1:13" ht="13.8" x14ac:dyDescent="0.25">
      <c r="A1924" s="3" t="e">
        <f>קבוצות!#REF!</f>
        <v>#REF!</v>
      </c>
      <c r="B1924" s="3" t="e">
        <f>קבוצות!#REF!</f>
        <v>#REF!</v>
      </c>
      <c r="C1924" s="3" t="e">
        <f>קבוצות!#REF!</f>
        <v>#REF!</v>
      </c>
      <c r="D1924" s="3" t="e">
        <f>קבוצות!#REF!</f>
        <v>#REF!</v>
      </c>
      <c r="E1924" s="4" t="e">
        <f>קבוצות!#REF!</f>
        <v>#REF!</v>
      </c>
      <c r="F1924" s="3" t="e">
        <f>קבוצות!#REF!</f>
        <v>#REF!</v>
      </c>
      <c r="G1924" s="3" t="e">
        <f>קבוצות!#REF!</f>
        <v>#REF!</v>
      </c>
      <c r="H1924" s="3" t="e">
        <f>קבוצות!#REF!</f>
        <v>#REF!</v>
      </c>
      <c r="I1924" s="3" t="e">
        <f>קבוצות!#REF!</f>
        <v>#REF!</v>
      </c>
      <c r="J1924" s="3" t="e">
        <f>קבוצות!#REF!</f>
        <v>#REF!</v>
      </c>
      <c r="K1924" s="3" t="e">
        <f>קבוצות!#REF!</f>
        <v>#REF!</v>
      </c>
      <c r="M1924" s="3" t="e">
        <f>קבוצות!#REF!</f>
        <v>#REF!</v>
      </c>
    </row>
    <row r="1925" spans="1:13" ht="13.8" x14ac:dyDescent="0.25">
      <c r="A1925" s="3" t="e">
        <f>קבוצות!#REF!</f>
        <v>#REF!</v>
      </c>
      <c r="B1925" s="3" t="e">
        <f>קבוצות!#REF!</f>
        <v>#REF!</v>
      </c>
      <c r="C1925" s="3" t="e">
        <f>קבוצות!#REF!</f>
        <v>#REF!</v>
      </c>
      <c r="D1925" s="3" t="e">
        <f>קבוצות!#REF!</f>
        <v>#REF!</v>
      </c>
      <c r="E1925" s="4" t="e">
        <f>קבוצות!#REF!</f>
        <v>#REF!</v>
      </c>
      <c r="F1925" s="3" t="e">
        <f>קבוצות!#REF!</f>
        <v>#REF!</v>
      </c>
      <c r="G1925" s="3" t="e">
        <f>קבוצות!#REF!</f>
        <v>#REF!</v>
      </c>
      <c r="H1925" s="3" t="e">
        <f>קבוצות!#REF!</f>
        <v>#REF!</v>
      </c>
      <c r="I1925" s="3" t="e">
        <f>קבוצות!#REF!</f>
        <v>#REF!</v>
      </c>
      <c r="J1925" s="3" t="e">
        <f>קבוצות!#REF!</f>
        <v>#REF!</v>
      </c>
      <c r="K1925" s="3" t="e">
        <f>קבוצות!#REF!</f>
        <v>#REF!</v>
      </c>
      <c r="M1925" s="3" t="e">
        <f>קבוצות!#REF!</f>
        <v>#REF!</v>
      </c>
    </row>
    <row r="1926" spans="1:13" ht="13.8" x14ac:dyDescent="0.25">
      <c r="A1926" s="3" t="e">
        <f>קבוצות!#REF!</f>
        <v>#REF!</v>
      </c>
      <c r="B1926" s="3" t="e">
        <f>קבוצות!#REF!</f>
        <v>#REF!</v>
      </c>
      <c r="C1926" s="3" t="e">
        <f>קבוצות!#REF!</f>
        <v>#REF!</v>
      </c>
      <c r="D1926" s="3" t="e">
        <f>קבוצות!#REF!</f>
        <v>#REF!</v>
      </c>
      <c r="E1926" s="4" t="e">
        <f>קבוצות!#REF!</f>
        <v>#REF!</v>
      </c>
      <c r="F1926" s="3" t="e">
        <f>קבוצות!#REF!</f>
        <v>#REF!</v>
      </c>
      <c r="G1926" s="3" t="e">
        <f>קבוצות!#REF!</f>
        <v>#REF!</v>
      </c>
      <c r="H1926" s="3" t="e">
        <f>קבוצות!#REF!</f>
        <v>#REF!</v>
      </c>
      <c r="I1926" s="3" t="e">
        <f>קבוצות!#REF!</f>
        <v>#REF!</v>
      </c>
      <c r="J1926" s="3" t="e">
        <f>קבוצות!#REF!</f>
        <v>#REF!</v>
      </c>
      <c r="K1926" s="3" t="e">
        <f>קבוצות!#REF!</f>
        <v>#REF!</v>
      </c>
      <c r="M1926" s="3" t="e">
        <f>קבוצות!#REF!</f>
        <v>#REF!</v>
      </c>
    </row>
    <row r="1927" spans="1:13" ht="13.8" x14ac:dyDescent="0.25">
      <c r="A1927" s="3" t="e">
        <f>קבוצות!#REF!</f>
        <v>#REF!</v>
      </c>
      <c r="B1927" s="3" t="e">
        <f>קבוצות!#REF!</f>
        <v>#REF!</v>
      </c>
      <c r="C1927" s="3" t="e">
        <f>קבוצות!#REF!</f>
        <v>#REF!</v>
      </c>
      <c r="D1927" s="3" t="e">
        <f>קבוצות!#REF!</f>
        <v>#REF!</v>
      </c>
      <c r="E1927" s="4" t="e">
        <f>קבוצות!#REF!</f>
        <v>#REF!</v>
      </c>
      <c r="F1927" s="3" t="e">
        <f>קבוצות!#REF!</f>
        <v>#REF!</v>
      </c>
      <c r="G1927" s="3" t="e">
        <f>קבוצות!#REF!</f>
        <v>#REF!</v>
      </c>
      <c r="H1927" s="3" t="e">
        <f>קבוצות!#REF!</f>
        <v>#REF!</v>
      </c>
      <c r="I1927" s="3" t="e">
        <f>קבוצות!#REF!</f>
        <v>#REF!</v>
      </c>
      <c r="J1927" s="3" t="e">
        <f>קבוצות!#REF!</f>
        <v>#REF!</v>
      </c>
      <c r="K1927" s="3" t="e">
        <f>קבוצות!#REF!</f>
        <v>#REF!</v>
      </c>
      <c r="M1927" s="3" t="e">
        <f>קבוצות!#REF!</f>
        <v>#REF!</v>
      </c>
    </row>
    <row r="1928" spans="1:13" ht="13.8" x14ac:dyDescent="0.25">
      <c r="A1928" s="3" t="e">
        <f>קבוצות!#REF!</f>
        <v>#REF!</v>
      </c>
      <c r="B1928" s="3" t="e">
        <f>קבוצות!#REF!</f>
        <v>#REF!</v>
      </c>
      <c r="C1928" s="3" t="e">
        <f>קבוצות!#REF!</f>
        <v>#REF!</v>
      </c>
      <c r="D1928" s="3" t="e">
        <f>קבוצות!#REF!</f>
        <v>#REF!</v>
      </c>
      <c r="E1928" s="4" t="e">
        <f>קבוצות!#REF!</f>
        <v>#REF!</v>
      </c>
      <c r="F1928" s="3" t="e">
        <f>קבוצות!#REF!</f>
        <v>#REF!</v>
      </c>
      <c r="G1928" s="3" t="e">
        <f>קבוצות!#REF!</f>
        <v>#REF!</v>
      </c>
      <c r="H1928" s="3" t="e">
        <f>קבוצות!#REF!</f>
        <v>#REF!</v>
      </c>
      <c r="I1928" s="3" t="e">
        <f>קבוצות!#REF!</f>
        <v>#REF!</v>
      </c>
      <c r="J1928" s="3" t="e">
        <f>קבוצות!#REF!</f>
        <v>#REF!</v>
      </c>
      <c r="K1928" s="3" t="e">
        <f>קבוצות!#REF!</f>
        <v>#REF!</v>
      </c>
      <c r="M1928" s="3" t="e">
        <f>קבוצות!#REF!</f>
        <v>#REF!</v>
      </c>
    </row>
    <row r="1929" spans="1:13" ht="13.8" x14ac:dyDescent="0.25">
      <c r="A1929" s="3" t="e">
        <f>קבוצות!#REF!</f>
        <v>#REF!</v>
      </c>
      <c r="B1929" s="3" t="e">
        <f>קבוצות!#REF!</f>
        <v>#REF!</v>
      </c>
      <c r="C1929" s="3" t="e">
        <f>קבוצות!#REF!</f>
        <v>#REF!</v>
      </c>
      <c r="D1929" s="3" t="e">
        <f>קבוצות!#REF!</f>
        <v>#REF!</v>
      </c>
      <c r="E1929" s="4" t="e">
        <f>קבוצות!#REF!</f>
        <v>#REF!</v>
      </c>
      <c r="F1929" s="3" t="e">
        <f>קבוצות!#REF!</f>
        <v>#REF!</v>
      </c>
      <c r="G1929" s="3" t="e">
        <f>קבוצות!#REF!</f>
        <v>#REF!</v>
      </c>
      <c r="H1929" s="3" t="e">
        <f>קבוצות!#REF!</f>
        <v>#REF!</v>
      </c>
      <c r="I1929" s="3" t="e">
        <f>קבוצות!#REF!</f>
        <v>#REF!</v>
      </c>
      <c r="J1929" s="3" t="e">
        <f>קבוצות!#REF!</f>
        <v>#REF!</v>
      </c>
      <c r="K1929" s="3" t="e">
        <f>קבוצות!#REF!</f>
        <v>#REF!</v>
      </c>
      <c r="M1929" s="3" t="e">
        <f>קבוצות!#REF!</f>
        <v>#REF!</v>
      </c>
    </row>
    <row r="1930" spans="1:13" ht="13.8" x14ac:dyDescent="0.25">
      <c r="A1930" s="3" t="e">
        <f>קבוצות!#REF!</f>
        <v>#REF!</v>
      </c>
      <c r="B1930" s="3" t="e">
        <f>קבוצות!#REF!</f>
        <v>#REF!</v>
      </c>
      <c r="C1930" s="3" t="e">
        <f>קבוצות!#REF!</f>
        <v>#REF!</v>
      </c>
      <c r="D1930" s="3" t="e">
        <f>קבוצות!#REF!</f>
        <v>#REF!</v>
      </c>
      <c r="E1930" s="4" t="e">
        <f>קבוצות!#REF!</f>
        <v>#REF!</v>
      </c>
      <c r="F1930" s="3" t="e">
        <f>קבוצות!#REF!</f>
        <v>#REF!</v>
      </c>
      <c r="G1930" s="3" t="e">
        <f>קבוצות!#REF!</f>
        <v>#REF!</v>
      </c>
      <c r="H1930" s="3" t="e">
        <f>קבוצות!#REF!</f>
        <v>#REF!</v>
      </c>
      <c r="I1930" s="3" t="e">
        <f>קבוצות!#REF!</f>
        <v>#REF!</v>
      </c>
      <c r="J1930" s="3" t="e">
        <f>קבוצות!#REF!</f>
        <v>#REF!</v>
      </c>
      <c r="K1930" s="3" t="e">
        <f>קבוצות!#REF!</f>
        <v>#REF!</v>
      </c>
      <c r="M1930" s="3" t="e">
        <f>קבוצות!#REF!</f>
        <v>#REF!</v>
      </c>
    </row>
    <row r="1931" spans="1:13" ht="13.8" x14ac:dyDescent="0.25">
      <c r="A1931" s="3" t="e">
        <f>קבוצות!#REF!</f>
        <v>#REF!</v>
      </c>
      <c r="B1931" s="3" t="e">
        <f>קבוצות!#REF!</f>
        <v>#REF!</v>
      </c>
      <c r="C1931" s="3" t="e">
        <f>קבוצות!#REF!</f>
        <v>#REF!</v>
      </c>
      <c r="D1931" s="3" t="e">
        <f>קבוצות!#REF!</f>
        <v>#REF!</v>
      </c>
      <c r="E1931" s="4" t="e">
        <f>קבוצות!#REF!</f>
        <v>#REF!</v>
      </c>
      <c r="F1931" s="3" t="e">
        <f>קבוצות!#REF!</f>
        <v>#REF!</v>
      </c>
      <c r="G1931" s="3" t="e">
        <f>קבוצות!#REF!</f>
        <v>#REF!</v>
      </c>
      <c r="H1931" s="3" t="e">
        <f>קבוצות!#REF!</f>
        <v>#REF!</v>
      </c>
      <c r="I1931" s="3" t="e">
        <f>קבוצות!#REF!</f>
        <v>#REF!</v>
      </c>
      <c r="J1931" s="3" t="e">
        <f>קבוצות!#REF!</f>
        <v>#REF!</v>
      </c>
      <c r="K1931" s="3" t="e">
        <f>קבוצות!#REF!</f>
        <v>#REF!</v>
      </c>
      <c r="M1931" s="3" t="e">
        <f>קבוצות!#REF!</f>
        <v>#REF!</v>
      </c>
    </row>
    <row r="1932" spans="1:13" ht="13.8" x14ac:dyDescent="0.25">
      <c r="A1932" s="3" t="e">
        <f>קבוצות!#REF!</f>
        <v>#REF!</v>
      </c>
      <c r="B1932" s="3" t="e">
        <f>קבוצות!#REF!</f>
        <v>#REF!</v>
      </c>
      <c r="C1932" s="3" t="e">
        <f>קבוצות!#REF!</f>
        <v>#REF!</v>
      </c>
      <c r="D1932" s="3" t="e">
        <f>קבוצות!#REF!</f>
        <v>#REF!</v>
      </c>
      <c r="E1932" s="4" t="e">
        <f>קבוצות!#REF!</f>
        <v>#REF!</v>
      </c>
      <c r="F1932" s="3" t="e">
        <f>קבוצות!#REF!</f>
        <v>#REF!</v>
      </c>
      <c r="G1932" s="3" t="e">
        <f>קבוצות!#REF!</f>
        <v>#REF!</v>
      </c>
      <c r="H1932" s="3" t="e">
        <f>קבוצות!#REF!</f>
        <v>#REF!</v>
      </c>
      <c r="I1932" s="3" t="e">
        <f>קבוצות!#REF!</f>
        <v>#REF!</v>
      </c>
      <c r="J1932" s="3" t="e">
        <f>קבוצות!#REF!</f>
        <v>#REF!</v>
      </c>
      <c r="K1932" s="3" t="e">
        <f>קבוצות!#REF!</f>
        <v>#REF!</v>
      </c>
      <c r="M1932" s="3" t="e">
        <f>קבוצות!#REF!</f>
        <v>#REF!</v>
      </c>
    </row>
    <row r="1933" spans="1:13" ht="13.8" x14ac:dyDescent="0.25">
      <c r="A1933" s="3" t="e">
        <f>קבוצות!#REF!</f>
        <v>#REF!</v>
      </c>
      <c r="B1933" s="3" t="e">
        <f>קבוצות!#REF!</f>
        <v>#REF!</v>
      </c>
      <c r="C1933" s="3" t="e">
        <f>קבוצות!#REF!</f>
        <v>#REF!</v>
      </c>
      <c r="D1933" s="3" t="e">
        <f>קבוצות!#REF!</f>
        <v>#REF!</v>
      </c>
      <c r="E1933" s="4" t="e">
        <f>קבוצות!#REF!</f>
        <v>#REF!</v>
      </c>
      <c r="F1933" s="3" t="e">
        <f>קבוצות!#REF!</f>
        <v>#REF!</v>
      </c>
      <c r="G1933" s="3" t="e">
        <f>קבוצות!#REF!</f>
        <v>#REF!</v>
      </c>
      <c r="H1933" s="3" t="e">
        <f>קבוצות!#REF!</f>
        <v>#REF!</v>
      </c>
      <c r="I1933" s="3" t="e">
        <f>קבוצות!#REF!</f>
        <v>#REF!</v>
      </c>
      <c r="J1933" s="3" t="e">
        <f>קבוצות!#REF!</f>
        <v>#REF!</v>
      </c>
      <c r="K1933" s="3" t="e">
        <f>קבוצות!#REF!</f>
        <v>#REF!</v>
      </c>
      <c r="M1933" s="3" t="e">
        <f>קבוצות!#REF!</f>
        <v>#REF!</v>
      </c>
    </row>
    <row r="1934" spans="1:13" ht="13.8" x14ac:dyDescent="0.25">
      <c r="A1934" s="3" t="e">
        <f>קבוצות!#REF!</f>
        <v>#REF!</v>
      </c>
      <c r="B1934" s="3" t="e">
        <f>קבוצות!#REF!</f>
        <v>#REF!</v>
      </c>
      <c r="C1934" s="3" t="e">
        <f>קבוצות!#REF!</f>
        <v>#REF!</v>
      </c>
      <c r="D1934" s="3" t="e">
        <f>קבוצות!#REF!</f>
        <v>#REF!</v>
      </c>
      <c r="E1934" s="4" t="e">
        <f>קבוצות!#REF!</f>
        <v>#REF!</v>
      </c>
      <c r="F1934" s="3" t="e">
        <f>קבוצות!#REF!</f>
        <v>#REF!</v>
      </c>
      <c r="G1934" s="3" t="e">
        <f>קבוצות!#REF!</f>
        <v>#REF!</v>
      </c>
      <c r="H1934" s="3" t="e">
        <f>קבוצות!#REF!</f>
        <v>#REF!</v>
      </c>
      <c r="I1934" s="3" t="e">
        <f>קבוצות!#REF!</f>
        <v>#REF!</v>
      </c>
      <c r="J1934" s="3" t="e">
        <f>קבוצות!#REF!</f>
        <v>#REF!</v>
      </c>
      <c r="K1934" s="3" t="e">
        <f>קבוצות!#REF!</f>
        <v>#REF!</v>
      </c>
      <c r="M1934" s="3" t="e">
        <f>קבוצות!#REF!</f>
        <v>#REF!</v>
      </c>
    </row>
    <row r="1935" spans="1:13" ht="13.8" x14ac:dyDescent="0.25">
      <c r="A1935" s="3" t="e">
        <f>קבוצות!#REF!</f>
        <v>#REF!</v>
      </c>
      <c r="B1935" s="3" t="e">
        <f>קבוצות!#REF!</f>
        <v>#REF!</v>
      </c>
      <c r="C1935" s="3" t="e">
        <f>קבוצות!#REF!</f>
        <v>#REF!</v>
      </c>
      <c r="D1935" s="3" t="e">
        <f>קבוצות!#REF!</f>
        <v>#REF!</v>
      </c>
      <c r="E1935" s="4" t="e">
        <f>קבוצות!#REF!</f>
        <v>#REF!</v>
      </c>
      <c r="F1935" s="3" t="e">
        <f>קבוצות!#REF!</f>
        <v>#REF!</v>
      </c>
      <c r="G1935" s="3" t="e">
        <f>קבוצות!#REF!</f>
        <v>#REF!</v>
      </c>
      <c r="H1935" s="3" t="e">
        <f>קבוצות!#REF!</f>
        <v>#REF!</v>
      </c>
      <c r="I1935" s="3" t="e">
        <f>קבוצות!#REF!</f>
        <v>#REF!</v>
      </c>
      <c r="J1935" s="3" t="e">
        <f>קבוצות!#REF!</f>
        <v>#REF!</v>
      </c>
      <c r="K1935" s="3" t="e">
        <f>קבוצות!#REF!</f>
        <v>#REF!</v>
      </c>
      <c r="M1935" s="3" t="e">
        <f>קבוצות!#REF!</f>
        <v>#REF!</v>
      </c>
    </row>
    <row r="1936" spans="1:13" ht="13.8" x14ac:dyDescent="0.25">
      <c r="A1936" s="3" t="e">
        <f>קבוצות!#REF!</f>
        <v>#REF!</v>
      </c>
      <c r="B1936" s="3" t="e">
        <f>קבוצות!#REF!</f>
        <v>#REF!</v>
      </c>
      <c r="C1936" s="3" t="e">
        <f>קבוצות!#REF!</f>
        <v>#REF!</v>
      </c>
      <c r="D1936" s="3" t="e">
        <f>קבוצות!#REF!</f>
        <v>#REF!</v>
      </c>
      <c r="E1936" s="4" t="e">
        <f>קבוצות!#REF!</f>
        <v>#REF!</v>
      </c>
      <c r="F1936" s="3" t="e">
        <f>קבוצות!#REF!</f>
        <v>#REF!</v>
      </c>
      <c r="G1936" s="3" t="e">
        <f>קבוצות!#REF!</f>
        <v>#REF!</v>
      </c>
      <c r="H1936" s="3" t="e">
        <f>קבוצות!#REF!</f>
        <v>#REF!</v>
      </c>
      <c r="I1936" s="3" t="e">
        <f>קבוצות!#REF!</f>
        <v>#REF!</v>
      </c>
      <c r="J1936" s="3" t="e">
        <f>קבוצות!#REF!</f>
        <v>#REF!</v>
      </c>
      <c r="K1936" s="3" t="e">
        <f>קבוצות!#REF!</f>
        <v>#REF!</v>
      </c>
      <c r="M1936" s="3" t="e">
        <f>קבוצות!#REF!</f>
        <v>#REF!</v>
      </c>
    </row>
    <row r="1937" spans="1:13" ht="13.8" x14ac:dyDescent="0.25">
      <c r="A1937" s="3" t="e">
        <f>קבוצות!#REF!</f>
        <v>#REF!</v>
      </c>
      <c r="B1937" s="3" t="e">
        <f>קבוצות!#REF!</f>
        <v>#REF!</v>
      </c>
      <c r="C1937" s="3" t="e">
        <f>קבוצות!#REF!</f>
        <v>#REF!</v>
      </c>
      <c r="D1937" s="3" t="e">
        <f>קבוצות!#REF!</f>
        <v>#REF!</v>
      </c>
      <c r="E1937" s="4" t="e">
        <f>קבוצות!#REF!</f>
        <v>#REF!</v>
      </c>
      <c r="F1937" s="3" t="e">
        <f>קבוצות!#REF!</f>
        <v>#REF!</v>
      </c>
      <c r="G1937" s="3" t="e">
        <f>קבוצות!#REF!</f>
        <v>#REF!</v>
      </c>
      <c r="H1937" s="3" t="e">
        <f>קבוצות!#REF!</f>
        <v>#REF!</v>
      </c>
      <c r="I1937" s="3" t="e">
        <f>קבוצות!#REF!</f>
        <v>#REF!</v>
      </c>
      <c r="J1937" s="3" t="e">
        <f>קבוצות!#REF!</f>
        <v>#REF!</v>
      </c>
      <c r="K1937" s="3" t="e">
        <f>קבוצות!#REF!</f>
        <v>#REF!</v>
      </c>
      <c r="M1937" s="3" t="e">
        <f>קבוצות!#REF!</f>
        <v>#REF!</v>
      </c>
    </row>
    <row r="1938" spans="1:13" ht="13.8" x14ac:dyDescent="0.25">
      <c r="A1938" s="3" t="e">
        <f>קבוצות!#REF!</f>
        <v>#REF!</v>
      </c>
      <c r="B1938" s="3" t="e">
        <f>קבוצות!#REF!</f>
        <v>#REF!</v>
      </c>
      <c r="C1938" s="3" t="e">
        <f>קבוצות!#REF!</f>
        <v>#REF!</v>
      </c>
      <c r="D1938" s="3" t="e">
        <f>קבוצות!#REF!</f>
        <v>#REF!</v>
      </c>
      <c r="E1938" s="4" t="e">
        <f>קבוצות!#REF!</f>
        <v>#REF!</v>
      </c>
      <c r="F1938" s="3" t="e">
        <f>קבוצות!#REF!</f>
        <v>#REF!</v>
      </c>
      <c r="G1938" s="3" t="e">
        <f>קבוצות!#REF!</f>
        <v>#REF!</v>
      </c>
      <c r="H1938" s="3" t="e">
        <f>קבוצות!#REF!</f>
        <v>#REF!</v>
      </c>
      <c r="I1938" s="3" t="e">
        <f>קבוצות!#REF!</f>
        <v>#REF!</v>
      </c>
      <c r="J1938" s="3" t="e">
        <f>קבוצות!#REF!</f>
        <v>#REF!</v>
      </c>
      <c r="K1938" s="3" t="e">
        <f>קבוצות!#REF!</f>
        <v>#REF!</v>
      </c>
      <c r="M1938" s="3" t="e">
        <f>קבוצות!#REF!</f>
        <v>#REF!</v>
      </c>
    </row>
    <row r="1939" spans="1:13" ht="13.8" x14ac:dyDescent="0.25">
      <c r="A1939" s="3" t="e">
        <f>קבוצות!#REF!</f>
        <v>#REF!</v>
      </c>
      <c r="B1939" s="3" t="e">
        <f>קבוצות!#REF!</f>
        <v>#REF!</v>
      </c>
      <c r="C1939" s="3" t="e">
        <f>קבוצות!#REF!</f>
        <v>#REF!</v>
      </c>
      <c r="D1939" s="3" t="e">
        <f>קבוצות!#REF!</f>
        <v>#REF!</v>
      </c>
      <c r="E1939" s="4" t="e">
        <f>קבוצות!#REF!</f>
        <v>#REF!</v>
      </c>
      <c r="F1939" s="3" t="e">
        <f>קבוצות!#REF!</f>
        <v>#REF!</v>
      </c>
      <c r="G1939" s="3" t="e">
        <f>קבוצות!#REF!</f>
        <v>#REF!</v>
      </c>
      <c r="H1939" s="3" t="e">
        <f>קבוצות!#REF!</f>
        <v>#REF!</v>
      </c>
      <c r="I1939" s="3" t="e">
        <f>קבוצות!#REF!</f>
        <v>#REF!</v>
      </c>
      <c r="J1939" s="3" t="e">
        <f>קבוצות!#REF!</f>
        <v>#REF!</v>
      </c>
      <c r="K1939" s="3" t="e">
        <f>קבוצות!#REF!</f>
        <v>#REF!</v>
      </c>
      <c r="M1939" s="3" t="e">
        <f>קבוצות!#REF!</f>
        <v>#REF!</v>
      </c>
    </row>
    <row r="1940" spans="1:13" ht="13.8" x14ac:dyDescent="0.25">
      <c r="A1940" s="3" t="e">
        <f>קבוצות!#REF!</f>
        <v>#REF!</v>
      </c>
      <c r="B1940" s="3" t="e">
        <f>קבוצות!#REF!</f>
        <v>#REF!</v>
      </c>
      <c r="C1940" s="3" t="e">
        <f>קבוצות!#REF!</f>
        <v>#REF!</v>
      </c>
      <c r="D1940" s="3" t="e">
        <f>קבוצות!#REF!</f>
        <v>#REF!</v>
      </c>
      <c r="E1940" s="4" t="e">
        <f>קבוצות!#REF!</f>
        <v>#REF!</v>
      </c>
      <c r="F1940" s="3" t="e">
        <f>קבוצות!#REF!</f>
        <v>#REF!</v>
      </c>
      <c r="G1940" s="3" t="e">
        <f>קבוצות!#REF!</f>
        <v>#REF!</v>
      </c>
      <c r="H1940" s="3" t="e">
        <f>קבוצות!#REF!</f>
        <v>#REF!</v>
      </c>
      <c r="I1940" s="3" t="e">
        <f>קבוצות!#REF!</f>
        <v>#REF!</v>
      </c>
      <c r="J1940" s="3" t="e">
        <f>קבוצות!#REF!</f>
        <v>#REF!</v>
      </c>
      <c r="K1940" s="3" t="e">
        <f>קבוצות!#REF!</f>
        <v>#REF!</v>
      </c>
      <c r="M1940" s="3" t="e">
        <f>קבוצות!#REF!</f>
        <v>#REF!</v>
      </c>
    </row>
    <row r="1941" spans="1:13" ht="13.8" x14ac:dyDescent="0.25">
      <c r="A1941" s="3" t="e">
        <f>קבוצות!#REF!</f>
        <v>#REF!</v>
      </c>
      <c r="B1941" s="3" t="e">
        <f>קבוצות!#REF!</f>
        <v>#REF!</v>
      </c>
      <c r="C1941" s="3" t="e">
        <f>קבוצות!#REF!</f>
        <v>#REF!</v>
      </c>
      <c r="D1941" s="3" t="e">
        <f>קבוצות!#REF!</f>
        <v>#REF!</v>
      </c>
      <c r="E1941" s="4" t="e">
        <f>קבוצות!#REF!</f>
        <v>#REF!</v>
      </c>
      <c r="F1941" s="3" t="e">
        <f>קבוצות!#REF!</f>
        <v>#REF!</v>
      </c>
      <c r="G1941" s="3" t="e">
        <f>קבוצות!#REF!</f>
        <v>#REF!</v>
      </c>
      <c r="H1941" s="3" t="e">
        <f>קבוצות!#REF!</f>
        <v>#REF!</v>
      </c>
      <c r="I1941" s="3" t="e">
        <f>קבוצות!#REF!</f>
        <v>#REF!</v>
      </c>
      <c r="J1941" s="3" t="e">
        <f>קבוצות!#REF!</f>
        <v>#REF!</v>
      </c>
      <c r="K1941" s="3" t="e">
        <f>קבוצות!#REF!</f>
        <v>#REF!</v>
      </c>
      <c r="M1941" s="3" t="e">
        <f>קבוצות!#REF!</f>
        <v>#REF!</v>
      </c>
    </row>
    <row r="1942" spans="1:13" ht="13.8" x14ac:dyDescent="0.25">
      <c r="A1942" s="3" t="e">
        <f>קבוצות!#REF!</f>
        <v>#REF!</v>
      </c>
      <c r="B1942" s="3" t="e">
        <f>קבוצות!#REF!</f>
        <v>#REF!</v>
      </c>
      <c r="C1942" s="3" t="e">
        <f>קבוצות!#REF!</f>
        <v>#REF!</v>
      </c>
      <c r="D1942" s="3" t="e">
        <f>קבוצות!#REF!</f>
        <v>#REF!</v>
      </c>
      <c r="E1942" s="4" t="e">
        <f>קבוצות!#REF!</f>
        <v>#REF!</v>
      </c>
      <c r="F1942" s="3" t="e">
        <f>קבוצות!#REF!</f>
        <v>#REF!</v>
      </c>
      <c r="G1942" s="3" t="e">
        <f>קבוצות!#REF!</f>
        <v>#REF!</v>
      </c>
      <c r="H1942" s="3" t="e">
        <f>קבוצות!#REF!</f>
        <v>#REF!</v>
      </c>
      <c r="I1942" s="3" t="e">
        <f>קבוצות!#REF!</f>
        <v>#REF!</v>
      </c>
      <c r="J1942" s="3" t="e">
        <f>קבוצות!#REF!</f>
        <v>#REF!</v>
      </c>
      <c r="K1942" s="3" t="e">
        <f>קבוצות!#REF!</f>
        <v>#REF!</v>
      </c>
      <c r="M1942" s="3" t="e">
        <f>קבוצות!#REF!</f>
        <v>#REF!</v>
      </c>
    </row>
    <row r="1943" spans="1:13" ht="13.8" x14ac:dyDescent="0.25">
      <c r="A1943" s="3" t="e">
        <f>קבוצות!#REF!</f>
        <v>#REF!</v>
      </c>
      <c r="B1943" s="3" t="e">
        <f>קבוצות!#REF!</f>
        <v>#REF!</v>
      </c>
      <c r="C1943" s="3" t="e">
        <f>קבוצות!#REF!</f>
        <v>#REF!</v>
      </c>
      <c r="D1943" s="3" t="e">
        <f>קבוצות!#REF!</f>
        <v>#REF!</v>
      </c>
      <c r="E1943" s="4" t="e">
        <f>קבוצות!#REF!</f>
        <v>#REF!</v>
      </c>
      <c r="F1943" s="3" t="e">
        <f>קבוצות!#REF!</f>
        <v>#REF!</v>
      </c>
      <c r="G1943" s="3" t="e">
        <f>קבוצות!#REF!</f>
        <v>#REF!</v>
      </c>
      <c r="H1943" s="3" t="e">
        <f>קבוצות!#REF!</f>
        <v>#REF!</v>
      </c>
      <c r="I1943" s="3" t="e">
        <f>קבוצות!#REF!</f>
        <v>#REF!</v>
      </c>
      <c r="J1943" s="3" t="e">
        <f>קבוצות!#REF!</f>
        <v>#REF!</v>
      </c>
      <c r="K1943" s="3" t="e">
        <f>קבוצות!#REF!</f>
        <v>#REF!</v>
      </c>
      <c r="M1943" s="3" t="e">
        <f>קבוצות!#REF!</f>
        <v>#REF!</v>
      </c>
    </row>
    <row r="1944" spans="1:13" ht="13.8" x14ac:dyDescent="0.25">
      <c r="A1944" s="3" t="e">
        <f>קבוצות!#REF!</f>
        <v>#REF!</v>
      </c>
      <c r="B1944" s="3" t="e">
        <f>קבוצות!#REF!</f>
        <v>#REF!</v>
      </c>
      <c r="C1944" s="3" t="e">
        <f>קבוצות!#REF!</f>
        <v>#REF!</v>
      </c>
      <c r="D1944" s="3" t="e">
        <f>קבוצות!#REF!</f>
        <v>#REF!</v>
      </c>
      <c r="E1944" s="4" t="e">
        <f>קבוצות!#REF!</f>
        <v>#REF!</v>
      </c>
      <c r="F1944" s="3" t="e">
        <f>קבוצות!#REF!</f>
        <v>#REF!</v>
      </c>
      <c r="G1944" s="3" t="e">
        <f>קבוצות!#REF!</f>
        <v>#REF!</v>
      </c>
      <c r="H1944" s="3" t="e">
        <f>קבוצות!#REF!</f>
        <v>#REF!</v>
      </c>
      <c r="I1944" s="3" t="e">
        <f>קבוצות!#REF!</f>
        <v>#REF!</v>
      </c>
      <c r="J1944" s="3" t="e">
        <f>קבוצות!#REF!</f>
        <v>#REF!</v>
      </c>
      <c r="K1944" s="3" t="e">
        <f>קבוצות!#REF!</f>
        <v>#REF!</v>
      </c>
      <c r="M1944" s="3" t="e">
        <f>קבוצות!#REF!</f>
        <v>#REF!</v>
      </c>
    </row>
    <row r="1945" spans="1:13" ht="13.8" x14ac:dyDescent="0.25">
      <c r="A1945" s="3" t="e">
        <f>קבוצות!#REF!</f>
        <v>#REF!</v>
      </c>
      <c r="B1945" s="3" t="e">
        <f>קבוצות!#REF!</f>
        <v>#REF!</v>
      </c>
      <c r="C1945" s="3" t="e">
        <f>קבוצות!#REF!</f>
        <v>#REF!</v>
      </c>
      <c r="D1945" s="3" t="e">
        <f>קבוצות!#REF!</f>
        <v>#REF!</v>
      </c>
      <c r="E1945" s="4" t="e">
        <f>קבוצות!#REF!</f>
        <v>#REF!</v>
      </c>
      <c r="F1945" s="3" t="e">
        <f>קבוצות!#REF!</f>
        <v>#REF!</v>
      </c>
      <c r="G1945" s="3" t="e">
        <f>קבוצות!#REF!</f>
        <v>#REF!</v>
      </c>
      <c r="H1945" s="3" t="e">
        <f>קבוצות!#REF!</f>
        <v>#REF!</v>
      </c>
      <c r="I1945" s="3" t="e">
        <f>קבוצות!#REF!</f>
        <v>#REF!</v>
      </c>
      <c r="J1945" s="3" t="e">
        <f>קבוצות!#REF!</f>
        <v>#REF!</v>
      </c>
      <c r="K1945" s="3" t="e">
        <f>קבוצות!#REF!</f>
        <v>#REF!</v>
      </c>
      <c r="M1945" s="3" t="e">
        <f>קבוצות!#REF!</f>
        <v>#REF!</v>
      </c>
    </row>
    <row r="1946" spans="1:13" ht="13.8" x14ac:dyDescent="0.25">
      <c r="A1946" s="3" t="e">
        <f>קבוצות!#REF!</f>
        <v>#REF!</v>
      </c>
      <c r="B1946" s="3" t="e">
        <f>קבוצות!#REF!</f>
        <v>#REF!</v>
      </c>
      <c r="C1946" s="3" t="e">
        <f>קבוצות!#REF!</f>
        <v>#REF!</v>
      </c>
      <c r="D1946" s="3" t="e">
        <f>קבוצות!#REF!</f>
        <v>#REF!</v>
      </c>
      <c r="E1946" s="4" t="e">
        <f>קבוצות!#REF!</f>
        <v>#REF!</v>
      </c>
      <c r="F1946" s="3" t="e">
        <f>קבוצות!#REF!</f>
        <v>#REF!</v>
      </c>
      <c r="G1946" s="3" t="e">
        <f>קבוצות!#REF!</f>
        <v>#REF!</v>
      </c>
      <c r="H1946" s="3" t="e">
        <f>קבוצות!#REF!</f>
        <v>#REF!</v>
      </c>
      <c r="I1946" s="3" t="e">
        <f>קבוצות!#REF!</f>
        <v>#REF!</v>
      </c>
      <c r="J1946" s="3" t="e">
        <f>קבוצות!#REF!</f>
        <v>#REF!</v>
      </c>
      <c r="K1946" s="3" t="e">
        <f>קבוצות!#REF!</f>
        <v>#REF!</v>
      </c>
      <c r="M1946" s="3" t="e">
        <f>קבוצות!#REF!</f>
        <v>#REF!</v>
      </c>
    </row>
    <row r="1947" spans="1:13" ht="13.8" x14ac:dyDescent="0.25">
      <c r="A1947" s="3" t="e">
        <f>קבוצות!#REF!</f>
        <v>#REF!</v>
      </c>
      <c r="B1947" s="3" t="e">
        <f>קבוצות!#REF!</f>
        <v>#REF!</v>
      </c>
      <c r="C1947" s="3" t="e">
        <f>קבוצות!#REF!</f>
        <v>#REF!</v>
      </c>
      <c r="D1947" s="3" t="e">
        <f>קבוצות!#REF!</f>
        <v>#REF!</v>
      </c>
      <c r="E1947" s="4" t="e">
        <f>קבוצות!#REF!</f>
        <v>#REF!</v>
      </c>
      <c r="F1947" s="3" t="e">
        <f>קבוצות!#REF!</f>
        <v>#REF!</v>
      </c>
      <c r="G1947" s="3" t="e">
        <f>קבוצות!#REF!</f>
        <v>#REF!</v>
      </c>
      <c r="H1947" s="3" t="e">
        <f>קבוצות!#REF!</f>
        <v>#REF!</v>
      </c>
      <c r="I1947" s="3" t="e">
        <f>קבוצות!#REF!</f>
        <v>#REF!</v>
      </c>
      <c r="J1947" s="3" t="e">
        <f>קבוצות!#REF!</f>
        <v>#REF!</v>
      </c>
      <c r="K1947" s="3" t="e">
        <f>קבוצות!#REF!</f>
        <v>#REF!</v>
      </c>
      <c r="M1947" s="3" t="e">
        <f>קבוצות!#REF!</f>
        <v>#REF!</v>
      </c>
    </row>
    <row r="1948" spans="1:13" ht="13.8" x14ac:dyDescent="0.25">
      <c r="A1948" s="3" t="e">
        <f>קבוצות!#REF!</f>
        <v>#REF!</v>
      </c>
      <c r="B1948" s="3" t="e">
        <f>קבוצות!#REF!</f>
        <v>#REF!</v>
      </c>
      <c r="C1948" s="3" t="e">
        <f>קבוצות!#REF!</f>
        <v>#REF!</v>
      </c>
      <c r="D1948" s="3" t="e">
        <f>קבוצות!#REF!</f>
        <v>#REF!</v>
      </c>
      <c r="E1948" s="4" t="e">
        <f>קבוצות!#REF!</f>
        <v>#REF!</v>
      </c>
      <c r="F1948" s="3" t="e">
        <f>קבוצות!#REF!</f>
        <v>#REF!</v>
      </c>
      <c r="G1948" s="3" t="e">
        <f>קבוצות!#REF!</f>
        <v>#REF!</v>
      </c>
      <c r="H1948" s="3" t="e">
        <f>קבוצות!#REF!</f>
        <v>#REF!</v>
      </c>
      <c r="I1948" s="3" t="e">
        <f>קבוצות!#REF!</f>
        <v>#REF!</v>
      </c>
      <c r="J1948" s="3" t="e">
        <f>קבוצות!#REF!</f>
        <v>#REF!</v>
      </c>
      <c r="K1948" s="3" t="e">
        <f>קבוצות!#REF!</f>
        <v>#REF!</v>
      </c>
      <c r="M1948" s="3" t="e">
        <f>קבוצות!#REF!</f>
        <v>#REF!</v>
      </c>
    </row>
    <row r="1949" spans="1:13" ht="13.8" x14ac:dyDescent="0.25">
      <c r="A1949" s="3" t="e">
        <f>קבוצות!#REF!</f>
        <v>#REF!</v>
      </c>
      <c r="B1949" s="3" t="e">
        <f>קבוצות!#REF!</f>
        <v>#REF!</v>
      </c>
      <c r="C1949" s="3" t="e">
        <f>קבוצות!#REF!</f>
        <v>#REF!</v>
      </c>
      <c r="D1949" s="3" t="e">
        <f>קבוצות!#REF!</f>
        <v>#REF!</v>
      </c>
      <c r="E1949" s="4" t="e">
        <f>קבוצות!#REF!</f>
        <v>#REF!</v>
      </c>
      <c r="F1949" s="3" t="e">
        <f>קבוצות!#REF!</f>
        <v>#REF!</v>
      </c>
      <c r="G1949" s="3" t="e">
        <f>קבוצות!#REF!</f>
        <v>#REF!</v>
      </c>
      <c r="H1949" s="3" t="e">
        <f>קבוצות!#REF!</f>
        <v>#REF!</v>
      </c>
      <c r="I1949" s="3" t="e">
        <f>קבוצות!#REF!</f>
        <v>#REF!</v>
      </c>
      <c r="J1949" s="3" t="e">
        <f>קבוצות!#REF!</f>
        <v>#REF!</v>
      </c>
      <c r="K1949" s="3" t="e">
        <f>קבוצות!#REF!</f>
        <v>#REF!</v>
      </c>
      <c r="M1949" s="3" t="e">
        <f>קבוצות!#REF!</f>
        <v>#REF!</v>
      </c>
    </row>
    <row r="1950" spans="1:13" ht="13.8" x14ac:dyDescent="0.25">
      <c r="A1950" s="3" t="e">
        <f>קבוצות!#REF!</f>
        <v>#REF!</v>
      </c>
      <c r="B1950" s="3" t="e">
        <f>קבוצות!#REF!</f>
        <v>#REF!</v>
      </c>
      <c r="C1950" s="3" t="e">
        <f>קבוצות!#REF!</f>
        <v>#REF!</v>
      </c>
      <c r="D1950" s="3" t="e">
        <f>קבוצות!#REF!</f>
        <v>#REF!</v>
      </c>
      <c r="E1950" s="4" t="e">
        <f>קבוצות!#REF!</f>
        <v>#REF!</v>
      </c>
      <c r="F1950" s="3" t="e">
        <f>קבוצות!#REF!</f>
        <v>#REF!</v>
      </c>
      <c r="G1950" s="3" t="e">
        <f>קבוצות!#REF!</f>
        <v>#REF!</v>
      </c>
      <c r="H1950" s="3" t="e">
        <f>קבוצות!#REF!</f>
        <v>#REF!</v>
      </c>
      <c r="I1950" s="3" t="e">
        <f>קבוצות!#REF!</f>
        <v>#REF!</v>
      </c>
      <c r="J1950" s="3" t="e">
        <f>קבוצות!#REF!</f>
        <v>#REF!</v>
      </c>
      <c r="K1950" s="3" t="e">
        <f>קבוצות!#REF!</f>
        <v>#REF!</v>
      </c>
      <c r="M1950" s="3" t="e">
        <f>קבוצות!#REF!</f>
        <v>#REF!</v>
      </c>
    </row>
    <row r="1951" spans="1:13" ht="13.8" x14ac:dyDescent="0.25">
      <c r="A1951" s="3" t="e">
        <f>קבוצות!#REF!</f>
        <v>#REF!</v>
      </c>
      <c r="B1951" s="3" t="e">
        <f>קבוצות!#REF!</f>
        <v>#REF!</v>
      </c>
      <c r="C1951" s="3" t="e">
        <f>קבוצות!#REF!</f>
        <v>#REF!</v>
      </c>
      <c r="D1951" s="3" t="e">
        <f>קבוצות!#REF!</f>
        <v>#REF!</v>
      </c>
      <c r="E1951" s="4" t="e">
        <f>קבוצות!#REF!</f>
        <v>#REF!</v>
      </c>
      <c r="F1951" s="3" t="e">
        <f>קבוצות!#REF!</f>
        <v>#REF!</v>
      </c>
      <c r="G1951" s="3" t="e">
        <f>קבוצות!#REF!</f>
        <v>#REF!</v>
      </c>
      <c r="H1951" s="3" t="e">
        <f>קבוצות!#REF!</f>
        <v>#REF!</v>
      </c>
      <c r="I1951" s="3" t="e">
        <f>קבוצות!#REF!</f>
        <v>#REF!</v>
      </c>
      <c r="J1951" s="3" t="e">
        <f>קבוצות!#REF!</f>
        <v>#REF!</v>
      </c>
      <c r="K1951" s="3" t="e">
        <f>קבוצות!#REF!</f>
        <v>#REF!</v>
      </c>
      <c r="M1951" s="3" t="e">
        <f>קבוצות!#REF!</f>
        <v>#REF!</v>
      </c>
    </row>
    <row r="1952" spans="1:13" ht="13.8" x14ac:dyDescent="0.25">
      <c r="A1952" s="3" t="e">
        <f>קבוצות!#REF!</f>
        <v>#REF!</v>
      </c>
      <c r="B1952" s="3" t="e">
        <f>קבוצות!#REF!</f>
        <v>#REF!</v>
      </c>
      <c r="C1952" s="3" t="e">
        <f>קבוצות!#REF!</f>
        <v>#REF!</v>
      </c>
      <c r="D1952" s="3" t="e">
        <f>קבוצות!#REF!</f>
        <v>#REF!</v>
      </c>
      <c r="E1952" s="4" t="e">
        <f>קבוצות!#REF!</f>
        <v>#REF!</v>
      </c>
      <c r="F1952" s="3" t="e">
        <f>קבוצות!#REF!</f>
        <v>#REF!</v>
      </c>
      <c r="G1952" s="3" t="e">
        <f>קבוצות!#REF!</f>
        <v>#REF!</v>
      </c>
      <c r="H1952" s="3" t="e">
        <f>קבוצות!#REF!</f>
        <v>#REF!</v>
      </c>
      <c r="I1952" s="3" t="e">
        <f>קבוצות!#REF!</f>
        <v>#REF!</v>
      </c>
      <c r="J1952" s="3" t="e">
        <f>קבוצות!#REF!</f>
        <v>#REF!</v>
      </c>
      <c r="K1952" s="3" t="e">
        <f>קבוצות!#REF!</f>
        <v>#REF!</v>
      </c>
      <c r="M1952" s="3" t="e">
        <f>קבוצות!#REF!</f>
        <v>#REF!</v>
      </c>
    </row>
    <row r="1953" spans="1:13" ht="13.8" x14ac:dyDescent="0.25">
      <c r="A1953" s="3" t="e">
        <f>קבוצות!#REF!</f>
        <v>#REF!</v>
      </c>
      <c r="B1953" s="3" t="e">
        <f>קבוצות!#REF!</f>
        <v>#REF!</v>
      </c>
      <c r="C1953" s="3" t="e">
        <f>קבוצות!#REF!</f>
        <v>#REF!</v>
      </c>
      <c r="D1953" s="3" t="e">
        <f>קבוצות!#REF!</f>
        <v>#REF!</v>
      </c>
      <c r="E1953" s="4" t="e">
        <f>קבוצות!#REF!</f>
        <v>#REF!</v>
      </c>
      <c r="F1953" s="3" t="e">
        <f>קבוצות!#REF!</f>
        <v>#REF!</v>
      </c>
      <c r="G1953" s="3" t="e">
        <f>קבוצות!#REF!</f>
        <v>#REF!</v>
      </c>
      <c r="H1953" s="3" t="e">
        <f>קבוצות!#REF!</f>
        <v>#REF!</v>
      </c>
      <c r="I1953" s="3" t="e">
        <f>קבוצות!#REF!</f>
        <v>#REF!</v>
      </c>
      <c r="J1953" s="3" t="e">
        <f>קבוצות!#REF!</f>
        <v>#REF!</v>
      </c>
      <c r="K1953" s="3" t="e">
        <f>קבוצות!#REF!</f>
        <v>#REF!</v>
      </c>
      <c r="M1953" s="3" t="e">
        <f>קבוצות!#REF!</f>
        <v>#REF!</v>
      </c>
    </row>
    <row r="1954" spans="1:13" ht="13.8" x14ac:dyDescent="0.25">
      <c r="A1954" s="3" t="e">
        <f>קבוצות!#REF!</f>
        <v>#REF!</v>
      </c>
      <c r="B1954" s="3" t="e">
        <f>קבוצות!#REF!</f>
        <v>#REF!</v>
      </c>
      <c r="C1954" s="3" t="e">
        <f>קבוצות!#REF!</f>
        <v>#REF!</v>
      </c>
      <c r="D1954" s="3" t="e">
        <f>קבוצות!#REF!</f>
        <v>#REF!</v>
      </c>
      <c r="E1954" s="4" t="e">
        <f>קבוצות!#REF!</f>
        <v>#REF!</v>
      </c>
      <c r="F1954" s="3" t="e">
        <f>קבוצות!#REF!</f>
        <v>#REF!</v>
      </c>
      <c r="G1954" s="3" t="e">
        <f>קבוצות!#REF!</f>
        <v>#REF!</v>
      </c>
      <c r="H1954" s="3" t="e">
        <f>קבוצות!#REF!</f>
        <v>#REF!</v>
      </c>
      <c r="I1954" s="3" t="e">
        <f>קבוצות!#REF!</f>
        <v>#REF!</v>
      </c>
      <c r="J1954" s="3" t="e">
        <f>קבוצות!#REF!</f>
        <v>#REF!</v>
      </c>
      <c r="K1954" s="3" t="e">
        <f>קבוצות!#REF!</f>
        <v>#REF!</v>
      </c>
      <c r="M1954" s="3" t="e">
        <f>קבוצות!#REF!</f>
        <v>#REF!</v>
      </c>
    </row>
    <row r="1955" spans="1:13" ht="13.8" x14ac:dyDescent="0.25">
      <c r="A1955" s="3" t="e">
        <f>קבוצות!#REF!</f>
        <v>#REF!</v>
      </c>
      <c r="B1955" s="3" t="e">
        <f>קבוצות!#REF!</f>
        <v>#REF!</v>
      </c>
      <c r="C1955" s="3" t="e">
        <f>קבוצות!#REF!</f>
        <v>#REF!</v>
      </c>
      <c r="D1955" s="3" t="e">
        <f>קבוצות!#REF!</f>
        <v>#REF!</v>
      </c>
      <c r="E1955" s="4" t="e">
        <f>קבוצות!#REF!</f>
        <v>#REF!</v>
      </c>
      <c r="F1955" s="3" t="e">
        <f>קבוצות!#REF!</f>
        <v>#REF!</v>
      </c>
      <c r="G1955" s="3" t="e">
        <f>קבוצות!#REF!</f>
        <v>#REF!</v>
      </c>
      <c r="H1955" s="3" t="e">
        <f>קבוצות!#REF!</f>
        <v>#REF!</v>
      </c>
      <c r="I1955" s="3" t="e">
        <f>קבוצות!#REF!</f>
        <v>#REF!</v>
      </c>
      <c r="J1955" s="3" t="e">
        <f>קבוצות!#REF!</f>
        <v>#REF!</v>
      </c>
      <c r="K1955" s="3" t="e">
        <f>קבוצות!#REF!</f>
        <v>#REF!</v>
      </c>
      <c r="M1955" s="3" t="e">
        <f>קבוצות!#REF!</f>
        <v>#REF!</v>
      </c>
    </row>
    <row r="1956" spans="1:13" ht="13.8" x14ac:dyDescent="0.25">
      <c r="A1956" s="3" t="e">
        <f>קבוצות!#REF!</f>
        <v>#REF!</v>
      </c>
      <c r="B1956" s="3" t="e">
        <f>קבוצות!#REF!</f>
        <v>#REF!</v>
      </c>
      <c r="C1956" s="3" t="e">
        <f>קבוצות!#REF!</f>
        <v>#REF!</v>
      </c>
      <c r="D1956" s="3" t="e">
        <f>קבוצות!#REF!</f>
        <v>#REF!</v>
      </c>
      <c r="E1956" s="4" t="e">
        <f>קבוצות!#REF!</f>
        <v>#REF!</v>
      </c>
      <c r="F1956" s="3" t="e">
        <f>קבוצות!#REF!</f>
        <v>#REF!</v>
      </c>
      <c r="G1956" s="3" t="e">
        <f>קבוצות!#REF!</f>
        <v>#REF!</v>
      </c>
      <c r="H1956" s="3" t="e">
        <f>קבוצות!#REF!</f>
        <v>#REF!</v>
      </c>
      <c r="I1956" s="3" t="e">
        <f>קבוצות!#REF!</f>
        <v>#REF!</v>
      </c>
      <c r="J1956" s="3" t="e">
        <f>קבוצות!#REF!</f>
        <v>#REF!</v>
      </c>
      <c r="K1956" s="3" t="e">
        <f>קבוצות!#REF!</f>
        <v>#REF!</v>
      </c>
      <c r="M1956" s="3" t="e">
        <f>קבוצות!#REF!</f>
        <v>#REF!</v>
      </c>
    </row>
    <row r="1957" spans="1:13" ht="13.8" x14ac:dyDescent="0.25">
      <c r="A1957" s="3" t="e">
        <f>קבוצות!#REF!</f>
        <v>#REF!</v>
      </c>
      <c r="B1957" s="3" t="e">
        <f>קבוצות!#REF!</f>
        <v>#REF!</v>
      </c>
      <c r="C1957" s="3" t="e">
        <f>קבוצות!#REF!</f>
        <v>#REF!</v>
      </c>
      <c r="D1957" s="3" t="e">
        <f>קבוצות!#REF!</f>
        <v>#REF!</v>
      </c>
      <c r="E1957" s="4" t="e">
        <f>קבוצות!#REF!</f>
        <v>#REF!</v>
      </c>
      <c r="F1957" s="3" t="e">
        <f>קבוצות!#REF!</f>
        <v>#REF!</v>
      </c>
      <c r="G1957" s="3" t="e">
        <f>קבוצות!#REF!</f>
        <v>#REF!</v>
      </c>
      <c r="H1957" s="3" t="e">
        <f>קבוצות!#REF!</f>
        <v>#REF!</v>
      </c>
      <c r="I1957" s="3" t="e">
        <f>קבוצות!#REF!</f>
        <v>#REF!</v>
      </c>
      <c r="J1957" s="3" t="e">
        <f>קבוצות!#REF!</f>
        <v>#REF!</v>
      </c>
      <c r="K1957" s="3" t="e">
        <f>קבוצות!#REF!</f>
        <v>#REF!</v>
      </c>
      <c r="M1957" s="3" t="e">
        <f>קבוצות!#REF!</f>
        <v>#REF!</v>
      </c>
    </row>
    <row r="1958" spans="1:13" ht="13.8" x14ac:dyDescent="0.25">
      <c r="A1958" s="3" t="e">
        <f>קבוצות!#REF!</f>
        <v>#REF!</v>
      </c>
      <c r="B1958" s="3" t="e">
        <f>קבוצות!#REF!</f>
        <v>#REF!</v>
      </c>
      <c r="C1958" s="3" t="e">
        <f>קבוצות!#REF!</f>
        <v>#REF!</v>
      </c>
      <c r="D1958" s="3" t="e">
        <f>קבוצות!#REF!</f>
        <v>#REF!</v>
      </c>
      <c r="E1958" s="4" t="e">
        <f>קבוצות!#REF!</f>
        <v>#REF!</v>
      </c>
      <c r="F1958" s="3" t="e">
        <f>קבוצות!#REF!</f>
        <v>#REF!</v>
      </c>
      <c r="G1958" s="3" t="e">
        <f>קבוצות!#REF!</f>
        <v>#REF!</v>
      </c>
      <c r="H1958" s="3" t="e">
        <f>קבוצות!#REF!</f>
        <v>#REF!</v>
      </c>
      <c r="I1958" s="3" t="e">
        <f>קבוצות!#REF!</f>
        <v>#REF!</v>
      </c>
      <c r="J1958" s="3" t="e">
        <f>קבוצות!#REF!</f>
        <v>#REF!</v>
      </c>
      <c r="K1958" s="3" t="e">
        <f>קבוצות!#REF!</f>
        <v>#REF!</v>
      </c>
      <c r="M1958" s="3" t="e">
        <f>קבוצות!#REF!</f>
        <v>#REF!</v>
      </c>
    </row>
    <row r="1959" spans="1:13" ht="13.8" x14ac:dyDescent="0.25">
      <c r="A1959" s="3" t="e">
        <f>קבוצות!#REF!</f>
        <v>#REF!</v>
      </c>
      <c r="B1959" s="3" t="e">
        <f>קבוצות!#REF!</f>
        <v>#REF!</v>
      </c>
      <c r="C1959" s="3" t="e">
        <f>קבוצות!#REF!</f>
        <v>#REF!</v>
      </c>
      <c r="D1959" s="3" t="e">
        <f>קבוצות!#REF!</f>
        <v>#REF!</v>
      </c>
      <c r="E1959" s="4" t="e">
        <f>קבוצות!#REF!</f>
        <v>#REF!</v>
      </c>
      <c r="F1959" s="3" t="e">
        <f>קבוצות!#REF!</f>
        <v>#REF!</v>
      </c>
      <c r="G1959" s="3" t="e">
        <f>קבוצות!#REF!</f>
        <v>#REF!</v>
      </c>
      <c r="H1959" s="3" t="e">
        <f>קבוצות!#REF!</f>
        <v>#REF!</v>
      </c>
      <c r="I1959" s="3" t="e">
        <f>קבוצות!#REF!</f>
        <v>#REF!</v>
      </c>
      <c r="J1959" s="3" t="e">
        <f>קבוצות!#REF!</f>
        <v>#REF!</v>
      </c>
      <c r="K1959" s="3" t="e">
        <f>קבוצות!#REF!</f>
        <v>#REF!</v>
      </c>
      <c r="M1959" s="3" t="e">
        <f>קבוצות!#REF!</f>
        <v>#REF!</v>
      </c>
    </row>
    <row r="1960" spans="1:13" ht="13.8" x14ac:dyDescent="0.25">
      <c r="A1960" s="3" t="e">
        <f>קבוצות!#REF!</f>
        <v>#REF!</v>
      </c>
      <c r="B1960" s="3" t="e">
        <f>קבוצות!#REF!</f>
        <v>#REF!</v>
      </c>
      <c r="C1960" s="3" t="e">
        <f>קבוצות!#REF!</f>
        <v>#REF!</v>
      </c>
      <c r="D1960" s="3" t="e">
        <f>קבוצות!#REF!</f>
        <v>#REF!</v>
      </c>
      <c r="E1960" s="4" t="e">
        <f>קבוצות!#REF!</f>
        <v>#REF!</v>
      </c>
      <c r="F1960" s="3" t="e">
        <f>קבוצות!#REF!</f>
        <v>#REF!</v>
      </c>
      <c r="G1960" s="3" t="e">
        <f>קבוצות!#REF!</f>
        <v>#REF!</v>
      </c>
      <c r="H1960" s="3" t="e">
        <f>קבוצות!#REF!</f>
        <v>#REF!</v>
      </c>
      <c r="I1960" s="3" t="e">
        <f>קבוצות!#REF!</f>
        <v>#REF!</v>
      </c>
      <c r="J1960" s="3" t="e">
        <f>קבוצות!#REF!</f>
        <v>#REF!</v>
      </c>
      <c r="K1960" s="3" t="e">
        <f>קבוצות!#REF!</f>
        <v>#REF!</v>
      </c>
      <c r="M1960" s="3" t="e">
        <f>קבוצות!#REF!</f>
        <v>#REF!</v>
      </c>
    </row>
    <row r="1961" spans="1:13" ht="13.8" x14ac:dyDescent="0.25">
      <c r="A1961" s="3" t="e">
        <f>קבוצות!#REF!</f>
        <v>#REF!</v>
      </c>
      <c r="B1961" s="3" t="e">
        <f>קבוצות!#REF!</f>
        <v>#REF!</v>
      </c>
      <c r="C1961" s="3" t="e">
        <f>קבוצות!#REF!</f>
        <v>#REF!</v>
      </c>
      <c r="D1961" s="3" t="e">
        <f>קבוצות!#REF!</f>
        <v>#REF!</v>
      </c>
      <c r="E1961" s="4" t="e">
        <f>קבוצות!#REF!</f>
        <v>#REF!</v>
      </c>
      <c r="F1961" s="3" t="e">
        <f>קבוצות!#REF!</f>
        <v>#REF!</v>
      </c>
      <c r="G1961" s="3" t="e">
        <f>קבוצות!#REF!</f>
        <v>#REF!</v>
      </c>
      <c r="H1961" s="3" t="e">
        <f>קבוצות!#REF!</f>
        <v>#REF!</v>
      </c>
      <c r="I1961" s="3" t="e">
        <f>קבוצות!#REF!</f>
        <v>#REF!</v>
      </c>
      <c r="J1961" s="3" t="e">
        <f>קבוצות!#REF!</f>
        <v>#REF!</v>
      </c>
      <c r="K1961" s="3" t="e">
        <f>קבוצות!#REF!</f>
        <v>#REF!</v>
      </c>
      <c r="M1961" s="3" t="e">
        <f>קבוצות!#REF!</f>
        <v>#REF!</v>
      </c>
    </row>
    <row r="1962" spans="1:13" ht="13.8" x14ac:dyDescent="0.25">
      <c r="A1962" s="3" t="e">
        <f>קבוצות!#REF!</f>
        <v>#REF!</v>
      </c>
      <c r="B1962" s="3" t="e">
        <f>קבוצות!#REF!</f>
        <v>#REF!</v>
      </c>
      <c r="C1962" s="3" t="e">
        <f>קבוצות!#REF!</f>
        <v>#REF!</v>
      </c>
      <c r="D1962" s="3" t="e">
        <f>קבוצות!#REF!</f>
        <v>#REF!</v>
      </c>
      <c r="E1962" s="4" t="e">
        <f>קבוצות!#REF!</f>
        <v>#REF!</v>
      </c>
      <c r="F1962" s="3" t="e">
        <f>קבוצות!#REF!</f>
        <v>#REF!</v>
      </c>
      <c r="G1962" s="3" t="e">
        <f>קבוצות!#REF!</f>
        <v>#REF!</v>
      </c>
      <c r="H1962" s="3" t="e">
        <f>קבוצות!#REF!</f>
        <v>#REF!</v>
      </c>
      <c r="I1962" s="3" t="e">
        <f>קבוצות!#REF!</f>
        <v>#REF!</v>
      </c>
      <c r="J1962" s="3" t="e">
        <f>קבוצות!#REF!</f>
        <v>#REF!</v>
      </c>
      <c r="K1962" s="3" t="e">
        <f>קבוצות!#REF!</f>
        <v>#REF!</v>
      </c>
      <c r="M1962" s="3" t="e">
        <f>קבוצות!#REF!</f>
        <v>#REF!</v>
      </c>
    </row>
    <row r="1963" spans="1:13" ht="13.8" x14ac:dyDescent="0.25">
      <c r="A1963" s="3" t="e">
        <f>קבוצות!#REF!</f>
        <v>#REF!</v>
      </c>
      <c r="B1963" s="3" t="e">
        <f>קבוצות!#REF!</f>
        <v>#REF!</v>
      </c>
      <c r="C1963" s="3" t="e">
        <f>קבוצות!#REF!</f>
        <v>#REF!</v>
      </c>
      <c r="D1963" s="3" t="e">
        <f>קבוצות!#REF!</f>
        <v>#REF!</v>
      </c>
      <c r="E1963" s="4" t="e">
        <f>קבוצות!#REF!</f>
        <v>#REF!</v>
      </c>
      <c r="F1963" s="3" t="e">
        <f>קבוצות!#REF!</f>
        <v>#REF!</v>
      </c>
      <c r="G1963" s="3" t="e">
        <f>קבוצות!#REF!</f>
        <v>#REF!</v>
      </c>
      <c r="H1963" s="3" t="e">
        <f>קבוצות!#REF!</f>
        <v>#REF!</v>
      </c>
      <c r="I1963" s="3" t="e">
        <f>קבוצות!#REF!</f>
        <v>#REF!</v>
      </c>
      <c r="J1963" s="3" t="e">
        <f>קבוצות!#REF!</f>
        <v>#REF!</v>
      </c>
      <c r="K1963" s="3" t="e">
        <f>קבוצות!#REF!</f>
        <v>#REF!</v>
      </c>
      <c r="M1963" s="3" t="e">
        <f>קבוצות!#REF!</f>
        <v>#REF!</v>
      </c>
    </row>
    <row r="1964" spans="1:13" ht="13.8" x14ac:dyDescent="0.25">
      <c r="A1964" s="3" t="e">
        <f>קבוצות!#REF!</f>
        <v>#REF!</v>
      </c>
      <c r="B1964" s="3" t="e">
        <f>קבוצות!#REF!</f>
        <v>#REF!</v>
      </c>
      <c r="C1964" s="3" t="e">
        <f>קבוצות!#REF!</f>
        <v>#REF!</v>
      </c>
      <c r="D1964" s="3" t="e">
        <f>קבוצות!#REF!</f>
        <v>#REF!</v>
      </c>
      <c r="E1964" s="4" t="e">
        <f>קבוצות!#REF!</f>
        <v>#REF!</v>
      </c>
      <c r="F1964" s="3" t="e">
        <f>קבוצות!#REF!</f>
        <v>#REF!</v>
      </c>
      <c r="G1964" s="3" t="e">
        <f>קבוצות!#REF!</f>
        <v>#REF!</v>
      </c>
      <c r="H1964" s="3" t="e">
        <f>קבוצות!#REF!</f>
        <v>#REF!</v>
      </c>
      <c r="I1964" s="3" t="e">
        <f>קבוצות!#REF!</f>
        <v>#REF!</v>
      </c>
      <c r="J1964" s="3" t="e">
        <f>קבוצות!#REF!</f>
        <v>#REF!</v>
      </c>
      <c r="K1964" s="3" t="e">
        <f>קבוצות!#REF!</f>
        <v>#REF!</v>
      </c>
      <c r="M1964" s="3" t="e">
        <f>קבוצות!#REF!</f>
        <v>#REF!</v>
      </c>
    </row>
    <row r="1965" spans="1:13" ht="13.8" x14ac:dyDescent="0.25">
      <c r="A1965" s="3" t="e">
        <f>קבוצות!#REF!</f>
        <v>#REF!</v>
      </c>
      <c r="B1965" s="3" t="e">
        <f>קבוצות!#REF!</f>
        <v>#REF!</v>
      </c>
      <c r="C1965" s="3" t="e">
        <f>קבוצות!#REF!</f>
        <v>#REF!</v>
      </c>
      <c r="D1965" s="3" t="e">
        <f>קבוצות!#REF!</f>
        <v>#REF!</v>
      </c>
      <c r="E1965" s="4" t="e">
        <f>קבוצות!#REF!</f>
        <v>#REF!</v>
      </c>
      <c r="F1965" s="3" t="e">
        <f>קבוצות!#REF!</f>
        <v>#REF!</v>
      </c>
      <c r="G1965" s="3" t="e">
        <f>קבוצות!#REF!</f>
        <v>#REF!</v>
      </c>
      <c r="H1965" s="3" t="e">
        <f>קבוצות!#REF!</f>
        <v>#REF!</v>
      </c>
      <c r="I1965" s="3" t="e">
        <f>קבוצות!#REF!</f>
        <v>#REF!</v>
      </c>
      <c r="J1965" s="3" t="e">
        <f>קבוצות!#REF!</f>
        <v>#REF!</v>
      </c>
      <c r="K1965" s="3" t="e">
        <f>קבוצות!#REF!</f>
        <v>#REF!</v>
      </c>
      <c r="M1965" s="3" t="e">
        <f>קבוצות!#REF!</f>
        <v>#REF!</v>
      </c>
    </row>
    <row r="1966" spans="1:13" ht="13.8" x14ac:dyDescent="0.25">
      <c r="A1966" s="3" t="e">
        <f>קבוצות!#REF!</f>
        <v>#REF!</v>
      </c>
      <c r="B1966" s="3" t="e">
        <f>קבוצות!#REF!</f>
        <v>#REF!</v>
      </c>
      <c r="C1966" s="3" t="e">
        <f>קבוצות!#REF!</f>
        <v>#REF!</v>
      </c>
      <c r="D1966" s="3" t="e">
        <f>קבוצות!#REF!</f>
        <v>#REF!</v>
      </c>
      <c r="E1966" s="4" t="e">
        <f>קבוצות!#REF!</f>
        <v>#REF!</v>
      </c>
      <c r="F1966" s="3" t="e">
        <f>קבוצות!#REF!</f>
        <v>#REF!</v>
      </c>
      <c r="G1966" s="3" t="e">
        <f>קבוצות!#REF!</f>
        <v>#REF!</v>
      </c>
      <c r="H1966" s="3" t="e">
        <f>קבוצות!#REF!</f>
        <v>#REF!</v>
      </c>
      <c r="I1966" s="3" t="e">
        <f>קבוצות!#REF!</f>
        <v>#REF!</v>
      </c>
      <c r="J1966" s="3" t="e">
        <f>קבוצות!#REF!</f>
        <v>#REF!</v>
      </c>
      <c r="K1966" s="3" t="e">
        <f>קבוצות!#REF!</f>
        <v>#REF!</v>
      </c>
      <c r="M1966" s="3" t="e">
        <f>קבוצות!#REF!</f>
        <v>#REF!</v>
      </c>
    </row>
    <row r="1967" spans="1:13" ht="13.8" x14ac:dyDescent="0.25">
      <c r="A1967" s="3" t="e">
        <f>קבוצות!#REF!</f>
        <v>#REF!</v>
      </c>
      <c r="B1967" s="3" t="e">
        <f>קבוצות!#REF!</f>
        <v>#REF!</v>
      </c>
      <c r="C1967" s="3" t="e">
        <f>קבוצות!#REF!</f>
        <v>#REF!</v>
      </c>
      <c r="D1967" s="3" t="e">
        <f>קבוצות!#REF!</f>
        <v>#REF!</v>
      </c>
      <c r="E1967" s="4" t="e">
        <f>קבוצות!#REF!</f>
        <v>#REF!</v>
      </c>
      <c r="F1967" s="3" t="e">
        <f>קבוצות!#REF!</f>
        <v>#REF!</v>
      </c>
      <c r="G1967" s="3" t="e">
        <f>קבוצות!#REF!</f>
        <v>#REF!</v>
      </c>
      <c r="H1967" s="3" t="e">
        <f>קבוצות!#REF!</f>
        <v>#REF!</v>
      </c>
      <c r="I1967" s="3" t="e">
        <f>קבוצות!#REF!</f>
        <v>#REF!</v>
      </c>
      <c r="J1967" s="3" t="e">
        <f>קבוצות!#REF!</f>
        <v>#REF!</v>
      </c>
      <c r="K1967" s="3" t="e">
        <f>קבוצות!#REF!</f>
        <v>#REF!</v>
      </c>
      <c r="M1967" s="3" t="e">
        <f>קבוצות!#REF!</f>
        <v>#REF!</v>
      </c>
    </row>
    <row r="1968" spans="1:13" ht="13.8" x14ac:dyDescent="0.25">
      <c r="A1968" s="3" t="e">
        <f>קבוצות!#REF!</f>
        <v>#REF!</v>
      </c>
      <c r="B1968" s="3" t="e">
        <f>קבוצות!#REF!</f>
        <v>#REF!</v>
      </c>
      <c r="C1968" s="3" t="e">
        <f>קבוצות!#REF!</f>
        <v>#REF!</v>
      </c>
      <c r="D1968" s="3" t="e">
        <f>קבוצות!#REF!</f>
        <v>#REF!</v>
      </c>
      <c r="E1968" s="4" t="e">
        <f>קבוצות!#REF!</f>
        <v>#REF!</v>
      </c>
      <c r="F1968" s="3" t="e">
        <f>קבוצות!#REF!</f>
        <v>#REF!</v>
      </c>
      <c r="G1968" s="3" t="e">
        <f>קבוצות!#REF!</f>
        <v>#REF!</v>
      </c>
      <c r="H1968" s="3" t="e">
        <f>קבוצות!#REF!</f>
        <v>#REF!</v>
      </c>
      <c r="I1968" s="3" t="e">
        <f>קבוצות!#REF!</f>
        <v>#REF!</v>
      </c>
      <c r="J1968" s="3" t="e">
        <f>קבוצות!#REF!</f>
        <v>#REF!</v>
      </c>
      <c r="K1968" s="3" t="e">
        <f>קבוצות!#REF!</f>
        <v>#REF!</v>
      </c>
      <c r="M1968" s="3" t="e">
        <f>קבוצות!#REF!</f>
        <v>#REF!</v>
      </c>
    </row>
    <row r="1969" spans="1:13" ht="13.8" x14ac:dyDescent="0.25">
      <c r="A1969" s="3" t="e">
        <f>קבוצות!#REF!</f>
        <v>#REF!</v>
      </c>
      <c r="B1969" s="3" t="e">
        <f>קבוצות!#REF!</f>
        <v>#REF!</v>
      </c>
      <c r="C1969" s="3" t="e">
        <f>קבוצות!#REF!</f>
        <v>#REF!</v>
      </c>
      <c r="D1969" s="3" t="e">
        <f>קבוצות!#REF!</f>
        <v>#REF!</v>
      </c>
      <c r="E1969" s="4" t="e">
        <f>קבוצות!#REF!</f>
        <v>#REF!</v>
      </c>
      <c r="F1969" s="3" t="e">
        <f>קבוצות!#REF!</f>
        <v>#REF!</v>
      </c>
      <c r="G1969" s="3" t="e">
        <f>קבוצות!#REF!</f>
        <v>#REF!</v>
      </c>
      <c r="H1969" s="3" t="e">
        <f>קבוצות!#REF!</f>
        <v>#REF!</v>
      </c>
      <c r="I1969" s="3" t="e">
        <f>קבוצות!#REF!</f>
        <v>#REF!</v>
      </c>
      <c r="J1969" s="3" t="e">
        <f>קבוצות!#REF!</f>
        <v>#REF!</v>
      </c>
      <c r="K1969" s="3" t="e">
        <f>קבוצות!#REF!</f>
        <v>#REF!</v>
      </c>
      <c r="M1969" s="3" t="e">
        <f>קבוצות!#REF!</f>
        <v>#REF!</v>
      </c>
    </row>
    <row r="1970" spans="1:13" ht="13.8" x14ac:dyDescent="0.25">
      <c r="A1970" s="3" t="e">
        <f>קבוצות!#REF!</f>
        <v>#REF!</v>
      </c>
      <c r="B1970" s="3" t="e">
        <f>קבוצות!#REF!</f>
        <v>#REF!</v>
      </c>
      <c r="C1970" s="3" t="e">
        <f>קבוצות!#REF!</f>
        <v>#REF!</v>
      </c>
      <c r="D1970" s="3" t="e">
        <f>קבוצות!#REF!</f>
        <v>#REF!</v>
      </c>
      <c r="E1970" s="4" t="e">
        <f>קבוצות!#REF!</f>
        <v>#REF!</v>
      </c>
      <c r="F1970" s="3" t="e">
        <f>קבוצות!#REF!</f>
        <v>#REF!</v>
      </c>
      <c r="G1970" s="3" t="e">
        <f>קבוצות!#REF!</f>
        <v>#REF!</v>
      </c>
      <c r="H1970" s="3" t="e">
        <f>קבוצות!#REF!</f>
        <v>#REF!</v>
      </c>
      <c r="I1970" s="3" t="e">
        <f>קבוצות!#REF!</f>
        <v>#REF!</v>
      </c>
      <c r="J1970" s="3" t="e">
        <f>קבוצות!#REF!</f>
        <v>#REF!</v>
      </c>
      <c r="K1970" s="3" t="e">
        <f>קבוצות!#REF!</f>
        <v>#REF!</v>
      </c>
      <c r="M1970" s="3" t="e">
        <f>קבוצות!#REF!</f>
        <v>#REF!</v>
      </c>
    </row>
    <row r="1971" spans="1:13" ht="13.8" x14ac:dyDescent="0.25">
      <c r="A1971" s="3" t="e">
        <f>קבוצות!#REF!</f>
        <v>#REF!</v>
      </c>
      <c r="B1971" s="3" t="e">
        <f>קבוצות!#REF!</f>
        <v>#REF!</v>
      </c>
      <c r="C1971" s="3" t="e">
        <f>קבוצות!#REF!</f>
        <v>#REF!</v>
      </c>
      <c r="D1971" s="3" t="e">
        <f>קבוצות!#REF!</f>
        <v>#REF!</v>
      </c>
      <c r="E1971" s="4" t="e">
        <f>קבוצות!#REF!</f>
        <v>#REF!</v>
      </c>
      <c r="F1971" s="3" t="e">
        <f>קבוצות!#REF!</f>
        <v>#REF!</v>
      </c>
      <c r="G1971" s="3" t="e">
        <f>קבוצות!#REF!</f>
        <v>#REF!</v>
      </c>
      <c r="H1971" s="3" t="e">
        <f>קבוצות!#REF!</f>
        <v>#REF!</v>
      </c>
      <c r="I1971" s="3" t="e">
        <f>קבוצות!#REF!</f>
        <v>#REF!</v>
      </c>
      <c r="J1971" s="3" t="e">
        <f>קבוצות!#REF!</f>
        <v>#REF!</v>
      </c>
      <c r="K1971" s="3" t="e">
        <f>קבוצות!#REF!</f>
        <v>#REF!</v>
      </c>
      <c r="M1971" s="3" t="e">
        <f>קבוצות!#REF!</f>
        <v>#REF!</v>
      </c>
    </row>
    <row r="1972" spans="1:13" ht="13.8" x14ac:dyDescent="0.25">
      <c r="A1972" s="3" t="e">
        <f>קבוצות!#REF!</f>
        <v>#REF!</v>
      </c>
      <c r="B1972" s="3" t="e">
        <f>קבוצות!#REF!</f>
        <v>#REF!</v>
      </c>
      <c r="C1972" s="3" t="e">
        <f>קבוצות!#REF!</f>
        <v>#REF!</v>
      </c>
      <c r="D1972" s="3" t="e">
        <f>קבוצות!#REF!</f>
        <v>#REF!</v>
      </c>
      <c r="E1972" s="4" t="e">
        <f>קבוצות!#REF!</f>
        <v>#REF!</v>
      </c>
      <c r="F1972" s="3" t="e">
        <f>קבוצות!#REF!</f>
        <v>#REF!</v>
      </c>
      <c r="G1972" s="3" t="e">
        <f>קבוצות!#REF!</f>
        <v>#REF!</v>
      </c>
      <c r="H1972" s="3" t="e">
        <f>קבוצות!#REF!</f>
        <v>#REF!</v>
      </c>
      <c r="I1972" s="3" t="e">
        <f>קבוצות!#REF!</f>
        <v>#REF!</v>
      </c>
      <c r="J1972" s="3" t="e">
        <f>קבוצות!#REF!</f>
        <v>#REF!</v>
      </c>
      <c r="K1972" s="3" t="e">
        <f>קבוצות!#REF!</f>
        <v>#REF!</v>
      </c>
      <c r="M1972" s="3" t="e">
        <f>קבוצות!#REF!</f>
        <v>#REF!</v>
      </c>
    </row>
    <row r="1973" spans="1:13" ht="13.8" x14ac:dyDescent="0.25">
      <c r="A1973" s="3" t="e">
        <f>קבוצות!#REF!</f>
        <v>#REF!</v>
      </c>
      <c r="B1973" s="3" t="e">
        <f>קבוצות!#REF!</f>
        <v>#REF!</v>
      </c>
      <c r="C1973" s="3" t="e">
        <f>קבוצות!#REF!</f>
        <v>#REF!</v>
      </c>
      <c r="D1973" s="3" t="e">
        <f>קבוצות!#REF!</f>
        <v>#REF!</v>
      </c>
      <c r="E1973" s="4" t="e">
        <f>קבוצות!#REF!</f>
        <v>#REF!</v>
      </c>
      <c r="F1973" s="3" t="e">
        <f>קבוצות!#REF!</f>
        <v>#REF!</v>
      </c>
      <c r="G1973" s="3" t="e">
        <f>קבוצות!#REF!</f>
        <v>#REF!</v>
      </c>
      <c r="H1973" s="3" t="e">
        <f>קבוצות!#REF!</f>
        <v>#REF!</v>
      </c>
      <c r="I1973" s="3" t="e">
        <f>קבוצות!#REF!</f>
        <v>#REF!</v>
      </c>
      <c r="J1973" s="3" t="e">
        <f>קבוצות!#REF!</f>
        <v>#REF!</v>
      </c>
      <c r="K1973" s="3" t="e">
        <f>קבוצות!#REF!</f>
        <v>#REF!</v>
      </c>
      <c r="M1973" s="3" t="e">
        <f>קבוצות!#REF!</f>
        <v>#REF!</v>
      </c>
    </row>
    <row r="1974" spans="1:13" ht="13.8" x14ac:dyDescent="0.25">
      <c r="A1974" s="3" t="e">
        <f>קבוצות!#REF!</f>
        <v>#REF!</v>
      </c>
      <c r="B1974" s="3" t="e">
        <f>קבוצות!#REF!</f>
        <v>#REF!</v>
      </c>
      <c r="C1974" s="3" t="e">
        <f>קבוצות!#REF!</f>
        <v>#REF!</v>
      </c>
      <c r="D1974" s="3" t="e">
        <f>קבוצות!#REF!</f>
        <v>#REF!</v>
      </c>
      <c r="E1974" s="4" t="e">
        <f>קבוצות!#REF!</f>
        <v>#REF!</v>
      </c>
      <c r="F1974" s="3" t="e">
        <f>קבוצות!#REF!</f>
        <v>#REF!</v>
      </c>
      <c r="G1974" s="3" t="e">
        <f>קבוצות!#REF!</f>
        <v>#REF!</v>
      </c>
      <c r="H1974" s="3" t="e">
        <f>קבוצות!#REF!</f>
        <v>#REF!</v>
      </c>
      <c r="I1974" s="3" t="e">
        <f>קבוצות!#REF!</f>
        <v>#REF!</v>
      </c>
      <c r="J1974" s="3" t="e">
        <f>קבוצות!#REF!</f>
        <v>#REF!</v>
      </c>
      <c r="K1974" s="3" t="e">
        <f>קבוצות!#REF!</f>
        <v>#REF!</v>
      </c>
      <c r="M1974" s="3" t="e">
        <f>קבוצות!#REF!</f>
        <v>#REF!</v>
      </c>
    </row>
    <row r="1975" spans="1:13" ht="13.8" x14ac:dyDescent="0.25">
      <c r="A1975" s="3" t="e">
        <f>קבוצות!#REF!</f>
        <v>#REF!</v>
      </c>
      <c r="B1975" s="3" t="e">
        <f>קבוצות!#REF!</f>
        <v>#REF!</v>
      </c>
      <c r="C1975" s="3" t="e">
        <f>קבוצות!#REF!</f>
        <v>#REF!</v>
      </c>
      <c r="D1975" s="3" t="e">
        <f>קבוצות!#REF!</f>
        <v>#REF!</v>
      </c>
      <c r="E1975" s="4" t="e">
        <f>קבוצות!#REF!</f>
        <v>#REF!</v>
      </c>
      <c r="F1975" s="3" t="e">
        <f>קבוצות!#REF!</f>
        <v>#REF!</v>
      </c>
      <c r="G1975" s="3" t="e">
        <f>קבוצות!#REF!</f>
        <v>#REF!</v>
      </c>
      <c r="H1975" s="3" t="e">
        <f>קבוצות!#REF!</f>
        <v>#REF!</v>
      </c>
      <c r="I1975" s="3" t="e">
        <f>קבוצות!#REF!</f>
        <v>#REF!</v>
      </c>
      <c r="J1975" s="3" t="e">
        <f>קבוצות!#REF!</f>
        <v>#REF!</v>
      </c>
      <c r="K1975" s="3" t="e">
        <f>קבוצות!#REF!</f>
        <v>#REF!</v>
      </c>
      <c r="M1975" s="3" t="e">
        <f>קבוצות!#REF!</f>
        <v>#REF!</v>
      </c>
    </row>
    <row r="1976" spans="1:13" ht="13.8" x14ac:dyDescent="0.25">
      <c r="A1976" s="3" t="e">
        <f>קבוצות!#REF!</f>
        <v>#REF!</v>
      </c>
      <c r="B1976" s="3" t="e">
        <f>קבוצות!#REF!</f>
        <v>#REF!</v>
      </c>
      <c r="C1976" s="3" t="e">
        <f>קבוצות!#REF!</f>
        <v>#REF!</v>
      </c>
      <c r="D1976" s="3" t="e">
        <f>קבוצות!#REF!</f>
        <v>#REF!</v>
      </c>
      <c r="E1976" s="4" t="e">
        <f>קבוצות!#REF!</f>
        <v>#REF!</v>
      </c>
      <c r="F1976" s="3" t="e">
        <f>קבוצות!#REF!</f>
        <v>#REF!</v>
      </c>
      <c r="G1976" s="3" t="e">
        <f>קבוצות!#REF!</f>
        <v>#REF!</v>
      </c>
      <c r="H1976" s="3" t="e">
        <f>קבוצות!#REF!</f>
        <v>#REF!</v>
      </c>
      <c r="I1976" s="3" t="e">
        <f>קבוצות!#REF!</f>
        <v>#REF!</v>
      </c>
      <c r="J1976" s="3" t="e">
        <f>קבוצות!#REF!</f>
        <v>#REF!</v>
      </c>
      <c r="K1976" s="3" t="e">
        <f>קבוצות!#REF!</f>
        <v>#REF!</v>
      </c>
      <c r="M1976" s="3" t="e">
        <f>קבוצות!#REF!</f>
        <v>#REF!</v>
      </c>
    </row>
    <row r="1977" spans="1:13" ht="13.8" x14ac:dyDescent="0.25">
      <c r="A1977" s="3" t="e">
        <f>קבוצות!#REF!</f>
        <v>#REF!</v>
      </c>
      <c r="B1977" s="3" t="e">
        <f>קבוצות!#REF!</f>
        <v>#REF!</v>
      </c>
      <c r="C1977" s="3" t="e">
        <f>קבוצות!#REF!</f>
        <v>#REF!</v>
      </c>
      <c r="D1977" s="3" t="e">
        <f>קבוצות!#REF!</f>
        <v>#REF!</v>
      </c>
      <c r="E1977" s="4" t="e">
        <f>קבוצות!#REF!</f>
        <v>#REF!</v>
      </c>
      <c r="F1977" s="3" t="e">
        <f>קבוצות!#REF!</f>
        <v>#REF!</v>
      </c>
      <c r="G1977" s="3" t="e">
        <f>קבוצות!#REF!</f>
        <v>#REF!</v>
      </c>
      <c r="H1977" s="3" t="e">
        <f>קבוצות!#REF!</f>
        <v>#REF!</v>
      </c>
      <c r="I1977" s="3" t="e">
        <f>קבוצות!#REF!</f>
        <v>#REF!</v>
      </c>
      <c r="J1977" s="3" t="e">
        <f>קבוצות!#REF!</f>
        <v>#REF!</v>
      </c>
      <c r="K1977" s="3" t="e">
        <f>קבוצות!#REF!</f>
        <v>#REF!</v>
      </c>
      <c r="M1977" s="3" t="e">
        <f>קבוצות!#REF!</f>
        <v>#REF!</v>
      </c>
    </row>
    <row r="1978" spans="1:13" ht="13.8" x14ac:dyDescent="0.25">
      <c r="A1978" s="3" t="e">
        <f>קבוצות!#REF!</f>
        <v>#REF!</v>
      </c>
      <c r="B1978" s="3" t="e">
        <f>קבוצות!#REF!</f>
        <v>#REF!</v>
      </c>
      <c r="C1978" s="3" t="e">
        <f>קבוצות!#REF!</f>
        <v>#REF!</v>
      </c>
      <c r="D1978" s="3" t="e">
        <f>קבוצות!#REF!</f>
        <v>#REF!</v>
      </c>
      <c r="E1978" s="4" t="e">
        <f>קבוצות!#REF!</f>
        <v>#REF!</v>
      </c>
      <c r="F1978" s="3" t="e">
        <f>קבוצות!#REF!</f>
        <v>#REF!</v>
      </c>
      <c r="G1978" s="3" t="e">
        <f>קבוצות!#REF!</f>
        <v>#REF!</v>
      </c>
      <c r="H1978" s="3" t="e">
        <f>קבוצות!#REF!</f>
        <v>#REF!</v>
      </c>
      <c r="I1978" s="3" t="e">
        <f>קבוצות!#REF!</f>
        <v>#REF!</v>
      </c>
      <c r="J1978" s="3" t="e">
        <f>קבוצות!#REF!</f>
        <v>#REF!</v>
      </c>
      <c r="K1978" s="3" t="e">
        <f>קבוצות!#REF!</f>
        <v>#REF!</v>
      </c>
      <c r="M1978" s="3" t="e">
        <f>קבוצות!#REF!</f>
        <v>#REF!</v>
      </c>
    </row>
    <row r="1979" spans="1:13" ht="13.8" x14ac:dyDescent="0.25">
      <c r="A1979" s="3" t="e">
        <f>קבוצות!#REF!</f>
        <v>#REF!</v>
      </c>
      <c r="B1979" s="3" t="e">
        <f>קבוצות!#REF!</f>
        <v>#REF!</v>
      </c>
      <c r="C1979" s="3" t="e">
        <f>קבוצות!#REF!</f>
        <v>#REF!</v>
      </c>
      <c r="D1979" s="3" t="e">
        <f>קבוצות!#REF!</f>
        <v>#REF!</v>
      </c>
      <c r="E1979" s="4" t="e">
        <f>קבוצות!#REF!</f>
        <v>#REF!</v>
      </c>
      <c r="F1979" s="3" t="e">
        <f>קבוצות!#REF!</f>
        <v>#REF!</v>
      </c>
      <c r="G1979" s="3" t="e">
        <f>קבוצות!#REF!</f>
        <v>#REF!</v>
      </c>
      <c r="H1979" s="3" t="e">
        <f>קבוצות!#REF!</f>
        <v>#REF!</v>
      </c>
      <c r="I1979" s="3" t="e">
        <f>קבוצות!#REF!</f>
        <v>#REF!</v>
      </c>
      <c r="J1979" s="3" t="e">
        <f>קבוצות!#REF!</f>
        <v>#REF!</v>
      </c>
      <c r="K1979" s="3" t="e">
        <f>קבוצות!#REF!</f>
        <v>#REF!</v>
      </c>
      <c r="M1979" s="3" t="e">
        <f>קבוצות!#REF!</f>
        <v>#REF!</v>
      </c>
    </row>
    <row r="1980" spans="1:13" ht="13.8" x14ac:dyDescent="0.25">
      <c r="A1980" s="3" t="e">
        <f>קבוצות!#REF!</f>
        <v>#REF!</v>
      </c>
      <c r="B1980" s="3" t="e">
        <f>קבוצות!#REF!</f>
        <v>#REF!</v>
      </c>
      <c r="C1980" s="3" t="e">
        <f>קבוצות!#REF!</f>
        <v>#REF!</v>
      </c>
      <c r="D1980" s="3" t="e">
        <f>קבוצות!#REF!</f>
        <v>#REF!</v>
      </c>
      <c r="E1980" s="4" t="e">
        <f>קבוצות!#REF!</f>
        <v>#REF!</v>
      </c>
      <c r="F1980" s="3" t="e">
        <f>קבוצות!#REF!</f>
        <v>#REF!</v>
      </c>
      <c r="G1980" s="3" t="e">
        <f>קבוצות!#REF!</f>
        <v>#REF!</v>
      </c>
      <c r="H1980" s="3" t="e">
        <f>קבוצות!#REF!</f>
        <v>#REF!</v>
      </c>
      <c r="I1980" s="3" t="e">
        <f>קבוצות!#REF!</f>
        <v>#REF!</v>
      </c>
      <c r="J1980" s="3" t="e">
        <f>קבוצות!#REF!</f>
        <v>#REF!</v>
      </c>
      <c r="K1980" s="3" t="e">
        <f>קבוצות!#REF!</f>
        <v>#REF!</v>
      </c>
      <c r="M1980" s="3" t="e">
        <f>קבוצות!#REF!</f>
        <v>#REF!</v>
      </c>
    </row>
    <row r="1981" spans="1:13" ht="13.8" x14ac:dyDescent="0.25">
      <c r="A1981" s="3" t="e">
        <f>קבוצות!#REF!</f>
        <v>#REF!</v>
      </c>
      <c r="B1981" s="3" t="e">
        <f>קבוצות!#REF!</f>
        <v>#REF!</v>
      </c>
      <c r="C1981" s="3" t="e">
        <f>קבוצות!#REF!</f>
        <v>#REF!</v>
      </c>
      <c r="D1981" s="3" t="e">
        <f>קבוצות!#REF!</f>
        <v>#REF!</v>
      </c>
      <c r="E1981" s="4" t="e">
        <f>קבוצות!#REF!</f>
        <v>#REF!</v>
      </c>
      <c r="F1981" s="3" t="e">
        <f>קבוצות!#REF!</f>
        <v>#REF!</v>
      </c>
      <c r="G1981" s="3" t="e">
        <f>קבוצות!#REF!</f>
        <v>#REF!</v>
      </c>
      <c r="H1981" s="3" t="e">
        <f>קבוצות!#REF!</f>
        <v>#REF!</v>
      </c>
      <c r="I1981" s="3" t="e">
        <f>קבוצות!#REF!</f>
        <v>#REF!</v>
      </c>
      <c r="J1981" s="3" t="e">
        <f>קבוצות!#REF!</f>
        <v>#REF!</v>
      </c>
      <c r="K1981" s="3" t="e">
        <f>קבוצות!#REF!</f>
        <v>#REF!</v>
      </c>
      <c r="M1981" s="3" t="e">
        <f>קבוצות!#REF!</f>
        <v>#REF!</v>
      </c>
    </row>
    <row r="1982" spans="1:13" ht="13.8" x14ac:dyDescent="0.25">
      <c r="A1982" s="3" t="e">
        <f>קבוצות!#REF!</f>
        <v>#REF!</v>
      </c>
      <c r="B1982" s="3" t="e">
        <f>קבוצות!#REF!</f>
        <v>#REF!</v>
      </c>
      <c r="C1982" s="3" t="e">
        <f>קבוצות!#REF!</f>
        <v>#REF!</v>
      </c>
      <c r="D1982" s="3" t="e">
        <f>קבוצות!#REF!</f>
        <v>#REF!</v>
      </c>
      <c r="E1982" s="4" t="e">
        <f>קבוצות!#REF!</f>
        <v>#REF!</v>
      </c>
      <c r="F1982" s="3" t="e">
        <f>קבוצות!#REF!</f>
        <v>#REF!</v>
      </c>
      <c r="G1982" s="3" t="e">
        <f>קבוצות!#REF!</f>
        <v>#REF!</v>
      </c>
      <c r="H1982" s="3" t="e">
        <f>קבוצות!#REF!</f>
        <v>#REF!</v>
      </c>
      <c r="I1982" s="3" t="e">
        <f>קבוצות!#REF!</f>
        <v>#REF!</v>
      </c>
      <c r="J1982" s="3" t="e">
        <f>קבוצות!#REF!</f>
        <v>#REF!</v>
      </c>
      <c r="K1982" s="3" t="e">
        <f>קבוצות!#REF!</f>
        <v>#REF!</v>
      </c>
      <c r="M1982" s="3" t="e">
        <f>קבוצות!#REF!</f>
        <v>#REF!</v>
      </c>
    </row>
    <row r="1983" spans="1:13" ht="13.8" x14ac:dyDescent="0.25">
      <c r="A1983" s="3" t="e">
        <f>קבוצות!#REF!</f>
        <v>#REF!</v>
      </c>
      <c r="B1983" s="3" t="e">
        <f>קבוצות!#REF!</f>
        <v>#REF!</v>
      </c>
      <c r="C1983" s="3" t="e">
        <f>קבוצות!#REF!</f>
        <v>#REF!</v>
      </c>
      <c r="D1983" s="3" t="e">
        <f>קבוצות!#REF!</f>
        <v>#REF!</v>
      </c>
      <c r="E1983" s="4" t="e">
        <f>קבוצות!#REF!</f>
        <v>#REF!</v>
      </c>
      <c r="F1983" s="3" t="e">
        <f>קבוצות!#REF!</f>
        <v>#REF!</v>
      </c>
      <c r="G1983" s="3" t="e">
        <f>קבוצות!#REF!</f>
        <v>#REF!</v>
      </c>
      <c r="H1983" s="3" t="e">
        <f>קבוצות!#REF!</f>
        <v>#REF!</v>
      </c>
      <c r="I1983" s="3" t="e">
        <f>קבוצות!#REF!</f>
        <v>#REF!</v>
      </c>
      <c r="J1983" s="3" t="e">
        <f>קבוצות!#REF!</f>
        <v>#REF!</v>
      </c>
      <c r="K1983" s="3" t="e">
        <f>קבוצות!#REF!</f>
        <v>#REF!</v>
      </c>
      <c r="M1983" s="3" t="e">
        <f>קבוצות!#REF!</f>
        <v>#REF!</v>
      </c>
    </row>
    <row r="1984" spans="1:13" ht="13.8" x14ac:dyDescent="0.25">
      <c r="A1984" s="3" t="e">
        <f>קבוצות!#REF!</f>
        <v>#REF!</v>
      </c>
      <c r="B1984" s="3" t="e">
        <f>קבוצות!#REF!</f>
        <v>#REF!</v>
      </c>
      <c r="C1984" s="3" t="e">
        <f>קבוצות!#REF!</f>
        <v>#REF!</v>
      </c>
      <c r="D1984" s="3" t="e">
        <f>קבוצות!#REF!</f>
        <v>#REF!</v>
      </c>
      <c r="E1984" s="4" t="e">
        <f>קבוצות!#REF!</f>
        <v>#REF!</v>
      </c>
      <c r="F1984" s="3" t="e">
        <f>קבוצות!#REF!</f>
        <v>#REF!</v>
      </c>
      <c r="G1984" s="3" t="e">
        <f>קבוצות!#REF!</f>
        <v>#REF!</v>
      </c>
      <c r="H1984" s="3" t="e">
        <f>קבוצות!#REF!</f>
        <v>#REF!</v>
      </c>
      <c r="I1984" s="3" t="e">
        <f>קבוצות!#REF!</f>
        <v>#REF!</v>
      </c>
      <c r="J1984" s="3" t="e">
        <f>קבוצות!#REF!</f>
        <v>#REF!</v>
      </c>
      <c r="K1984" s="3" t="e">
        <f>קבוצות!#REF!</f>
        <v>#REF!</v>
      </c>
      <c r="M1984" s="3" t="e">
        <f>קבוצות!#REF!</f>
        <v>#REF!</v>
      </c>
    </row>
    <row r="1985" spans="1:13" ht="13.8" x14ac:dyDescent="0.25">
      <c r="A1985" s="3" t="e">
        <f>קבוצות!#REF!</f>
        <v>#REF!</v>
      </c>
      <c r="B1985" s="3" t="e">
        <f>קבוצות!#REF!</f>
        <v>#REF!</v>
      </c>
      <c r="C1985" s="3" t="e">
        <f>קבוצות!#REF!</f>
        <v>#REF!</v>
      </c>
      <c r="D1985" s="3" t="e">
        <f>קבוצות!#REF!</f>
        <v>#REF!</v>
      </c>
      <c r="E1985" s="4" t="e">
        <f>קבוצות!#REF!</f>
        <v>#REF!</v>
      </c>
      <c r="F1985" s="3" t="e">
        <f>קבוצות!#REF!</f>
        <v>#REF!</v>
      </c>
      <c r="G1985" s="3" t="e">
        <f>קבוצות!#REF!</f>
        <v>#REF!</v>
      </c>
      <c r="H1985" s="3" t="e">
        <f>קבוצות!#REF!</f>
        <v>#REF!</v>
      </c>
      <c r="I1985" s="3" t="e">
        <f>קבוצות!#REF!</f>
        <v>#REF!</v>
      </c>
      <c r="J1985" s="3" t="e">
        <f>קבוצות!#REF!</f>
        <v>#REF!</v>
      </c>
      <c r="K1985" s="3" t="e">
        <f>קבוצות!#REF!</f>
        <v>#REF!</v>
      </c>
      <c r="M1985" s="3" t="e">
        <f>קבוצות!#REF!</f>
        <v>#REF!</v>
      </c>
    </row>
    <row r="1986" spans="1:13" ht="13.8" x14ac:dyDescent="0.25">
      <c r="A1986" s="3" t="e">
        <f>קבוצות!#REF!</f>
        <v>#REF!</v>
      </c>
      <c r="B1986" s="3" t="e">
        <f>קבוצות!#REF!</f>
        <v>#REF!</v>
      </c>
      <c r="C1986" s="3" t="e">
        <f>קבוצות!#REF!</f>
        <v>#REF!</v>
      </c>
      <c r="D1986" s="3" t="e">
        <f>קבוצות!#REF!</f>
        <v>#REF!</v>
      </c>
      <c r="E1986" s="4" t="e">
        <f>קבוצות!#REF!</f>
        <v>#REF!</v>
      </c>
      <c r="F1986" s="3" t="e">
        <f>קבוצות!#REF!</f>
        <v>#REF!</v>
      </c>
      <c r="G1986" s="3" t="e">
        <f>קבוצות!#REF!</f>
        <v>#REF!</v>
      </c>
      <c r="H1986" s="3" t="e">
        <f>קבוצות!#REF!</f>
        <v>#REF!</v>
      </c>
      <c r="I1986" s="3" t="e">
        <f>קבוצות!#REF!</f>
        <v>#REF!</v>
      </c>
      <c r="J1986" s="3" t="e">
        <f>קבוצות!#REF!</f>
        <v>#REF!</v>
      </c>
      <c r="K1986" s="3" t="e">
        <f>קבוצות!#REF!</f>
        <v>#REF!</v>
      </c>
      <c r="M1986" s="3" t="e">
        <f>קבוצות!#REF!</f>
        <v>#REF!</v>
      </c>
    </row>
    <row r="1987" spans="1:13" ht="13.8" x14ac:dyDescent="0.25">
      <c r="A1987" s="3" t="e">
        <f>קבוצות!#REF!</f>
        <v>#REF!</v>
      </c>
      <c r="B1987" s="3" t="e">
        <f>קבוצות!#REF!</f>
        <v>#REF!</v>
      </c>
      <c r="C1987" s="3" t="e">
        <f>קבוצות!#REF!</f>
        <v>#REF!</v>
      </c>
      <c r="D1987" s="3" t="e">
        <f>קבוצות!#REF!</f>
        <v>#REF!</v>
      </c>
      <c r="E1987" s="4" t="e">
        <f>קבוצות!#REF!</f>
        <v>#REF!</v>
      </c>
      <c r="F1987" s="3" t="e">
        <f>קבוצות!#REF!</f>
        <v>#REF!</v>
      </c>
      <c r="G1987" s="3" t="e">
        <f>קבוצות!#REF!</f>
        <v>#REF!</v>
      </c>
      <c r="H1987" s="3" t="e">
        <f>קבוצות!#REF!</f>
        <v>#REF!</v>
      </c>
      <c r="I1987" s="3" t="e">
        <f>קבוצות!#REF!</f>
        <v>#REF!</v>
      </c>
      <c r="J1987" s="3" t="e">
        <f>קבוצות!#REF!</f>
        <v>#REF!</v>
      </c>
      <c r="K1987" s="3" t="e">
        <f>קבוצות!#REF!</f>
        <v>#REF!</v>
      </c>
      <c r="M1987" s="3" t="e">
        <f>קבוצות!#REF!</f>
        <v>#REF!</v>
      </c>
    </row>
    <row r="1988" spans="1:13" ht="13.8" x14ac:dyDescent="0.25">
      <c r="A1988" s="3" t="e">
        <f>קבוצות!#REF!</f>
        <v>#REF!</v>
      </c>
      <c r="B1988" s="3" t="e">
        <f>קבוצות!#REF!</f>
        <v>#REF!</v>
      </c>
      <c r="C1988" s="3" t="e">
        <f>קבוצות!#REF!</f>
        <v>#REF!</v>
      </c>
      <c r="D1988" s="3" t="e">
        <f>קבוצות!#REF!</f>
        <v>#REF!</v>
      </c>
      <c r="E1988" s="4" t="e">
        <f>קבוצות!#REF!</f>
        <v>#REF!</v>
      </c>
      <c r="F1988" s="3" t="e">
        <f>קבוצות!#REF!</f>
        <v>#REF!</v>
      </c>
      <c r="G1988" s="3" t="e">
        <f>קבוצות!#REF!</f>
        <v>#REF!</v>
      </c>
      <c r="H1988" s="3" t="e">
        <f>קבוצות!#REF!</f>
        <v>#REF!</v>
      </c>
      <c r="I1988" s="3" t="e">
        <f>קבוצות!#REF!</f>
        <v>#REF!</v>
      </c>
      <c r="J1988" s="3" t="e">
        <f>קבוצות!#REF!</f>
        <v>#REF!</v>
      </c>
      <c r="K1988" s="3" t="e">
        <f>קבוצות!#REF!</f>
        <v>#REF!</v>
      </c>
      <c r="M1988" s="3" t="e">
        <f>קבוצות!#REF!</f>
        <v>#REF!</v>
      </c>
    </row>
    <row r="1989" spans="1:13" ht="13.8" x14ac:dyDescent="0.25">
      <c r="A1989" s="3" t="e">
        <f>קבוצות!#REF!</f>
        <v>#REF!</v>
      </c>
      <c r="B1989" s="3" t="e">
        <f>קבוצות!#REF!</f>
        <v>#REF!</v>
      </c>
      <c r="C1989" s="3" t="e">
        <f>קבוצות!#REF!</f>
        <v>#REF!</v>
      </c>
      <c r="D1989" s="3" t="e">
        <f>קבוצות!#REF!</f>
        <v>#REF!</v>
      </c>
      <c r="E1989" s="4" t="e">
        <f>קבוצות!#REF!</f>
        <v>#REF!</v>
      </c>
      <c r="F1989" s="3" t="e">
        <f>קבוצות!#REF!</f>
        <v>#REF!</v>
      </c>
      <c r="G1989" s="3" t="e">
        <f>קבוצות!#REF!</f>
        <v>#REF!</v>
      </c>
      <c r="H1989" s="3" t="e">
        <f>קבוצות!#REF!</f>
        <v>#REF!</v>
      </c>
      <c r="I1989" s="3" t="e">
        <f>קבוצות!#REF!</f>
        <v>#REF!</v>
      </c>
      <c r="J1989" s="3" t="e">
        <f>קבוצות!#REF!</f>
        <v>#REF!</v>
      </c>
      <c r="K1989" s="3" t="e">
        <f>קבוצות!#REF!</f>
        <v>#REF!</v>
      </c>
      <c r="M1989" s="3" t="e">
        <f>קבוצות!#REF!</f>
        <v>#REF!</v>
      </c>
    </row>
    <row r="1990" spans="1:13" ht="13.8" x14ac:dyDescent="0.25">
      <c r="A1990" s="3" t="e">
        <f>קבוצות!#REF!</f>
        <v>#REF!</v>
      </c>
      <c r="B1990" s="3" t="e">
        <f>קבוצות!#REF!</f>
        <v>#REF!</v>
      </c>
      <c r="C1990" s="3" t="e">
        <f>קבוצות!#REF!</f>
        <v>#REF!</v>
      </c>
      <c r="D1990" s="3" t="e">
        <f>קבוצות!#REF!</f>
        <v>#REF!</v>
      </c>
      <c r="E1990" s="4" t="e">
        <f>קבוצות!#REF!</f>
        <v>#REF!</v>
      </c>
      <c r="F1990" s="3" t="e">
        <f>קבוצות!#REF!</f>
        <v>#REF!</v>
      </c>
      <c r="G1990" s="3" t="e">
        <f>קבוצות!#REF!</f>
        <v>#REF!</v>
      </c>
      <c r="H1990" s="3" t="e">
        <f>קבוצות!#REF!</f>
        <v>#REF!</v>
      </c>
      <c r="I1990" s="3" t="e">
        <f>קבוצות!#REF!</f>
        <v>#REF!</v>
      </c>
      <c r="J1990" s="3" t="e">
        <f>קבוצות!#REF!</f>
        <v>#REF!</v>
      </c>
      <c r="K1990" s="3" t="e">
        <f>קבוצות!#REF!</f>
        <v>#REF!</v>
      </c>
      <c r="M1990" s="3" t="e">
        <f>קבוצות!#REF!</f>
        <v>#REF!</v>
      </c>
    </row>
    <row r="1991" spans="1:13" ht="13.8" x14ac:dyDescent="0.25">
      <c r="A1991" s="3" t="e">
        <f>קבוצות!#REF!</f>
        <v>#REF!</v>
      </c>
      <c r="B1991" s="3" t="e">
        <f>קבוצות!#REF!</f>
        <v>#REF!</v>
      </c>
      <c r="C1991" s="3" t="e">
        <f>קבוצות!#REF!</f>
        <v>#REF!</v>
      </c>
      <c r="D1991" s="3" t="e">
        <f>קבוצות!#REF!</f>
        <v>#REF!</v>
      </c>
      <c r="E1991" s="4" t="e">
        <f>קבוצות!#REF!</f>
        <v>#REF!</v>
      </c>
      <c r="F1991" s="3" t="e">
        <f>קבוצות!#REF!</f>
        <v>#REF!</v>
      </c>
      <c r="G1991" s="3" t="e">
        <f>קבוצות!#REF!</f>
        <v>#REF!</v>
      </c>
      <c r="H1991" s="3" t="e">
        <f>קבוצות!#REF!</f>
        <v>#REF!</v>
      </c>
      <c r="I1991" s="3" t="e">
        <f>קבוצות!#REF!</f>
        <v>#REF!</v>
      </c>
      <c r="J1991" s="3" t="e">
        <f>קבוצות!#REF!</f>
        <v>#REF!</v>
      </c>
      <c r="K1991" s="3" t="e">
        <f>קבוצות!#REF!</f>
        <v>#REF!</v>
      </c>
      <c r="M1991" s="3" t="e">
        <f>קבוצות!#REF!</f>
        <v>#REF!</v>
      </c>
    </row>
    <row r="1992" spans="1:13" ht="13.8" x14ac:dyDescent="0.25">
      <c r="A1992" s="3" t="e">
        <f>קבוצות!#REF!</f>
        <v>#REF!</v>
      </c>
      <c r="B1992" s="3" t="e">
        <f>קבוצות!#REF!</f>
        <v>#REF!</v>
      </c>
      <c r="C1992" s="3" t="e">
        <f>קבוצות!#REF!</f>
        <v>#REF!</v>
      </c>
      <c r="D1992" s="3" t="e">
        <f>קבוצות!#REF!</f>
        <v>#REF!</v>
      </c>
      <c r="E1992" s="4" t="e">
        <f>קבוצות!#REF!</f>
        <v>#REF!</v>
      </c>
      <c r="F1992" s="3" t="e">
        <f>קבוצות!#REF!</f>
        <v>#REF!</v>
      </c>
      <c r="G1992" s="3" t="e">
        <f>קבוצות!#REF!</f>
        <v>#REF!</v>
      </c>
      <c r="H1992" s="3" t="e">
        <f>קבוצות!#REF!</f>
        <v>#REF!</v>
      </c>
      <c r="I1992" s="3" t="e">
        <f>קבוצות!#REF!</f>
        <v>#REF!</v>
      </c>
      <c r="J1992" s="3" t="e">
        <f>קבוצות!#REF!</f>
        <v>#REF!</v>
      </c>
      <c r="K1992" s="3" t="e">
        <f>קבוצות!#REF!</f>
        <v>#REF!</v>
      </c>
      <c r="M1992" s="3" t="e">
        <f>קבוצות!#REF!</f>
        <v>#REF!</v>
      </c>
    </row>
    <row r="1993" spans="1:13" ht="13.8" x14ac:dyDescent="0.25">
      <c r="A1993" s="3" t="e">
        <f>קבוצות!#REF!</f>
        <v>#REF!</v>
      </c>
      <c r="B1993" s="3" t="e">
        <f>קבוצות!#REF!</f>
        <v>#REF!</v>
      </c>
      <c r="C1993" s="3" t="e">
        <f>קבוצות!#REF!</f>
        <v>#REF!</v>
      </c>
      <c r="D1993" s="3" t="e">
        <f>קבוצות!#REF!</f>
        <v>#REF!</v>
      </c>
      <c r="E1993" s="4" t="e">
        <f>קבוצות!#REF!</f>
        <v>#REF!</v>
      </c>
      <c r="F1993" s="3" t="e">
        <f>קבוצות!#REF!</f>
        <v>#REF!</v>
      </c>
      <c r="G1993" s="3" t="e">
        <f>קבוצות!#REF!</f>
        <v>#REF!</v>
      </c>
      <c r="H1993" s="3" t="e">
        <f>קבוצות!#REF!</f>
        <v>#REF!</v>
      </c>
      <c r="I1993" s="3" t="e">
        <f>קבוצות!#REF!</f>
        <v>#REF!</v>
      </c>
      <c r="J1993" s="3" t="e">
        <f>קבוצות!#REF!</f>
        <v>#REF!</v>
      </c>
      <c r="K1993" s="3" t="e">
        <f>קבוצות!#REF!</f>
        <v>#REF!</v>
      </c>
      <c r="M1993" s="3" t="e">
        <f>קבוצות!#REF!</f>
        <v>#REF!</v>
      </c>
    </row>
    <row r="1994" spans="1:13" ht="13.8" x14ac:dyDescent="0.25">
      <c r="A1994" s="3" t="e">
        <f>קבוצות!#REF!</f>
        <v>#REF!</v>
      </c>
      <c r="B1994" s="3" t="e">
        <f>קבוצות!#REF!</f>
        <v>#REF!</v>
      </c>
      <c r="C1994" s="3" t="e">
        <f>קבוצות!#REF!</f>
        <v>#REF!</v>
      </c>
      <c r="D1994" s="3" t="e">
        <f>קבוצות!#REF!</f>
        <v>#REF!</v>
      </c>
      <c r="E1994" s="4" t="e">
        <f>קבוצות!#REF!</f>
        <v>#REF!</v>
      </c>
      <c r="F1994" s="3" t="e">
        <f>קבוצות!#REF!</f>
        <v>#REF!</v>
      </c>
      <c r="G1994" s="3" t="e">
        <f>קבוצות!#REF!</f>
        <v>#REF!</v>
      </c>
      <c r="H1994" s="3" t="e">
        <f>קבוצות!#REF!</f>
        <v>#REF!</v>
      </c>
      <c r="I1994" s="3" t="e">
        <f>קבוצות!#REF!</f>
        <v>#REF!</v>
      </c>
      <c r="J1994" s="3" t="e">
        <f>קבוצות!#REF!</f>
        <v>#REF!</v>
      </c>
      <c r="K1994" s="3" t="e">
        <f>קבוצות!#REF!</f>
        <v>#REF!</v>
      </c>
      <c r="M1994" s="3" t="e">
        <f>קבוצות!#REF!</f>
        <v>#REF!</v>
      </c>
    </row>
    <row r="1995" spans="1:13" ht="13.8" x14ac:dyDescent="0.25">
      <c r="A1995" s="3" t="e">
        <f>קבוצות!#REF!</f>
        <v>#REF!</v>
      </c>
      <c r="B1995" s="3" t="e">
        <f>קבוצות!#REF!</f>
        <v>#REF!</v>
      </c>
      <c r="C1995" s="3" t="e">
        <f>קבוצות!#REF!</f>
        <v>#REF!</v>
      </c>
      <c r="D1995" s="3" t="e">
        <f>קבוצות!#REF!</f>
        <v>#REF!</v>
      </c>
      <c r="E1995" s="4" t="e">
        <f>קבוצות!#REF!</f>
        <v>#REF!</v>
      </c>
      <c r="F1995" s="3" t="e">
        <f>קבוצות!#REF!</f>
        <v>#REF!</v>
      </c>
      <c r="G1995" s="3" t="e">
        <f>קבוצות!#REF!</f>
        <v>#REF!</v>
      </c>
      <c r="H1995" s="3" t="e">
        <f>קבוצות!#REF!</f>
        <v>#REF!</v>
      </c>
      <c r="I1995" s="3" t="e">
        <f>קבוצות!#REF!</f>
        <v>#REF!</v>
      </c>
      <c r="J1995" s="3" t="e">
        <f>קבוצות!#REF!</f>
        <v>#REF!</v>
      </c>
      <c r="K1995" s="3" t="e">
        <f>קבוצות!#REF!</f>
        <v>#REF!</v>
      </c>
      <c r="M1995" s="3" t="e">
        <f>קבוצות!#REF!</f>
        <v>#REF!</v>
      </c>
    </row>
    <row r="1996" spans="1:13" ht="13.8" x14ac:dyDescent="0.25">
      <c r="A1996" s="3" t="e">
        <f>קבוצות!#REF!</f>
        <v>#REF!</v>
      </c>
      <c r="B1996" s="3" t="e">
        <f>קבוצות!#REF!</f>
        <v>#REF!</v>
      </c>
      <c r="C1996" s="3" t="e">
        <f>קבוצות!#REF!</f>
        <v>#REF!</v>
      </c>
      <c r="D1996" s="3" t="e">
        <f>קבוצות!#REF!</f>
        <v>#REF!</v>
      </c>
      <c r="E1996" s="4" t="e">
        <f>קבוצות!#REF!</f>
        <v>#REF!</v>
      </c>
      <c r="F1996" s="3" t="e">
        <f>קבוצות!#REF!</f>
        <v>#REF!</v>
      </c>
      <c r="G1996" s="3" t="e">
        <f>קבוצות!#REF!</f>
        <v>#REF!</v>
      </c>
      <c r="H1996" s="3" t="e">
        <f>קבוצות!#REF!</f>
        <v>#REF!</v>
      </c>
      <c r="I1996" s="3" t="e">
        <f>קבוצות!#REF!</f>
        <v>#REF!</v>
      </c>
      <c r="J1996" s="3" t="e">
        <f>קבוצות!#REF!</f>
        <v>#REF!</v>
      </c>
      <c r="K1996" s="3" t="e">
        <f>קבוצות!#REF!</f>
        <v>#REF!</v>
      </c>
      <c r="M1996" s="3" t="e">
        <f>קבוצות!#REF!</f>
        <v>#REF!</v>
      </c>
    </row>
    <row r="1997" spans="1:13" ht="13.8" x14ac:dyDescent="0.25">
      <c r="A1997" s="3" t="e">
        <f>קבוצות!#REF!</f>
        <v>#REF!</v>
      </c>
      <c r="B1997" s="3" t="e">
        <f>קבוצות!#REF!</f>
        <v>#REF!</v>
      </c>
      <c r="C1997" s="3" t="e">
        <f>קבוצות!#REF!</f>
        <v>#REF!</v>
      </c>
      <c r="D1997" s="3" t="e">
        <f>קבוצות!#REF!</f>
        <v>#REF!</v>
      </c>
      <c r="E1997" s="4" t="e">
        <f>קבוצות!#REF!</f>
        <v>#REF!</v>
      </c>
      <c r="F1997" s="3" t="e">
        <f>קבוצות!#REF!</f>
        <v>#REF!</v>
      </c>
      <c r="G1997" s="3" t="e">
        <f>קבוצות!#REF!</f>
        <v>#REF!</v>
      </c>
      <c r="H1997" s="3" t="e">
        <f>קבוצות!#REF!</f>
        <v>#REF!</v>
      </c>
      <c r="I1997" s="3" t="e">
        <f>קבוצות!#REF!</f>
        <v>#REF!</v>
      </c>
      <c r="J1997" s="3" t="e">
        <f>קבוצות!#REF!</f>
        <v>#REF!</v>
      </c>
      <c r="K1997" s="3" t="e">
        <f>קבוצות!#REF!</f>
        <v>#REF!</v>
      </c>
      <c r="M1997" s="3" t="e">
        <f>קבוצות!#REF!</f>
        <v>#REF!</v>
      </c>
    </row>
    <row r="1998" spans="1:13" ht="13.8" x14ac:dyDescent="0.25">
      <c r="A1998" s="3" t="e">
        <f>קבוצות!#REF!</f>
        <v>#REF!</v>
      </c>
      <c r="B1998" s="3" t="e">
        <f>קבוצות!#REF!</f>
        <v>#REF!</v>
      </c>
      <c r="C1998" s="3" t="e">
        <f>קבוצות!#REF!</f>
        <v>#REF!</v>
      </c>
      <c r="D1998" s="3" t="e">
        <f>קבוצות!#REF!</f>
        <v>#REF!</v>
      </c>
      <c r="E1998" s="4" t="e">
        <f>קבוצות!#REF!</f>
        <v>#REF!</v>
      </c>
      <c r="F1998" s="3" t="e">
        <f>קבוצות!#REF!</f>
        <v>#REF!</v>
      </c>
      <c r="G1998" s="3" t="e">
        <f>קבוצות!#REF!</f>
        <v>#REF!</v>
      </c>
      <c r="H1998" s="3" t="e">
        <f>קבוצות!#REF!</f>
        <v>#REF!</v>
      </c>
      <c r="I1998" s="3" t="e">
        <f>קבוצות!#REF!</f>
        <v>#REF!</v>
      </c>
      <c r="J1998" s="3" t="e">
        <f>קבוצות!#REF!</f>
        <v>#REF!</v>
      </c>
      <c r="K1998" s="3" t="e">
        <f>קבוצות!#REF!</f>
        <v>#REF!</v>
      </c>
      <c r="M1998" s="3" t="e">
        <f>קבוצות!#REF!</f>
        <v>#REF!</v>
      </c>
    </row>
    <row r="1999" spans="1:13" ht="13.8" x14ac:dyDescent="0.25">
      <c r="A1999" s="3" t="e">
        <f>קבוצות!#REF!</f>
        <v>#REF!</v>
      </c>
      <c r="B1999" s="3" t="e">
        <f>קבוצות!#REF!</f>
        <v>#REF!</v>
      </c>
      <c r="C1999" s="3" t="e">
        <f>קבוצות!#REF!</f>
        <v>#REF!</v>
      </c>
      <c r="D1999" s="3" t="e">
        <f>קבוצות!#REF!</f>
        <v>#REF!</v>
      </c>
      <c r="E1999" s="4" t="e">
        <f>קבוצות!#REF!</f>
        <v>#REF!</v>
      </c>
      <c r="F1999" s="3" t="e">
        <f>קבוצות!#REF!</f>
        <v>#REF!</v>
      </c>
      <c r="G1999" s="3" t="e">
        <f>קבוצות!#REF!</f>
        <v>#REF!</v>
      </c>
      <c r="H1999" s="3" t="e">
        <f>קבוצות!#REF!</f>
        <v>#REF!</v>
      </c>
      <c r="I1999" s="3" t="e">
        <f>קבוצות!#REF!</f>
        <v>#REF!</v>
      </c>
      <c r="J1999" s="3" t="e">
        <f>קבוצות!#REF!</f>
        <v>#REF!</v>
      </c>
      <c r="K1999" s="3" t="e">
        <f>קבוצות!#REF!</f>
        <v>#REF!</v>
      </c>
      <c r="M1999" s="3" t="e">
        <f>קבוצות!#REF!</f>
        <v>#REF!</v>
      </c>
    </row>
    <row r="2000" spans="1:13" ht="13.8" x14ac:dyDescent="0.25">
      <c r="A2000" s="3" t="e">
        <f>קבוצות!#REF!</f>
        <v>#REF!</v>
      </c>
      <c r="B2000" s="3" t="e">
        <f>קבוצות!#REF!</f>
        <v>#REF!</v>
      </c>
      <c r="C2000" s="3" t="e">
        <f>קבוצות!#REF!</f>
        <v>#REF!</v>
      </c>
      <c r="D2000" s="3" t="e">
        <f>קבוצות!#REF!</f>
        <v>#REF!</v>
      </c>
      <c r="E2000" s="4" t="e">
        <f>קבוצות!#REF!</f>
        <v>#REF!</v>
      </c>
      <c r="F2000" s="3" t="e">
        <f>קבוצות!#REF!</f>
        <v>#REF!</v>
      </c>
      <c r="G2000" s="3" t="e">
        <f>קבוצות!#REF!</f>
        <v>#REF!</v>
      </c>
      <c r="H2000" s="3" t="e">
        <f>קבוצות!#REF!</f>
        <v>#REF!</v>
      </c>
      <c r="I2000" s="3" t="e">
        <f>קבוצות!#REF!</f>
        <v>#REF!</v>
      </c>
      <c r="J2000" s="3" t="e">
        <f>קבוצות!#REF!</f>
        <v>#REF!</v>
      </c>
      <c r="K2000" s="3" t="e">
        <f>קבוצות!#REF!</f>
        <v>#REF!</v>
      </c>
      <c r="M2000" s="3" t="e">
        <f>קבוצות!#REF!</f>
        <v>#REF!</v>
      </c>
    </row>
    <row r="2001" spans="1:13" ht="13.8" x14ac:dyDescent="0.25">
      <c r="A2001" s="3" t="e">
        <f>קבוצות!#REF!</f>
        <v>#REF!</v>
      </c>
      <c r="B2001" s="3" t="e">
        <f>קבוצות!#REF!</f>
        <v>#REF!</v>
      </c>
      <c r="C2001" s="3" t="e">
        <f>קבוצות!#REF!</f>
        <v>#REF!</v>
      </c>
      <c r="D2001" s="3" t="e">
        <f>קבוצות!#REF!</f>
        <v>#REF!</v>
      </c>
      <c r="E2001" s="4" t="e">
        <f>קבוצות!#REF!</f>
        <v>#REF!</v>
      </c>
      <c r="F2001" s="3" t="e">
        <f>קבוצות!#REF!</f>
        <v>#REF!</v>
      </c>
      <c r="G2001" s="3" t="e">
        <f>קבוצות!#REF!</f>
        <v>#REF!</v>
      </c>
      <c r="H2001" s="3" t="e">
        <f>קבוצות!#REF!</f>
        <v>#REF!</v>
      </c>
      <c r="I2001" s="3" t="e">
        <f>קבוצות!#REF!</f>
        <v>#REF!</v>
      </c>
      <c r="J2001" s="3" t="e">
        <f>קבוצות!#REF!</f>
        <v>#REF!</v>
      </c>
      <c r="K2001" s="3" t="e">
        <f>קבוצות!#REF!</f>
        <v>#REF!</v>
      </c>
      <c r="M2001" s="3" t="e">
        <f>קבוצות!#REF!</f>
        <v>#REF!</v>
      </c>
    </row>
    <row r="2002" spans="1:13" ht="13.8" x14ac:dyDescent="0.25">
      <c r="A2002" s="3" t="e">
        <f>קבוצות!#REF!</f>
        <v>#REF!</v>
      </c>
      <c r="B2002" s="3" t="e">
        <f>קבוצות!#REF!</f>
        <v>#REF!</v>
      </c>
      <c r="C2002" s="3" t="e">
        <f>קבוצות!#REF!</f>
        <v>#REF!</v>
      </c>
      <c r="D2002" s="3" t="e">
        <f>קבוצות!#REF!</f>
        <v>#REF!</v>
      </c>
      <c r="E2002" s="4" t="e">
        <f>קבוצות!#REF!</f>
        <v>#REF!</v>
      </c>
      <c r="F2002" s="3" t="e">
        <f>קבוצות!#REF!</f>
        <v>#REF!</v>
      </c>
      <c r="G2002" s="3" t="e">
        <f>קבוצות!#REF!</f>
        <v>#REF!</v>
      </c>
      <c r="H2002" s="3" t="e">
        <f>קבוצות!#REF!</f>
        <v>#REF!</v>
      </c>
      <c r="I2002" s="3" t="e">
        <f>קבוצות!#REF!</f>
        <v>#REF!</v>
      </c>
      <c r="J2002" s="3" t="e">
        <f>קבוצות!#REF!</f>
        <v>#REF!</v>
      </c>
      <c r="K2002" s="3" t="e">
        <f>קבוצות!#REF!</f>
        <v>#REF!</v>
      </c>
      <c r="M2002" s="3" t="e">
        <f>קבוצות!#REF!</f>
        <v>#REF!</v>
      </c>
    </row>
    <row r="2003" spans="1:13" ht="13.8" x14ac:dyDescent="0.25">
      <c r="A2003" s="3" t="e">
        <f>קבוצות!#REF!</f>
        <v>#REF!</v>
      </c>
      <c r="B2003" s="3" t="e">
        <f>קבוצות!#REF!</f>
        <v>#REF!</v>
      </c>
      <c r="C2003" s="3" t="e">
        <f>קבוצות!#REF!</f>
        <v>#REF!</v>
      </c>
      <c r="D2003" s="3" t="e">
        <f>קבוצות!#REF!</f>
        <v>#REF!</v>
      </c>
      <c r="E2003" s="4" t="e">
        <f>קבוצות!#REF!</f>
        <v>#REF!</v>
      </c>
      <c r="F2003" s="3" t="e">
        <f>קבוצות!#REF!</f>
        <v>#REF!</v>
      </c>
      <c r="G2003" s="3" t="e">
        <f>קבוצות!#REF!</f>
        <v>#REF!</v>
      </c>
      <c r="H2003" s="3" t="e">
        <f>קבוצות!#REF!</f>
        <v>#REF!</v>
      </c>
      <c r="I2003" s="3" t="e">
        <f>קבוצות!#REF!</f>
        <v>#REF!</v>
      </c>
      <c r="J2003" s="3" t="e">
        <f>קבוצות!#REF!</f>
        <v>#REF!</v>
      </c>
      <c r="K2003" s="3" t="e">
        <f>קבוצות!#REF!</f>
        <v>#REF!</v>
      </c>
      <c r="M2003" s="3" t="e">
        <f>קבוצות!#REF!</f>
        <v>#REF!</v>
      </c>
    </row>
    <row r="2004" spans="1:13" ht="13.8" x14ac:dyDescent="0.25">
      <c r="A2004" s="3" t="e">
        <f>קבוצות!#REF!</f>
        <v>#REF!</v>
      </c>
      <c r="B2004" s="3" t="e">
        <f>קבוצות!#REF!</f>
        <v>#REF!</v>
      </c>
      <c r="C2004" s="3" t="e">
        <f>קבוצות!#REF!</f>
        <v>#REF!</v>
      </c>
      <c r="D2004" s="3" t="e">
        <f>קבוצות!#REF!</f>
        <v>#REF!</v>
      </c>
      <c r="E2004" s="4" t="e">
        <f>קבוצות!#REF!</f>
        <v>#REF!</v>
      </c>
      <c r="F2004" s="3" t="e">
        <f>קבוצות!#REF!</f>
        <v>#REF!</v>
      </c>
      <c r="G2004" s="3" t="e">
        <f>קבוצות!#REF!</f>
        <v>#REF!</v>
      </c>
      <c r="H2004" s="3" t="e">
        <f>קבוצות!#REF!</f>
        <v>#REF!</v>
      </c>
      <c r="I2004" s="3" t="e">
        <f>קבוצות!#REF!</f>
        <v>#REF!</v>
      </c>
      <c r="J2004" s="3" t="e">
        <f>קבוצות!#REF!</f>
        <v>#REF!</v>
      </c>
      <c r="K2004" s="3" t="e">
        <f>קבוצות!#REF!</f>
        <v>#REF!</v>
      </c>
      <c r="M2004" s="3" t="e">
        <f>קבוצות!#REF!</f>
        <v>#REF!</v>
      </c>
    </row>
    <row r="2005" spans="1:13" ht="13.8" x14ac:dyDescent="0.25">
      <c r="A2005" s="3" t="e">
        <f>קבוצות!#REF!</f>
        <v>#REF!</v>
      </c>
      <c r="B2005" s="3" t="e">
        <f>קבוצות!#REF!</f>
        <v>#REF!</v>
      </c>
      <c r="C2005" s="3" t="e">
        <f>קבוצות!#REF!</f>
        <v>#REF!</v>
      </c>
      <c r="D2005" s="3" t="e">
        <f>קבוצות!#REF!</f>
        <v>#REF!</v>
      </c>
      <c r="E2005" s="4" t="e">
        <f>קבוצות!#REF!</f>
        <v>#REF!</v>
      </c>
      <c r="F2005" s="3" t="e">
        <f>קבוצות!#REF!</f>
        <v>#REF!</v>
      </c>
      <c r="G2005" s="3" t="e">
        <f>קבוצות!#REF!</f>
        <v>#REF!</v>
      </c>
      <c r="H2005" s="3" t="e">
        <f>קבוצות!#REF!</f>
        <v>#REF!</v>
      </c>
      <c r="I2005" s="3" t="e">
        <f>קבוצות!#REF!</f>
        <v>#REF!</v>
      </c>
      <c r="J2005" s="3" t="e">
        <f>קבוצות!#REF!</f>
        <v>#REF!</v>
      </c>
      <c r="K2005" s="3" t="e">
        <f>קבוצות!#REF!</f>
        <v>#REF!</v>
      </c>
      <c r="M2005" s="3" t="e">
        <f>קבוצות!#REF!</f>
        <v>#REF!</v>
      </c>
    </row>
    <row r="2006" spans="1:13" ht="13.8" x14ac:dyDescent="0.25">
      <c r="A2006" s="3" t="e">
        <f>קבוצות!#REF!</f>
        <v>#REF!</v>
      </c>
      <c r="B2006" s="3" t="e">
        <f>קבוצות!#REF!</f>
        <v>#REF!</v>
      </c>
      <c r="C2006" s="3" t="e">
        <f>קבוצות!#REF!</f>
        <v>#REF!</v>
      </c>
      <c r="D2006" s="3" t="e">
        <f>קבוצות!#REF!</f>
        <v>#REF!</v>
      </c>
      <c r="E2006" s="4" t="e">
        <f>קבוצות!#REF!</f>
        <v>#REF!</v>
      </c>
      <c r="F2006" s="3" t="e">
        <f>קבוצות!#REF!</f>
        <v>#REF!</v>
      </c>
      <c r="G2006" s="3" t="e">
        <f>קבוצות!#REF!</f>
        <v>#REF!</v>
      </c>
      <c r="H2006" s="3" t="e">
        <f>קבוצות!#REF!</f>
        <v>#REF!</v>
      </c>
      <c r="I2006" s="3" t="e">
        <f>קבוצות!#REF!</f>
        <v>#REF!</v>
      </c>
      <c r="J2006" s="3" t="e">
        <f>קבוצות!#REF!</f>
        <v>#REF!</v>
      </c>
      <c r="K2006" s="3" t="e">
        <f>קבוצות!#REF!</f>
        <v>#REF!</v>
      </c>
      <c r="M2006" s="3" t="e">
        <f>קבוצות!#REF!</f>
        <v>#REF!</v>
      </c>
    </row>
    <row r="2007" spans="1:13" ht="13.8" x14ac:dyDescent="0.25">
      <c r="A2007" s="3" t="e">
        <f>קבוצות!#REF!</f>
        <v>#REF!</v>
      </c>
      <c r="B2007" s="3" t="e">
        <f>קבוצות!#REF!</f>
        <v>#REF!</v>
      </c>
      <c r="C2007" s="3" t="e">
        <f>קבוצות!#REF!</f>
        <v>#REF!</v>
      </c>
      <c r="D2007" s="3" t="e">
        <f>קבוצות!#REF!</f>
        <v>#REF!</v>
      </c>
      <c r="E2007" s="4" t="e">
        <f>קבוצות!#REF!</f>
        <v>#REF!</v>
      </c>
      <c r="F2007" s="3" t="e">
        <f>קבוצות!#REF!</f>
        <v>#REF!</v>
      </c>
      <c r="G2007" s="3" t="e">
        <f>קבוצות!#REF!</f>
        <v>#REF!</v>
      </c>
      <c r="H2007" s="3" t="e">
        <f>קבוצות!#REF!</f>
        <v>#REF!</v>
      </c>
      <c r="I2007" s="3" t="e">
        <f>קבוצות!#REF!</f>
        <v>#REF!</v>
      </c>
      <c r="J2007" s="3" t="e">
        <f>קבוצות!#REF!</f>
        <v>#REF!</v>
      </c>
      <c r="K2007" s="3" t="e">
        <f>קבוצות!#REF!</f>
        <v>#REF!</v>
      </c>
      <c r="M2007" s="3" t="e">
        <f>קבוצות!#REF!</f>
        <v>#REF!</v>
      </c>
    </row>
    <row r="2008" spans="1:13" ht="13.8" x14ac:dyDescent="0.25">
      <c r="A2008" s="3" t="e">
        <f>קבוצות!#REF!</f>
        <v>#REF!</v>
      </c>
      <c r="B2008" s="3" t="e">
        <f>קבוצות!#REF!</f>
        <v>#REF!</v>
      </c>
      <c r="C2008" s="3" t="e">
        <f>קבוצות!#REF!</f>
        <v>#REF!</v>
      </c>
      <c r="D2008" s="3" t="e">
        <f>קבוצות!#REF!</f>
        <v>#REF!</v>
      </c>
      <c r="E2008" s="4" t="e">
        <f>קבוצות!#REF!</f>
        <v>#REF!</v>
      </c>
      <c r="F2008" s="3" t="e">
        <f>קבוצות!#REF!</f>
        <v>#REF!</v>
      </c>
      <c r="G2008" s="3" t="e">
        <f>קבוצות!#REF!</f>
        <v>#REF!</v>
      </c>
      <c r="H2008" s="3" t="e">
        <f>קבוצות!#REF!</f>
        <v>#REF!</v>
      </c>
      <c r="I2008" s="3" t="e">
        <f>קבוצות!#REF!</f>
        <v>#REF!</v>
      </c>
      <c r="J2008" s="3" t="e">
        <f>קבוצות!#REF!</f>
        <v>#REF!</v>
      </c>
      <c r="K2008" s="3" t="e">
        <f>קבוצות!#REF!</f>
        <v>#REF!</v>
      </c>
      <c r="M2008" s="3" t="e">
        <f>קבוצות!#REF!</f>
        <v>#REF!</v>
      </c>
    </row>
    <row r="2009" spans="1:13" ht="13.8" x14ac:dyDescent="0.25">
      <c r="A2009" s="3" t="e">
        <f>קבוצות!#REF!</f>
        <v>#REF!</v>
      </c>
      <c r="B2009" s="3" t="e">
        <f>קבוצות!#REF!</f>
        <v>#REF!</v>
      </c>
      <c r="C2009" s="3" t="e">
        <f>קבוצות!#REF!</f>
        <v>#REF!</v>
      </c>
      <c r="D2009" s="3" t="e">
        <f>קבוצות!#REF!</f>
        <v>#REF!</v>
      </c>
      <c r="E2009" s="4" t="e">
        <f>קבוצות!#REF!</f>
        <v>#REF!</v>
      </c>
      <c r="F2009" s="3" t="e">
        <f>קבוצות!#REF!</f>
        <v>#REF!</v>
      </c>
      <c r="G2009" s="3" t="e">
        <f>קבוצות!#REF!</f>
        <v>#REF!</v>
      </c>
      <c r="H2009" s="3" t="e">
        <f>קבוצות!#REF!</f>
        <v>#REF!</v>
      </c>
      <c r="I2009" s="3" t="e">
        <f>קבוצות!#REF!</f>
        <v>#REF!</v>
      </c>
      <c r="J2009" s="3" t="e">
        <f>קבוצות!#REF!</f>
        <v>#REF!</v>
      </c>
      <c r="K2009" s="3" t="e">
        <f>קבוצות!#REF!</f>
        <v>#REF!</v>
      </c>
      <c r="M2009" s="3" t="e">
        <f>קבוצות!#REF!</f>
        <v>#REF!</v>
      </c>
    </row>
    <row r="2010" spans="1:13" ht="13.8" x14ac:dyDescent="0.25">
      <c r="A2010" s="3" t="e">
        <f>קבוצות!#REF!</f>
        <v>#REF!</v>
      </c>
      <c r="B2010" s="3" t="e">
        <f>קבוצות!#REF!</f>
        <v>#REF!</v>
      </c>
      <c r="C2010" s="3" t="e">
        <f>קבוצות!#REF!</f>
        <v>#REF!</v>
      </c>
      <c r="D2010" s="3" t="e">
        <f>קבוצות!#REF!</f>
        <v>#REF!</v>
      </c>
      <c r="E2010" s="4" t="e">
        <f>קבוצות!#REF!</f>
        <v>#REF!</v>
      </c>
      <c r="F2010" s="3" t="e">
        <f>קבוצות!#REF!</f>
        <v>#REF!</v>
      </c>
      <c r="G2010" s="3" t="e">
        <f>קבוצות!#REF!</f>
        <v>#REF!</v>
      </c>
      <c r="H2010" s="3" t="e">
        <f>קבוצות!#REF!</f>
        <v>#REF!</v>
      </c>
      <c r="I2010" s="3" t="e">
        <f>קבוצות!#REF!</f>
        <v>#REF!</v>
      </c>
      <c r="J2010" s="3" t="e">
        <f>קבוצות!#REF!</f>
        <v>#REF!</v>
      </c>
      <c r="K2010" s="3" t="e">
        <f>קבוצות!#REF!</f>
        <v>#REF!</v>
      </c>
      <c r="M2010" s="3" t="e">
        <f>קבוצות!#REF!</f>
        <v>#REF!</v>
      </c>
    </row>
    <row r="2011" spans="1:13" ht="13.8" x14ac:dyDescent="0.25">
      <c r="A2011" s="3" t="e">
        <f>קבוצות!#REF!</f>
        <v>#REF!</v>
      </c>
      <c r="B2011" s="3" t="e">
        <f>קבוצות!#REF!</f>
        <v>#REF!</v>
      </c>
      <c r="C2011" s="3" t="e">
        <f>קבוצות!#REF!</f>
        <v>#REF!</v>
      </c>
      <c r="D2011" s="3" t="e">
        <f>קבוצות!#REF!</f>
        <v>#REF!</v>
      </c>
      <c r="E2011" s="4" t="e">
        <f>קבוצות!#REF!</f>
        <v>#REF!</v>
      </c>
      <c r="F2011" s="3" t="e">
        <f>קבוצות!#REF!</f>
        <v>#REF!</v>
      </c>
      <c r="G2011" s="3" t="e">
        <f>קבוצות!#REF!</f>
        <v>#REF!</v>
      </c>
      <c r="H2011" s="3" t="e">
        <f>קבוצות!#REF!</f>
        <v>#REF!</v>
      </c>
      <c r="I2011" s="3" t="e">
        <f>קבוצות!#REF!</f>
        <v>#REF!</v>
      </c>
      <c r="J2011" s="3" t="e">
        <f>קבוצות!#REF!</f>
        <v>#REF!</v>
      </c>
      <c r="K2011" s="3" t="e">
        <f>קבוצות!#REF!</f>
        <v>#REF!</v>
      </c>
      <c r="M2011" s="3" t="e">
        <f>קבוצות!#REF!</f>
        <v>#REF!</v>
      </c>
    </row>
    <row r="2012" spans="1:13" ht="13.8" x14ac:dyDescent="0.25">
      <c r="A2012" s="3" t="e">
        <f>קבוצות!#REF!</f>
        <v>#REF!</v>
      </c>
      <c r="B2012" s="3" t="e">
        <f>קבוצות!#REF!</f>
        <v>#REF!</v>
      </c>
      <c r="C2012" s="3" t="e">
        <f>קבוצות!#REF!</f>
        <v>#REF!</v>
      </c>
      <c r="D2012" s="3" t="e">
        <f>קבוצות!#REF!</f>
        <v>#REF!</v>
      </c>
      <c r="E2012" s="4" t="e">
        <f>קבוצות!#REF!</f>
        <v>#REF!</v>
      </c>
      <c r="F2012" s="3" t="e">
        <f>קבוצות!#REF!</f>
        <v>#REF!</v>
      </c>
      <c r="G2012" s="3" t="e">
        <f>קבוצות!#REF!</f>
        <v>#REF!</v>
      </c>
      <c r="H2012" s="3" t="e">
        <f>קבוצות!#REF!</f>
        <v>#REF!</v>
      </c>
      <c r="I2012" s="3" t="e">
        <f>קבוצות!#REF!</f>
        <v>#REF!</v>
      </c>
      <c r="J2012" s="3" t="e">
        <f>קבוצות!#REF!</f>
        <v>#REF!</v>
      </c>
      <c r="K2012" s="3" t="e">
        <f>קבוצות!#REF!</f>
        <v>#REF!</v>
      </c>
      <c r="M2012" s="3" t="e">
        <f>קבוצות!#REF!</f>
        <v>#REF!</v>
      </c>
    </row>
    <row r="2013" spans="1:13" ht="13.8" x14ac:dyDescent="0.25">
      <c r="A2013" s="3" t="e">
        <f>קבוצות!#REF!</f>
        <v>#REF!</v>
      </c>
      <c r="B2013" s="3" t="e">
        <f>קבוצות!#REF!</f>
        <v>#REF!</v>
      </c>
      <c r="C2013" s="3" t="e">
        <f>קבוצות!#REF!</f>
        <v>#REF!</v>
      </c>
      <c r="D2013" s="3" t="e">
        <f>קבוצות!#REF!</f>
        <v>#REF!</v>
      </c>
      <c r="E2013" s="4" t="e">
        <f>קבוצות!#REF!</f>
        <v>#REF!</v>
      </c>
      <c r="F2013" s="3" t="e">
        <f>קבוצות!#REF!</f>
        <v>#REF!</v>
      </c>
      <c r="G2013" s="3" t="e">
        <f>קבוצות!#REF!</f>
        <v>#REF!</v>
      </c>
      <c r="H2013" s="3" t="e">
        <f>קבוצות!#REF!</f>
        <v>#REF!</v>
      </c>
      <c r="I2013" s="3" t="e">
        <f>קבוצות!#REF!</f>
        <v>#REF!</v>
      </c>
      <c r="J2013" s="3" t="e">
        <f>קבוצות!#REF!</f>
        <v>#REF!</v>
      </c>
      <c r="K2013" s="3" t="e">
        <f>קבוצות!#REF!</f>
        <v>#REF!</v>
      </c>
      <c r="M2013" s="3" t="e">
        <f>קבוצות!#REF!</f>
        <v>#REF!</v>
      </c>
    </row>
    <row r="2014" spans="1:13" ht="13.8" x14ac:dyDescent="0.25">
      <c r="A2014" s="3" t="e">
        <f>קבוצות!#REF!</f>
        <v>#REF!</v>
      </c>
      <c r="B2014" s="3" t="e">
        <f>קבוצות!#REF!</f>
        <v>#REF!</v>
      </c>
      <c r="C2014" s="3" t="e">
        <f>קבוצות!#REF!</f>
        <v>#REF!</v>
      </c>
      <c r="D2014" s="3" t="e">
        <f>קבוצות!#REF!</f>
        <v>#REF!</v>
      </c>
      <c r="E2014" s="4" t="e">
        <f>קבוצות!#REF!</f>
        <v>#REF!</v>
      </c>
      <c r="F2014" s="3" t="e">
        <f>קבוצות!#REF!</f>
        <v>#REF!</v>
      </c>
      <c r="G2014" s="3" t="e">
        <f>קבוצות!#REF!</f>
        <v>#REF!</v>
      </c>
      <c r="H2014" s="3" t="e">
        <f>קבוצות!#REF!</f>
        <v>#REF!</v>
      </c>
      <c r="I2014" s="3" t="e">
        <f>קבוצות!#REF!</f>
        <v>#REF!</v>
      </c>
      <c r="J2014" s="3" t="e">
        <f>קבוצות!#REF!</f>
        <v>#REF!</v>
      </c>
      <c r="K2014" s="3" t="e">
        <f>קבוצות!#REF!</f>
        <v>#REF!</v>
      </c>
      <c r="M2014" s="3" t="e">
        <f>קבוצות!#REF!</f>
        <v>#REF!</v>
      </c>
    </row>
    <row r="2015" spans="1:13" ht="13.8" x14ac:dyDescent="0.25">
      <c r="A2015" s="3" t="e">
        <f>קבוצות!#REF!</f>
        <v>#REF!</v>
      </c>
      <c r="B2015" s="3" t="e">
        <f>קבוצות!#REF!</f>
        <v>#REF!</v>
      </c>
      <c r="C2015" s="3" t="e">
        <f>קבוצות!#REF!</f>
        <v>#REF!</v>
      </c>
      <c r="D2015" s="3" t="e">
        <f>קבוצות!#REF!</f>
        <v>#REF!</v>
      </c>
      <c r="E2015" s="4" t="e">
        <f>קבוצות!#REF!</f>
        <v>#REF!</v>
      </c>
      <c r="F2015" s="3" t="e">
        <f>קבוצות!#REF!</f>
        <v>#REF!</v>
      </c>
      <c r="G2015" s="3" t="e">
        <f>קבוצות!#REF!</f>
        <v>#REF!</v>
      </c>
      <c r="H2015" s="3" t="e">
        <f>קבוצות!#REF!</f>
        <v>#REF!</v>
      </c>
      <c r="I2015" s="3" t="e">
        <f>קבוצות!#REF!</f>
        <v>#REF!</v>
      </c>
      <c r="J2015" s="3" t="e">
        <f>קבוצות!#REF!</f>
        <v>#REF!</v>
      </c>
      <c r="K2015" s="3" t="e">
        <f>קבוצות!#REF!</f>
        <v>#REF!</v>
      </c>
      <c r="M2015" s="3" t="e">
        <f>קבוצות!#REF!</f>
        <v>#REF!</v>
      </c>
    </row>
    <row r="2016" spans="1:13" ht="13.8" x14ac:dyDescent="0.25">
      <c r="A2016" s="3" t="e">
        <f>קבוצות!#REF!</f>
        <v>#REF!</v>
      </c>
      <c r="B2016" s="3" t="e">
        <f>קבוצות!#REF!</f>
        <v>#REF!</v>
      </c>
      <c r="C2016" s="3" t="e">
        <f>קבוצות!#REF!</f>
        <v>#REF!</v>
      </c>
      <c r="D2016" s="3" t="e">
        <f>קבוצות!#REF!</f>
        <v>#REF!</v>
      </c>
      <c r="E2016" s="4" t="e">
        <f>קבוצות!#REF!</f>
        <v>#REF!</v>
      </c>
      <c r="F2016" s="3" t="e">
        <f>קבוצות!#REF!</f>
        <v>#REF!</v>
      </c>
      <c r="G2016" s="3" t="e">
        <f>קבוצות!#REF!</f>
        <v>#REF!</v>
      </c>
      <c r="H2016" s="3" t="e">
        <f>קבוצות!#REF!</f>
        <v>#REF!</v>
      </c>
      <c r="I2016" s="3" t="e">
        <f>קבוצות!#REF!</f>
        <v>#REF!</v>
      </c>
      <c r="J2016" s="3" t="e">
        <f>קבוצות!#REF!</f>
        <v>#REF!</v>
      </c>
      <c r="K2016" s="3" t="e">
        <f>קבוצות!#REF!</f>
        <v>#REF!</v>
      </c>
      <c r="M2016" s="3" t="e">
        <f>קבוצות!#REF!</f>
        <v>#REF!</v>
      </c>
    </row>
    <row r="2017" spans="1:13" ht="13.8" x14ac:dyDescent="0.25">
      <c r="A2017" s="3" t="e">
        <f>קבוצות!#REF!</f>
        <v>#REF!</v>
      </c>
      <c r="B2017" s="3" t="e">
        <f>קבוצות!#REF!</f>
        <v>#REF!</v>
      </c>
      <c r="C2017" s="3" t="e">
        <f>קבוצות!#REF!</f>
        <v>#REF!</v>
      </c>
      <c r="D2017" s="3" t="e">
        <f>קבוצות!#REF!</f>
        <v>#REF!</v>
      </c>
      <c r="E2017" s="4" t="e">
        <f>קבוצות!#REF!</f>
        <v>#REF!</v>
      </c>
      <c r="F2017" s="3" t="e">
        <f>קבוצות!#REF!</f>
        <v>#REF!</v>
      </c>
      <c r="G2017" s="3" t="e">
        <f>קבוצות!#REF!</f>
        <v>#REF!</v>
      </c>
      <c r="H2017" s="3" t="e">
        <f>קבוצות!#REF!</f>
        <v>#REF!</v>
      </c>
      <c r="I2017" s="3" t="e">
        <f>קבוצות!#REF!</f>
        <v>#REF!</v>
      </c>
      <c r="J2017" s="3" t="e">
        <f>קבוצות!#REF!</f>
        <v>#REF!</v>
      </c>
      <c r="K2017" s="3" t="e">
        <f>קבוצות!#REF!</f>
        <v>#REF!</v>
      </c>
      <c r="M2017" s="3" t="e">
        <f>קבוצות!#REF!</f>
        <v>#REF!</v>
      </c>
    </row>
    <row r="2018" spans="1:13" ht="13.8" x14ac:dyDescent="0.25">
      <c r="A2018" s="3" t="e">
        <f>קבוצות!#REF!</f>
        <v>#REF!</v>
      </c>
      <c r="B2018" s="3" t="e">
        <f>קבוצות!#REF!</f>
        <v>#REF!</v>
      </c>
      <c r="C2018" s="3" t="e">
        <f>קבוצות!#REF!</f>
        <v>#REF!</v>
      </c>
      <c r="D2018" s="3" t="e">
        <f>קבוצות!#REF!</f>
        <v>#REF!</v>
      </c>
      <c r="E2018" s="4" t="e">
        <f>קבוצות!#REF!</f>
        <v>#REF!</v>
      </c>
      <c r="F2018" s="3" t="e">
        <f>קבוצות!#REF!</f>
        <v>#REF!</v>
      </c>
      <c r="G2018" s="3" t="e">
        <f>קבוצות!#REF!</f>
        <v>#REF!</v>
      </c>
      <c r="H2018" s="3" t="e">
        <f>קבוצות!#REF!</f>
        <v>#REF!</v>
      </c>
      <c r="I2018" s="3" t="e">
        <f>קבוצות!#REF!</f>
        <v>#REF!</v>
      </c>
      <c r="J2018" s="3" t="e">
        <f>קבוצות!#REF!</f>
        <v>#REF!</v>
      </c>
      <c r="K2018" s="3" t="e">
        <f>קבוצות!#REF!</f>
        <v>#REF!</v>
      </c>
      <c r="M2018" s="3" t="e">
        <f>קבוצות!#REF!</f>
        <v>#REF!</v>
      </c>
    </row>
    <row r="2019" spans="1:13" ht="13.8" x14ac:dyDescent="0.25">
      <c r="A2019" s="3" t="e">
        <f>קבוצות!#REF!</f>
        <v>#REF!</v>
      </c>
      <c r="B2019" s="3" t="e">
        <f>קבוצות!#REF!</f>
        <v>#REF!</v>
      </c>
      <c r="C2019" s="3" t="e">
        <f>קבוצות!#REF!</f>
        <v>#REF!</v>
      </c>
      <c r="D2019" s="3" t="e">
        <f>קבוצות!#REF!</f>
        <v>#REF!</v>
      </c>
      <c r="E2019" s="4" t="e">
        <f>קבוצות!#REF!</f>
        <v>#REF!</v>
      </c>
      <c r="F2019" s="3" t="e">
        <f>קבוצות!#REF!</f>
        <v>#REF!</v>
      </c>
      <c r="G2019" s="3" t="e">
        <f>קבוצות!#REF!</f>
        <v>#REF!</v>
      </c>
      <c r="H2019" s="3" t="e">
        <f>קבוצות!#REF!</f>
        <v>#REF!</v>
      </c>
      <c r="I2019" s="3" t="e">
        <f>קבוצות!#REF!</f>
        <v>#REF!</v>
      </c>
      <c r="J2019" s="3" t="e">
        <f>קבוצות!#REF!</f>
        <v>#REF!</v>
      </c>
      <c r="K2019" s="3" t="e">
        <f>קבוצות!#REF!</f>
        <v>#REF!</v>
      </c>
      <c r="M2019" s="3" t="e">
        <f>קבוצות!#REF!</f>
        <v>#REF!</v>
      </c>
    </row>
    <row r="2020" spans="1:13" ht="13.8" x14ac:dyDescent="0.25">
      <c r="A2020" s="3" t="e">
        <f>קבוצות!#REF!</f>
        <v>#REF!</v>
      </c>
      <c r="B2020" s="3" t="e">
        <f>קבוצות!#REF!</f>
        <v>#REF!</v>
      </c>
      <c r="C2020" s="3" t="e">
        <f>קבוצות!#REF!</f>
        <v>#REF!</v>
      </c>
      <c r="D2020" s="3" t="e">
        <f>קבוצות!#REF!</f>
        <v>#REF!</v>
      </c>
      <c r="E2020" s="4" t="e">
        <f>קבוצות!#REF!</f>
        <v>#REF!</v>
      </c>
      <c r="F2020" s="3" t="e">
        <f>קבוצות!#REF!</f>
        <v>#REF!</v>
      </c>
      <c r="G2020" s="3" t="e">
        <f>קבוצות!#REF!</f>
        <v>#REF!</v>
      </c>
      <c r="H2020" s="3" t="e">
        <f>קבוצות!#REF!</f>
        <v>#REF!</v>
      </c>
      <c r="I2020" s="3" t="e">
        <f>קבוצות!#REF!</f>
        <v>#REF!</v>
      </c>
      <c r="J2020" s="3" t="e">
        <f>קבוצות!#REF!</f>
        <v>#REF!</v>
      </c>
      <c r="K2020" s="3" t="e">
        <f>קבוצות!#REF!</f>
        <v>#REF!</v>
      </c>
      <c r="M2020" s="3" t="e">
        <f>קבוצות!#REF!</f>
        <v>#REF!</v>
      </c>
    </row>
    <row r="2021" spans="1:13" ht="13.8" x14ac:dyDescent="0.25">
      <c r="A2021" s="3" t="e">
        <f>קבוצות!#REF!</f>
        <v>#REF!</v>
      </c>
      <c r="B2021" s="3" t="e">
        <f>קבוצות!#REF!</f>
        <v>#REF!</v>
      </c>
      <c r="C2021" s="3" t="e">
        <f>קבוצות!#REF!</f>
        <v>#REF!</v>
      </c>
      <c r="D2021" s="3" t="e">
        <f>קבוצות!#REF!</f>
        <v>#REF!</v>
      </c>
      <c r="E2021" s="4" t="e">
        <f>קבוצות!#REF!</f>
        <v>#REF!</v>
      </c>
      <c r="F2021" s="3" t="e">
        <f>קבוצות!#REF!</f>
        <v>#REF!</v>
      </c>
      <c r="G2021" s="3" t="e">
        <f>קבוצות!#REF!</f>
        <v>#REF!</v>
      </c>
      <c r="H2021" s="3" t="e">
        <f>קבוצות!#REF!</f>
        <v>#REF!</v>
      </c>
      <c r="I2021" s="3" t="e">
        <f>קבוצות!#REF!</f>
        <v>#REF!</v>
      </c>
      <c r="J2021" s="3" t="e">
        <f>קבוצות!#REF!</f>
        <v>#REF!</v>
      </c>
      <c r="K2021" s="3" t="e">
        <f>קבוצות!#REF!</f>
        <v>#REF!</v>
      </c>
      <c r="M2021" s="3" t="e">
        <f>קבוצות!#REF!</f>
        <v>#REF!</v>
      </c>
    </row>
    <row r="2022" spans="1:13" ht="13.8" x14ac:dyDescent="0.25">
      <c r="A2022" s="3" t="e">
        <f>קבוצות!#REF!</f>
        <v>#REF!</v>
      </c>
      <c r="B2022" s="3" t="e">
        <f>קבוצות!#REF!</f>
        <v>#REF!</v>
      </c>
      <c r="C2022" s="3" t="e">
        <f>קבוצות!#REF!</f>
        <v>#REF!</v>
      </c>
      <c r="D2022" s="3" t="e">
        <f>קבוצות!#REF!</f>
        <v>#REF!</v>
      </c>
      <c r="E2022" s="4" t="e">
        <f>קבוצות!#REF!</f>
        <v>#REF!</v>
      </c>
      <c r="F2022" s="3" t="e">
        <f>קבוצות!#REF!</f>
        <v>#REF!</v>
      </c>
      <c r="G2022" s="3" t="e">
        <f>קבוצות!#REF!</f>
        <v>#REF!</v>
      </c>
      <c r="H2022" s="3" t="e">
        <f>קבוצות!#REF!</f>
        <v>#REF!</v>
      </c>
      <c r="I2022" s="3" t="e">
        <f>קבוצות!#REF!</f>
        <v>#REF!</v>
      </c>
      <c r="J2022" s="3" t="e">
        <f>קבוצות!#REF!</f>
        <v>#REF!</v>
      </c>
      <c r="K2022" s="3" t="e">
        <f>קבוצות!#REF!</f>
        <v>#REF!</v>
      </c>
      <c r="M2022" s="3" t="e">
        <f>קבוצות!#REF!</f>
        <v>#REF!</v>
      </c>
    </row>
    <row r="2023" spans="1:13" ht="13.8" x14ac:dyDescent="0.25">
      <c r="A2023" s="3" t="e">
        <f>קבוצות!#REF!</f>
        <v>#REF!</v>
      </c>
      <c r="B2023" s="3" t="e">
        <f>קבוצות!#REF!</f>
        <v>#REF!</v>
      </c>
      <c r="C2023" s="3" t="e">
        <f>קבוצות!#REF!</f>
        <v>#REF!</v>
      </c>
      <c r="D2023" s="3" t="e">
        <f>קבוצות!#REF!</f>
        <v>#REF!</v>
      </c>
      <c r="E2023" s="4" t="e">
        <f>קבוצות!#REF!</f>
        <v>#REF!</v>
      </c>
      <c r="F2023" s="3" t="e">
        <f>קבוצות!#REF!</f>
        <v>#REF!</v>
      </c>
      <c r="G2023" s="3" t="e">
        <f>קבוצות!#REF!</f>
        <v>#REF!</v>
      </c>
      <c r="H2023" s="3" t="e">
        <f>קבוצות!#REF!</f>
        <v>#REF!</v>
      </c>
      <c r="I2023" s="3" t="e">
        <f>קבוצות!#REF!</f>
        <v>#REF!</v>
      </c>
      <c r="J2023" s="3" t="e">
        <f>קבוצות!#REF!</f>
        <v>#REF!</v>
      </c>
      <c r="K2023" s="3" t="e">
        <f>קבוצות!#REF!</f>
        <v>#REF!</v>
      </c>
      <c r="M2023" s="3" t="e">
        <f>קבוצות!#REF!</f>
        <v>#REF!</v>
      </c>
    </row>
    <row r="2024" spans="1:13" ht="13.8" x14ac:dyDescent="0.25">
      <c r="A2024" s="3" t="e">
        <f>קבוצות!#REF!</f>
        <v>#REF!</v>
      </c>
      <c r="B2024" s="3" t="e">
        <f>קבוצות!#REF!</f>
        <v>#REF!</v>
      </c>
      <c r="C2024" s="3" t="e">
        <f>קבוצות!#REF!</f>
        <v>#REF!</v>
      </c>
      <c r="D2024" s="3" t="e">
        <f>קבוצות!#REF!</f>
        <v>#REF!</v>
      </c>
      <c r="E2024" s="4" t="e">
        <f>קבוצות!#REF!</f>
        <v>#REF!</v>
      </c>
      <c r="F2024" s="3" t="e">
        <f>קבוצות!#REF!</f>
        <v>#REF!</v>
      </c>
      <c r="G2024" s="3" t="e">
        <f>קבוצות!#REF!</f>
        <v>#REF!</v>
      </c>
      <c r="H2024" s="3" t="e">
        <f>קבוצות!#REF!</f>
        <v>#REF!</v>
      </c>
      <c r="I2024" s="3" t="e">
        <f>קבוצות!#REF!</f>
        <v>#REF!</v>
      </c>
      <c r="J2024" s="3" t="e">
        <f>קבוצות!#REF!</f>
        <v>#REF!</v>
      </c>
      <c r="K2024" s="3" t="e">
        <f>קבוצות!#REF!</f>
        <v>#REF!</v>
      </c>
      <c r="M2024" s="3" t="e">
        <f>קבוצות!#REF!</f>
        <v>#REF!</v>
      </c>
    </row>
    <row r="2025" spans="1:13" ht="13.8" x14ac:dyDescent="0.25">
      <c r="A2025" s="3" t="e">
        <f>קבוצות!#REF!</f>
        <v>#REF!</v>
      </c>
      <c r="B2025" s="3" t="e">
        <f>קבוצות!#REF!</f>
        <v>#REF!</v>
      </c>
      <c r="C2025" s="3" t="e">
        <f>קבוצות!#REF!</f>
        <v>#REF!</v>
      </c>
      <c r="D2025" s="3" t="e">
        <f>קבוצות!#REF!</f>
        <v>#REF!</v>
      </c>
      <c r="E2025" s="4" t="e">
        <f>קבוצות!#REF!</f>
        <v>#REF!</v>
      </c>
      <c r="F2025" s="3" t="e">
        <f>קבוצות!#REF!</f>
        <v>#REF!</v>
      </c>
      <c r="G2025" s="3" t="e">
        <f>קבוצות!#REF!</f>
        <v>#REF!</v>
      </c>
      <c r="H2025" s="3" t="e">
        <f>קבוצות!#REF!</f>
        <v>#REF!</v>
      </c>
      <c r="I2025" s="3" t="e">
        <f>קבוצות!#REF!</f>
        <v>#REF!</v>
      </c>
      <c r="J2025" s="3" t="e">
        <f>קבוצות!#REF!</f>
        <v>#REF!</v>
      </c>
      <c r="K2025" s="3" t="e">
        <f>קבוצות!#REF!</f>
        <v>#REF!</v>
      </c>
      <c r="M2025" s="3" t="e">
        <f>קבוצות!#REF!</f>
        <v>#REF!</v>
      </c>
    </row>
    <row r="2026" spans="1:13" ht="13.8" x14ac:dyDescent="0.25">
      <c r="A2026" s="3" t="e">
        <f>קבוצות!#REF!</f>
        <v>#REF!</v>
      </c>
      <c r="B2026" s="3" t="e">
        <f>קבוצות!#REF!</f>
        <v>#REF!</v>
      </c>
      <c r="C2026" s="3" t="e">
        <f>קבוצות!#REF!</f>
        <v>#REF!</v>
      </c>
      <c r="D2026" s="3" t="e">
        <f>קבוצות!#REF!</f>
        <v>#REF!</v>
      </c>
      <c r="E2026" s="4" t="e">
        <f>קבוצות!#REF!</f>
        <v>#REF!</v>
      </c>
      <c r="F2026" s="3" t="e">
        <f>קבוצות!#REF!</f>
        <v>#REF!</v>
      </c>
      <c r="G2026" s="3" t="e">
        <f>קבוצות!#REF!</f>
        <v>#REF!</v>
      </c>
      <c r="H2026" s="3" t="e">
        <f>קבוצות!#REF!</f>
        <v>#REF!</v>
      </c>
      <c r="I2026" s="3" t="e">
        <f>קבוצות!#REF!</f>
        <v>#REF!</v>
      </c>
      <c r="J2026" s="3" t="e">
        <f>קבוצות!#REF!</f>
        <v>#REF!</v>
      </c>
      <c r="K2026" s="3" t="e">
        <f>קבוצות!#REF!</f>
        <v>#REF!</v>
      </c>
      <c r="M2026" s="3" t="e">
        <f>קבוצות!#REF!</f>
        <v>#REF!</v>
      </c>
    </row>
    <row r="2027" spans="1:13" ht="13.8" x14ac:dyDescent="0.25">
      <c r="A2027" s="3" t="e">
        <f>קבוצות!#REF!</f>
        <v>#REF!</v>
      </c>
      <c r="B2027" s="3" t="e">
        <f>קבוצות!#REF!</f>
        <v>#REF!</v>
      </c>
      <c r="C2027" s="3" t="e">
        <f>קבוצות!#REF!</f>
        <v>#REF!</v>
      </c>
      <c r="D2027" s="3" t="e">
        <f>קבוצות!#REF!</f>
        <v>#REF!</v>
      </c>
      <c r="E2027" s="4" t="e">
        <f>קבוצות!#REF!</f>
        <v>#REF!</v>
      </c>
      <c r="F2027" s="3" t="e">
        <f>קבוצות!#REF!</f>
        <v>#REF!</v>
      </c>
      <c r="G2027" s="3" t="e">
        <f>קבוצות!#REF!</f>
        <v>#REF!</v>
      </c>
      <c r="H2027" s="3" t="e">
        <f>קבוצות!#REF!</f>
        <v>#REF!</v>
      </c>
      <c r="I2027" s="3" t="e">
        <f>קבוצות!#REF!</f>
        <v>#REF!</v>
      </c>
      <c r="J2027" s="3" t="e">
        <f>קבוצות!#REF!</f>
        <v>#REF!</v>
      </c>
      <c r="K2027" s="3" t="e">
        <f>קבוצות!#REF!</f>
        <v>#REF!</v>
      </c>
      <c r="M2027" s="3" t="e">
        <f>קבוצות!#REF!</f>
        <v>#REF!</v>
      </c>
    </row>
    <row r="2028" spans="1:13" ht="13.8" x14ac:dyDescent="0.25">
      <c r="A2028" s="3" t="e">
        <f>קבוצות!#REF!</f>
        <v>#REF!</v>
      </c>
      <c r="B2028" s="3" t="e">
        <f>קבוצות!#REF!</f>
        <v>#REF!</v>
      </c>
      <c r="C2028" s="3" t="e">
        <f>קבוצות!#REF!</f>
        <v>#REF!</v>
      </c>
      <c r="D2028" s="3" t="e">
        <f>קבוצות!#REF!</f>
        <v>#REF!</v>
      </c>
      <c r="E2028" s="4" t="e">
        <f>קבוצות!#REF!</f>
        <v>#REF!</v>
      </c>
      <c r="F2028" s="3" t="e">
        <f>קבוצות!#REF!</f>
        <v>#REF!</v>
      </c>
      <c r="G2028" s="3" t="e">
        <f>קבוצות!#REF!</f>
        <v>#REF!</v>
      </c>
      <c r="H2028" s="3" t="e">
        <f>קבוצות!#REF!</f>
        <v>#REF!</v>
      </c>
      <c r="I2028" s="3" t="e">
        <f>קבוצות!#REF!</f>
        <v>#REF!</v>
      </c>
      <c r="J2028" s="3" t="e">
        <f>קבוצות!#REF!</f>
        <v>#REF!</v>
      </c>
      <c r="K2028" s="3" t="e">
        <f>קבוצות!#REF!</f>
        <v>#REF!</v>
      </c>
      <c r="M2028" s="3" t="e">
        <f>קבוצות!#REF!</f>
        <v>#REF!</v>
      </c>
    </row>
    <row r="2029" spans="1:13" ht="13.8" x14ac:dyDescent="0.25">
      <c r="A2029" s="3" t="e">
        <f>קבוצות!#REF!</f>
        <v>#REF!</v>
      </c>
      <c r="B2029" s="3" t="e">
        <f>קבוצות!#REF!</f>
        <v>#REF!</v>
      </c>
      <c r="C2029" s="3" t="e">
        <f>קבוצות!#REF!</f>
        <v>#REF!</v>
      </c>
      <c r="D2029" s="3" t="e">
        <f>קבוצות!#REF!</f>
        <v>#REF!</v>
      </c>
      <c r="E2029" s="4" t="e">
        <f>קבוצות!#REF!</f>
        <v>#REF!</v>
      </c>
      <c r="F2029" s="3" t="e">
        <f>קבוצות!#REF!</f>
        <v>#REF!</v>
      </c>
      <c r="G2029" s="3" t="e">
        <f>קבוצות!#REF!</f>
        <v>#REF!</v>
      </c>
      <c r="H2029" s="3" t="e">
        <f>קבוצות!#REF!</f>
        <v>#REF!</v>
      </c>
      <c r="I2029" s="3" t="e">
        <f>קבוצות!#REF!</f>
        <v>#REF!</v>
      </c>
      <c r="J2029" s="3" t="e">
        <f>קבוצות!#REF!</f>
        <v>#REF!</v>
      </c>
      <c r="K2029" s="3" t="e">
        <f>קבוצות!#REF!</f>
        <v>#REF!</v>
      </c>
      <c r="M2029" s="3" t="e">
        <f>קבוצות!#REF!</f>
        <v>#REF!</v>
      </c>
    </row>
    <row r="2030" spans="1:13" ht="13.8" x14ac:dyDescent="0.25">
      <c r="A2030" s="3" t="e">
        <f>קבוצות!#REF!</f>
        <v>#REF!</v>
      </c>
      <c r="B2030" s="3" t="e">
        <f>קבוצות!#REF!</f>
        <v>#REF!</v>
      </c>
      <c r="C2030" s="3" t="e">
        <f>קבוצות!#REF!</f>
        <v>#REF!</v>
      </c>
      <c r="D2030" s="3" t="e">
        <f>קבוצות!#REF!</f>
        <v>#REF!</v>
      </c>
      <c r="E2030" s="4" t="e">
        <f>קבוצות!#REF!</f>
        <v>#REF!</v>
      </c>
      <c r="F2030" s="3" t="e">
        <f>קבוצות!#REF!</f>
        <v>#REF!</v>
      </c>
      <c r="G2030" s="3" t="e">
        <f>קבוצות!#REF!</f>
        <v>#REF!</v>
      </c>
      <c r="H2030" s="3" t="e">
        <f>קבוצות!#REF!</f>
        <v>#REF!</v>
      </c>
      <c r="I2030" s="3" t="e">
        <f>קבוצות!#REF!</f>
        <v>#REF!</v>
      </c>
      <c r="J2030" s="3" t="e">
        <f>קבוצות!#REF!</f>
        <v>#REF!</v>
      </c>
      <c r="K2030" s="3" t="e">
        <f>קבוצות!#REF!</f>
        <v>#REF!</v>
      </c>
      <c r="M2030" s="3" t="e">
        <f>קבוצות!#REF!</f>
        <v>#REF!</v>
      </c>
    </row>
    <row r="2031" spans="1:13" ht="13.8" x14ac:dyDescent="0.25">
      <c r="A2031" s="3" t="e">
        <f>קבוצות!#REF!</f>
        <v>#REF!</v>
      </c>
      <c r="B2031" s="3" t="e">
        <f>קבוצות!#REF!</f>
        <v>#REF!</v>
      </c>
      <c r="C2031" s="3" t="e">
        <f>קבוצות!#REF!</f>
        <v>#REF!</v>
      </c>
      <c r="D2031" s="3" t="e">
        <f>קבוצות!#REF!</f>
        <v>#REF!</v>
      </c>
      <c r="E2031" s="4" t="e">
        <f>קבוצות!#REF!</f>
        <v>#REF!</v>
      </c>
      <c r="F2031" s="3" t="e">
        <f>קבוצות!#REF!</f>
        <v>#REF!</v>
      </c>
      <c r="G2031" s="3" t="e">
        <f>קבוצות!#REF!</f>
        <v>#REF!</v>
      </c>
      <c r="H2031" s="3" t="e">
        <f>קבוצות!#REF!</f>
        <v>#REF!</v>
      </c>
      <c r="I2031" s="3" t="e">
        <f>קבוצות!#REF!</f>
        <v>#REF!</v>
      </c>
      <c r="J2031" s="3" t="e">
        <f>קבוצות!#REF!</f>
        <v>#REF!</v>
      </c>
      <c r="K2031" s="3" t="e">
        <f>קבוצות!#REF!</f>
        <v>#REF!</v>
      </c>
      <c r="M2031" s="3" t="e">
        <f>קבוצות!#REF!</f>
        <v>#REF!</v>
      </c>
    </row>
    <row r="2032" spans="1:13" ht="13.8" x14ac:dyDescent="0.25">
      <c r="A2032" s="3" t="e">
        <f>קבוצות!#REF!</f>
        <v>#REF!</v>
      </c>
      <c r="B2032" s="3" t="e">
        <f>קבוצות!#REF!</f>
        <v>#REF!</v>
      </c>
      <c r="C2032" s="3" t="e">
        <f>קבוצות!#REF!</f>
        <v>#REF!</v>
      </c>
      <c r="D2032" s="3" t="e">
        <f>קבוצות!#REF!</f>
        <v>#REF!</v>
      </c>
      <c r="E2032" s="4" t="e">
        <f>קבוצות!#REF!</f>
        <v>#REF!</v>
      </c>
      <c r="F2032" s="3" t="e">
        <f>קבוצות!#REF!</f>
        <v>#REF!</v>
      </c>
      <c r="G2032" s="3" t="e">
        <f>קבוצות!#REF!</f>
        <v>#REF!</v>
      </c>
      <c r="H2032" s="3" t="e">
        <f>קבוצות!#REF!</f>
        <v>#REF!</v>
      </c>
      <c r="I2032" s="3" t="e">
        <f>קבוצות!#REF!</f>
        <v>#REF!</v>
      </c>
      <c r="J2032" s="3" t="e">
        <f>קבוצות!#REF!</f>
        <v>#REF!</v>
      </c>
      <c r="K2032" s="3" t="e">
        <f>קבוצות!#REF!</f>
        <v>#REF!</v>
      </c>
      <c r="M2032" s="3" t="e">
        <f>קבוצות!#REF!</f>
        <v>#REF!</v>
      </c>
    </row>
    <row r="2033" spans="1:13" ht="13.8" x14ac:dyDescent="0.25">
      <c r="A2033" s="3" t="e">
        <f>קבוצות!#REF!</f>
        <v>#REF!</v>
      </c>
      <c r="B2033" s="3" t="e">
        <f>קבוצות!#REF!</f>
        <v>#REF!</v>
      </c>
      <c r="C2033" s="3" t="e">
        <f>קבוצות!#REF!</f>
        <v>#REF!</v>
      </c>
      <c r="D2033" s="3" t="e">
        <f>קבוצות!#REF!</f>
        <v>#REF!</v>
      </c>
      <c r="E2033" s="4" t="e">
        <f>קבוצות!#REF!</f>
        <v>#REF!</v>
      </c>
      <c r="F2033" s="3" t="e">
        <f>קבוצות!#REF!</f>
        <v>#REF!</v>
      </c>
      <c r="G2033" s="3" t="e">
        <f>קבוצות!#REF!</f>
        <v>#REF!</v>
      </c>
      <c r="H2033" s="3" t="e">
        <f>קבוצות!#REF!</f>
        <v>#REF!</v>
      </c>
      <c r="I2033" s="3" t="e">
        <f>קבוצות!#REF!</f>
        <v>#REF!</v>
      </c>
      <c r="J2033" s="3" t="e">
        <f>קבוצות!#REF!</f>
        <v>#REF!</v>
      </c>
      <c r="K2033" s="3" t="e">
        <f>קבוצות!#REF!</f>
        <v>#REF!</v>
      </c>
      <c r="M2033" s="3" t="e">
        <f>קבוצות!#REF!</f>
        <v>#REF!</v>
      </c>
    </row>
    <row r="2034" spans="1:13" ht="13.8" x14ac:dyDescent="0.25">
      <c r="A2034" s="3" t="e">
        <f>קבוצות!#REF!</f>
        <v>#REF!</v>
      </c>
      <c r="B2034" s="3" t="e">
        <f>קבוצות!#REF!</f>
        <v>#REF!</v>
      </c>
      <c r="C2034" s="3" t="e">
        <f>קבוצות!#REF!</f>
        <v>#REF!</v>
      </c>
      <c r="D2034" s="3" t="e">
        <f>קבוצות!#REF!</f>
        <v>#REF!</v>
      </c>
      <c r="E2034" s="4" t="e">
        <f>קבוצות!#REF!</f>
        <v>#REF!</v>
      </c>
      <c r="F2034" s="3" t="e">
        <f>קבוצות!#REF!</f>
        <v>#REF!</v>
      </c>
      <c r="G2034" s="3" t="e">
        <f>קבוצות!#REF!</f>
        <v>#REF!</v>
      </c>
      <c r="H2034" s="3" t="e">
        <f>קבוצות!#REF!</f>
        <v>#REF!</v>
      </c>
      <c r="I2034" s="3" t="e">
        <f>קבוצות!#REF!</f>
        <v>#REF!</v>
      </c>
      <c r="J2034" s="3" t="e">
        <f>קבוצות!#REF!</f>
        <v>#REF!</v>
      </c>
      <c r="K2034" s="3" t="e">
        <f>קבוצות!#REF!</f>
        <v>#REF!</v>
      </c>
      <c r="M2034" s="3" t="e">
        <f>קבוצות!#REF!</f>
        <v>#REF!</v>
      </c>
    </row>
    <row r="2035" spans="1:13" ht="13.8" x14ac:dyDescent="0.25">
      <c r="A2035" s="3" t="e">
        <f>קבוצות!#REF!</f>
        <v>#REF!</v>
      </c>
      <c r="B2035" s="3" t="e">
        <f>קבוצות!#REF!</f>
        <v>#REF!</v>
      </c>
      <c r="C2035" s="3" t="e">
        <f>קבוצות!#REF!</f>
        <v>#REF!</v>
      </c>
      <c r="D2035" s="3" t="e">
        <f>קבוצות!#REF!</f>
        <v>#REF!</v>
      </c>
      <c r="E2035" s="4" t="e">
        <f>קבוצות!#REF!</f>
        <v>#REF!</v>
      </c>
      <c r="F2035" s="3" t="e">
        <f>קבוצות!#REF!</f>
        <v>#REF!</v>
      </c>
      <c r="G2035" s="3" t="e">
        <f>קבוצות!#REF!</f>
        <v>#REF!</v>
      </c>
      <c r="H2035" s="3" t="e">
        <f>קבוצות!#REF!</f>
        <v>#REF!</v>
      </c>
      <c r="I2035" s="3" t="e">
        <f>קבוצות!#REF!</f>
        <v>#REF!</v>
      </c>
      <c r="J2035" s="3" t="e">
        <f>קבוצות!#REF!</f>
        <v>#REF!</v>
      </c>
      <c r="K2035" s="3" t="e">
        <f>קבוצות!#REF!</f>
        <v>#REF!</v>
      </c>
      <c r="M2035" s="3" t="e">
        <f>קבוצות!#REF!</f>
        <v>#REF!</v>
      </c>
    </row>
    <row r="2036" spans="1:13" ht="13.8" x14ac:dyDescent="0.25">
      <c r="A2036" s="3" t="e">
        <f>קבוצות!#REF!</f>
        <v>#REF!</v>
      </c>
      <c r="B2036" s="3" t="e">
        <f>קבוצות!#REF!</f>
        <v>#REF!</v>
      </c>
      <c r="C2036" s="3" t="e">
        <f>קבוצות!#REF!</f>
        <v>#REF!</v>
      </c>
      <c r="D2036" s="3" t="e">
        <f>קבוצות!#REF!</f>
        <v>#REF!</v>
      </c>
      <c r="E2036" s="4" t="e">
        <f>קבוצות!#REF!</f>
        <v>#REF!</v>
      </c>
      <c r="F2036" s="3" t="e">
        <f>קבוצות!#REF!</f>
        <v>#REF!</v>
      </c>
      <c r="G2036" s="3" t="e">
        <f>קבוצות!#REF!</f>
        <v>#REF!</v>
      </c>
      <c r="H2036" s="3" t="e">
        <f>קבוצות!#REF!</f>
        <v>#REF!</v>
      </c>
      <c r="I2036" s="3" t="e">
        <f>קבוצות!#REF!</f>
        <v>#REF!</v>
      </c>
      <c r="J2036" s="3" t="e">
        <f>קבוצות!#REF!</f>
        <v>#REF!</v>
      </c>
      <c r="K2036" s="3" t="e">
        <f>קבוצות!#REF!</f>
        <v>#REF!</v>
      </c>
      <c r="M2036" s="3" t="e">
        <f>קבוצות!#REF!</f>
        <v>#REF!</v>
      </c>
    </row>
    <row r="2037" spans="1:13" ht="13.8" x14ac:dyDescent="0.25">
      <c r="A2037" s="3" t="e">
        <f>קבוצות!#REF!</f>
        <v>#REF!</v>
      </c>
      <c r="B2037" s="3" t="e">
        <f>קבוצות!#REF!</f>
        <v>#REF!</v>
      </c>
      <c r="C2037" s="3" t="e">
        <f>קבוצות!#REF!</f>
        <v>#REF!</v>
      </c>
      <c r="D2037" s="3" t="e">
        <f>קבוצות!#REF!</f>
        <v>#REF!</v>
      </c>
      <c r="E2037" s="4" t="e">
        <f>קבוצות!#REF!</f>
        <v>#REF!</v>
      </c>
      <c r="F2037" s="3" t="e">
        <f>קבוצות!#REF!</f>
        <v>#REF!</v>
      </c>
      <c r="G2037" s="3" t="e">
        <f>קבוצות!#REF!</f>
        <v>#REF!</v>
      </c>
      <c r="H2037" s="3" t="e">
        <f>קבוצות!#REF!</f>
        <v>#REF!</v>
      </c>
      <c r="I2037" s="3" t="e">
        <f>קבוצות!#REF!</f>
        <v>#REF!</v>
      </c>
      <c r="J2037" s="3" t="e">
        <f>קבוצות!#REF!</f>
        <v>#REF!</v>
      </c>
      <c r="K2037" s="3" t="e">
        <f>קבוצות!#REF!</f>
        <v>#REF!</v>
      </c>
      <c r="M2037" s="3" t="e">
        <f>קבוצות!#REF!</f>
        <v>#REF!</v>
      </c>
    </row>
    <row r="2038" spans="1:13" ht="13.8" x14ac:dyDescent="0.25">
      <c r="A2038" s="3" t="e">
        <f>קבוצות!#REF!</f>
        <v>#REF!</v>
      </c>
      <c r="B2038" s="3" t="e">
        <f>קבוצות!#REF!</f>
        <v>#REF!</v>
      </c>
      <c r="C2038" s="3" t="e">
        <f>קבוצות!#REF!</f>
        <v>#REF!</v>
      </c>
      <c r="D2038" s="3" t="e">
        <f>קבוצות!#REF!</f>
        <v>#REF!</v>
      </c>
      <c r="E2038" s="4" t="e">
        <f>קבוצות!#REF!</f>
        <v>#REF!</v>
      </c>
      <c r="F2038" s="3" t="e">
        <f>קבוצות!#REF!</f>
        <v>#REF!</v>
      </c>
      <c r="G2038" s="3" t="e">
        <f>קבוצות!#REF!</f>
        <v>#REF!</v>
      </c>
      <c r="H2038" s="3" t="e">
        <f>קבוצות!#REF!</f>
        <v>#REF!</v>
      </c>
      <c r="I2038" s="3" t="e">
        <f>קבוצות!#REF!</f>
        <v>#REF!</v>
      </c>
      <c r="J2038" s="3" t="e">
        <f>קבוצות!#REF!</f>
        <v>#REF!</v>
      </c>
      <c r="K2038" s="3" t="e">
        <f>קבוצות!#REF!</f>
        <v>#REF!</v>
      </c>
      <c r="M2038" s="3" t="e">
        <f>קבוצות!#REF!</f>
        <v>#REF!</v>
      </c>
    </row>
    <row r="2039" spans="1:13" ht="13.8" x14ac:dyDescent="0.25">
      <c r="A2039" s="3" t="e">
        <f>קבוצות!#REF!</f>
        <v>#REF!</v>
      </c>
      <c r="B2039" s="3" t="e">
        <f>קבוצות!#REF!</f>
        <v>#REF!</v>
      </c>
      <c r="C2039" s="3" t="e">
        <f>קבוצות!#REF!</f>
        <v>#REF!</v>
      </c>
      <c r="D2039" s="3" t="e">
        <f>קבוצות!#REF!</f>
        <v>#REF!</v>
      </c>
      <c r="E2039" s="4" t="e">
        <f>קבוצות!#REF!</f>
        <v>#REF!</v>
      </c>
      <c r="F2039" s="3" t="e">
        <f>קבוצות!#REF!</f>
        <v>#REF!</v>
      </c>
      <c r="G2039" s="3" t="e">
        <f>קבוצות!#REF!</f>
        <v>#REF!</v>
      </c>
      <c r="H2039" s="3" t="e">
        <f>קבוצות!#REF!</f>
        <v>#REF!</v>
      </c>
      <c r="I2039" s="3" t="e">
        <f>קבוצות!#REF!</f>
        <v>#REF!</v>
      </c>
      <c r="J2039" s="3" t="e">
        <f>קבוצות!#REF!</f>
        <v>#REF!</v>
      </c>
      <c r="K2039" s="3" t="e">
        <f>קבוצות!#REF!</f>
        <v>#REF!</v>
      </c>
      <c r="M2039" s="3" t="e">
        <f>קבוצות!#REF!</f>
        <v>#REF!</v>
      </c>
    </row>
    <row r="2040" spans="1:13" ht="13.8" x14ac:dyDescent="0.25">
      <c r="A2040" s="3" t="e">
        <f>קבוצות!#REF!</f>
        <v>#REF!</v>
      </c>
      <c r="B2040" s="3" t="e">
        <f>קבוצות!#REF!</f>
        <v>#REF!</v>
      </c>
      <c r="C2040" s="3" t="e">
        <f>קבוצות!#REF!</f>
        <v>#REF!</v>
      </c>
      <c r="D2040" s="3" t="e">
        <f>קבוצות!#REF!</f>
        <v>#REF!</v>
      </c>
      <c r="E2040" s="4" t="e">
        <f>קבוצות!#REF!</f>
        <v>#REF!</v>
      </c>
      <c r="F2040" s="3" t="e">
        <f>קבוצות!#REF!</f>
        <v>#REF!</v>
      </c>
      <c r="G2040" s="3" t="e">
        <f>קבוצות!#REF!</f>
        <v>#REF!</v>
      </c>
      <c r="H2040" s="3" t="e">
        <f>קבוצות!#REF!</f>
        <v>#REF!</v>
      </c>
      <c r="I2040" s="3" t="e">
        <f>קבוצות!#REF!</f>
        <v>#REF!</v>
      </c>
      <c r="J2040" s="3" t="e">
        <f>קבוצות!#REF!</f>
        <v>#REF!</v>
      </c>
      <c r="K2040" s="3" t="e">
        <f>קבוצות!#REF!</f>
        <v>#REF!</v>
      </c>
      <c r="M2040" s="3" t="e">
        <f>קבוצות!#REF!</f>
        <v>#REF!</v>
      </c>
    </row>
    <row r="2041" spans="1:13" ht="13.8" x14ac:dyDescent="0.25">
      <c r="A2041" s="3" t="e">
        <f>קבוצות!#REF!</f>
        <v>#REF!</v>
      </c>
      <c r="B2041" s="3" t="e">
        <f>קבוצות!#REF!</f>
        <v>#REF!</v>
      </c>
      <c r="C2041" s="3" t="e">
        <f>קבוצות!#REF!</f>
        <v>#REF!</v>
      </c>
      <c r="D2041" s="3" t="e">
        <f>קבוצות!#REF!</f>
        <v>#REF!</v>
      </c>
      <c r="E2041" s="4" t="e">
        <f>קבוצות!#REF!</f>
        <v>#REF!</v>
      </c>
      <c r="F2041" s="3" t="e">
        <f>קבוצות!#REF!</f>
        <v>#REF!</v>
      </c>
      <c r="G2041" s="3" t="e">
        <f>קבוצות!#REF!</f>
        <v>#REF!</v>
      </c>
      <c r="H2041" s="3" t="e">
        <f>קבוצות!#REF!</f>
        <v>#REF!</v>
      </c>
      <c r="I2041" s="3" t="e">
        <f>קבוצות!#REF!</f>
        <v>#REF!</v>
      </c>
      <c r="J2041" s="3" t="e">
        <f>קבוצות!#REF!</f>
        <v>#REF!</v>
      </c>
      <c r="K2041" s="3" t="e">
        <f>קבוצות!#REF!</f>
        <v>#REF!</v>
      </c>
      <c r="M2041" s="3" t="e">
        <f>קבוצות!#REF!</f>
        <v>#REF!</v>
      </c>
    </row>
    <row r="2042" spans="1:13" ht="13.8" x14ac:dyDescent="0.25">
      <c r="A2042" s="3" t="e">
        <f>קבוצות!#REF!</f>
        <v>#REF!</v>
      </c>
      <c r="B2042" s="3" t="e">
        <f>קבוצות!#REF!</f>
        <v>#REF!</v>
      </c>
      <c r="C2042" s="3" t="e">
        <f>קבוצות!#REF!</f>
        <v>#REF!</v>
      </c>
      <c r="D2042" s="3" t="e">
        <f>קבוצות!#REF!</f>
        <v>#REF!</v>
      </c>
      <c r="E2042" s="4" t="e">
        <f>קבוצות!#REF!</f>
        <v>#REF!</v>
      </c>
      <c r="F2042" s="3" t="e">
        <f>קבוצות!#REF!</f>
        <v>#REF!</v>
      </c>
      <c r="G2042" s="3" t="e">
        <f>קבוצות!#REF!</f>
        <v>#REF!</v>
      </c>
      <c r="H2042" s="3" t="e">
        <f>קבוצות!#REF!</f>
        <v>#REF!</v>
      </c>
      <c r="I2042" s="3" t="e">
        <f>קבוצות!#REF!</f>
        <v>#REF!</v>
      </c>
      <c r="J2042" s="3" t="e">
        <f>קבוצות!#REF!</f>
        <v>#REF!</v>
      </c>
      <c r="K2042" s="3" t="e">
        <f>קבוצות!#REF!</f>
        <v>#REF!</v>
      </c>
      <c r="M2042" s="3" t="e">
        <f>קבוצות!#REF!</f>
        <v>#REF!</v>
      </c>
    </row>
    <row r="2043" spans="1:13" ht="13.8" x14ac:dyDescent="0.25">
      <c r="A2043" s="3" t="e">
        <f>קבוצות!#REF!</f>
        <v>#REF!</v>
      </c>
      <c r="B2043" s="3" t="e">
        <f>קבוצות!#REF!</f>
        <v>#REF!</v>
      </c>
      <c r="C2043" s="3" t="e">
        <f>קבוצות!#REF!</f>
        <v>#REF!</v>
      </c>
      <c r="D2043" s="3" t="e">
        <f>קבוצות!#REF!</f>
        <v>#REF!</v>
      </c>
      <c r="E2043" s="4" t="e">
        <f>קבוצות!#REF!</f>
        <v>#REF!</v>
      </c>
      <c r="F2043" s="3" t="e">
        <f>קבוצות!#REF!</f>
        <v>#REF!</v>
      </c>
      <c r="G2043" s="3" t="e">
        <f>קבוצות!#REF!</f>
        <v>#REF!</v>
      </c>
      <c r="H2043" s="3" t="e">
        <f>קבוצות!#REF!</f>
        <v>#REF!</v>
      </c>
      <c r="I2043" s="3" t="e">
        <f>קבוצות!#REF!</f>
        <v>#REF!</v>
      </c>
      <c r="J2043" s="3" t="e">
        <f>קבוצות!#REF!</f>
        <v>#REF!</v>
      </c>
      <c r="K2043" s="3" t="e">
        <f>קבוצות!#REF!</f>
        <v>#REF!</v>
      </c>
      <c r="M2043" s="3" t="e">
        <f>קבוצות!#REF!</f>
        <v>#REF!</v>
      </c>
    </row>
    <row r="2044" spans="1:13" ht="13.8" x14ac:dyDescent="0.25">
      <c r="A2044" s="3" t="e">
        <f>קבוצות!#REF!</f>
        <v>#REF!</v>
      </c>
      <c r="B2044" s="3" t="e">
        <f>קבוצות!#REF!</f>
        <v>#REF!</v>
      </c>
      <c r="C2044" s="3" t="e">
        <f>קבוצות!#REF!</f>
        <v>#REF!</v>
      </c>
      <c r="D2044" s="3" t="e">
        <f>קבוצות!#REF!</f>
        <v>#REF!</v>
      </c>
      <c r="E2044" s="4" t="e">
        <f>קבוצות!#REF!</f>
        <v>#REF!</v>
      </c>
      <c r="F2044" s="3" t="e">
        <f>קבוצות!#REF!</f>
        <v>#REF!</v>
      </c>
      <c r="G2044" s="3" t="e">
        <f>קבוצות!#REF!</f>
        <v>#REF!</v>
      </c>
      <c r="H2044" s="3" t="e">
        <f>קבוצות!#REF!</f>
        <v>#REF!</v>
      </c>
      <c r="I2044" s="3" t="e">
        <f>קבוצות!#REF!</f>
        <v>#REF!</v>
      </c>
      <c r="J2044" s="3" t="e">
        <f>קבוצות!#REF!</f>
        <v>#REF!</v>
      </c>
      <c r="K2044" s="3" t="e">
        <f>קבוצות!#REF!</f>
        <v>#REF!</v>
      </c>
      <c r="M2044" s="3" t="e">
        <f>קבוצות!#REF!</f>
        <v>#REF!</v>
      </c>
    </row>
    <row r="2045" spans="1:13" ht="13.8" x14ac:dyDescent="0.25">
      <c r="A2045" s="3" t="e">
        <f>קבוצות!#REF!</f>
        <v>#REF!</v>
      </c>
      <c r="B2045" s="3" t="e">
        <f>קבוצות!#REF!</f>
        <v>#REF!</v>
      </c>
      <c r="C2045" s="3" t="e">
        <f>קבוצות!#REF!</f>
        <v>#REF!</v>
      </c>
      <c r="D2045" s="3" t="e">
        <f>קבוצות!#REF!</f>
        <v>#REF!</v>
      </c>
      <c r="E2045" s="4" t="e">
        <f>קבוצות!#REF!</f>
        <v>#REF!</v>
      </c>
      <c r="F2045" s="3" t="e">
        <f>קבוצות!#REF!</f>
        <v>#REF!</v>
      </c>
      <c r="G2045" s="3" t="e">
        <f>קבוצות!#REF!</f>
        <v>#REF!</v>
      </c>
      <c r="H2045" s="3" t="e">
        <f>קבוצות!#REF!</f>
        <v>#REF!</v>
      </c>
      <c r="I2045" s="3" t="e">
        <f>קבוצות!#REF!</f>
        <v>#REF!</v>
      </c>
      <c r="J2045" s="3" t="e">
        <f>קבוצות!#REF!</f>
        <v>#REF!</v>
      </c>
      <c r="K2045" s="3" t="e">
        <f>קבוצות!#REF!</f>
        <v>#REF!</v>
      </c>
      <c r="M2045" s="3" t="e">
        <f>קבוצות!#REF!</f>
        <v>#REF!</v>
      </c>
    </row>
    <row r="2046" spans="1:13" ht="13.8" x14ac:dyDescent="0.25">
      <c r="A2046" s="3" t="e">
        <f>קבוצות!#REF!</f>
        <v>#REF!</v>
      </c>
      <c r="B2046" s="3" t="e">
        <f>קבוצות!#REF!</f>
        <v>#REF!</v>
      </c>
      <c r="C2046" s="3" t="e">
        <f>קבוצות!#REF!</f>
        <v>#REF!</v>
      </c>
      <c r="D2046" s="3" t="e">
        <f>קבוצות!#REF!</f>
        <v>#REF!</v>
      </c>
      <c r="E2046" s="4" t="e">
        <f>קבוצות!#REF!</f>
        <v>#REF!</v>
      </c>
      <c r="F2046" s="3" t="e">
        <f>קבוצות!#REF!</f>
        <v>#REF!</v>
      </c>
      <c r="G2046" s="3" t="e">
        <f>קבוצות!#REF!</f>
        <v>#REF!</v>
      </c>
      <c r="H2046" s="3" t="e">
        <f>קבוצות!#REF!</f>
        <v>#REF!</v>
      </c>
      <c r="I2046" s="3" t="e">
        <f>קבוצות!#REF!</f>
        <v>#REF!</v>
      </c>
      <c r="J2046" s="3" t="e">
        <f>קבוצות!#REF!</f>
        <v>#REF!</v>
      </c>
      <c r="K2046" s="3" t="e">
        <f>קבוצות!#REF!</f>
        <v>#REF!</v>
      </c>
      <c r="M2046" s="3" t="e">
        <f>קבוצות!#REF!</f>
        <v>#REF!</v>
      </c>
    </row>
    <row r="2047" spans="1:13" ht="13.8" x14ac:dyDescent="0.25">
      <c r="A2047" s="3" t="e">
        <f>קבוצות!#REF!</f>
        <v>#REF!</v>
      </c>
      <c r="B2047" s="3" t="e">
        <f>קבוצות!#REF!</f>
        <v>#REF!</v>
      </c>
      <c r="C2047" s="3" t="e">
        <f>קבוצות!#REF!</f>
        <v>#REF!</v>
      </c>
      <c r="D2047" s="3" t="e">
        <f>קבוצות!#REF!</f>
        <v>#REF!</v>
      </c>
      <c r="E2047" s="4" t="e">
        <f>קבוצות!#REF!</f>
        <v>#REF!</v>
      </c>
      <c r="F2047" s="3" t="e">
        <f>קבוצות!#REF!</f>
        <v>#REF!</v>
      </c>
      <c r="G2047" s="3" t="e">
        <f>קבוצות!#REF!</f>
        <v>#REF!</v>
      </c>
      <c r="H2047" s="3" t="e">
        <f>קבוצות!#REF!</f>
        <v>#REF!</v>
      </c>
      <c r="I2047" s="3" t="e">
        <f>קבוצות!#REF!</f>
        <v>#REF!</v>
      </c>
      <c r="J2047" s="3" t="e">
        <f>קבוצות!#REF!</f>
        <v>#REF!</v>
      </c>
      <c r="K2047" s="3" t="e">
        <f>קבוצות!#REF!</f>
        <v>#REF!</v>
      </c>
      <c r="M2047" s="3" t="e">
        <f>קבוצות!#REF!</f>
        <v>#REF!</v>
      </c>
    </row>
    <row r="2048" spans="1:13" ht="13.8" x14ac:dyDescent="0.25">
      <c r="A2048" s="3" t="e">
        <f>קבוצות!#REF!</f>
        <v>#REF!</v>
      </c>
      <c r="B2048" s="3" t="e">
        <f>קבוצות!#REF!</f>
        <v>#REF!</v>
      </c>
      <c r="C2048" s="3" t="e">
        <f>קבוצות!#REF!</f>
        <v>#REF!</v>
      </c>
      <c r="D2048" s="3" t="e">
        <f>קבוצות!#REF!</f>
        <v>#REF!</v>
      </c>
      <c r="E2048" s="4" t="e">
        <f>קבוצות!#REF!</f>
        <v>#REF!</v>
      </c>
      <c r="F2048" s="3" t="e">
        <f>קבוצות!#REF!</f>
        <v>#REF!</v>
      </c>
      <c r="G2048" s="3" t="e">
        <f>קבוצות!#REF!</f>
        <v>#REF!</v>
      </c>
      <c r="H2048" s="3" t="e">
        <f>קבוצות!#REF!</f>
        <v>#REF!</v>
      </c>
      <c r="I2048" s="3" t="e">
        <f>קבוצות!#REF!</f>
        <v>#REF!</v>
      </c>
      <c r="J2048" s="3" t="e">
        <f>קבוצות!#REF!</f>
        <v>#REF!</v>
      </c>
      <c r="K2048" s="3" t="e">
        <f>קבוצות!#REF!</f>
        <v>#REF!</v>
      </c>
      <c r="M2048" s="3" t="e">
        <f>קבוצות!#REF!</f>
        <v>#REF!</v>
      </c>
    </row>
    <row r="2049" spans="1:13" ht="13.8" x14ac:dyDescent="0.25">
      <c r="A2049" s="3" t="e">
        <f>קבוצות!#REF!</f>
        <v>#REF!</v>
      </c>
      <c r="B2049" s="3" t="e">
        <f>קבוצות!#REF!</f>
        <v>#REF!</v>
      </c>
      <c r="C2049" s="3" t="e">
        <f>קבוצות!#REF!</f>
        <v>#REF!</v>
      </c>
      <c r="D2049" s="3" t="e">
        <f>קבוצות!#REF!</f>
        <v>#REF!</v>
      </c>
      <c r="E2049" s="4" t="e">
        <f>קבוצות!#REF!</f>
        <v>#REF!</v>
      </c>
      <c r="F2049" s="3" t="e">
        <f>קבוצות!#REF!</f>
        <v>#REF!</v>
      </c>
      <c r="G2049" s="3" t="e">
        <f>קבוצות!#REF!</f>
        <v>#REF!</v>
      </c>
      <c r="H2049" s="3" t="e">
        <f>קבוצות!#REF!</f>
        <v>#REF!</v>
      </c>
      <c r="I2049" s="3" t="e">
        <f>קבוצות!#REF!</f>
        <v>#REF!</v>
      </c>
      <c r="J2049" s="3" t="e">
        <f>קבוצות!#REF!</f>
        <v>#REF!</v>
      </c>
      <c r="K2049" s="3" t="e">
        <f>קבוצות!#REF!</f>
        <v>#REF!</v>
      </c>
      <c r="M2049" s="3" t="e">
        <f>קבוצות!#REF!</f>
        <v>#REF!</v>
      </c>
    </row>
    <row r="2050" spans="1:13" ht="13.8" x14ac:dyDescent="0.25">
      <c r="A2050" s="3" t="e">
        <f>קבוצות!#REF!</f>
        <v>#REF!</v>
      </c>
      <c r="B2050" s="3" t="e">
        <f>קבוצות!#REF!</f>
        <v>#REF!</v>
      </c>
      <c r="C2050" s="3" t="e">
        <f>קבוצות!#REF!</f>
        <v>#REF!</v>
      </c>
      <c r="D2050" s="3" t="e">
        <f>קבוצות!#REF!</f>
        <v>#REF!</v>
      </c>
      <c r="E2050" s="4" t="e">
        <f>קבוצות!#REF!</f>
        <v>#REF!</v>
      </c>
      <c r="F2050" s="3" t="e">
        <f>קבוצות!#REF!</f>
        <v>#REF!</v>
      </c>
      <c r="G2050" s="3" t="e">
        <f>קבוצות!#REF!</f>
        <v>#REF!</v>
      </c>
      <c r="H2050" s="3" t="e">
        <f>קבוצות!#REF!</f>
        <v>#REF!</v>
      </c>
      <c r="I2050" s="3" t="e">
        <f>קבוצות!#REF!</f>
        <v>#REF!</v>
      </c>
      <c r="J2050" s="3" t="e">
        <f>קבוצות!#REF!</f>
        <v>#REF!</v>
      </c>
      <c r="K2050" s="3" t="e">
        <f>קבוצות!#REF!</f>
        <v>#REF!</v>
      </c>
      <c r="M2050" s="3" t="e">
        <f>קבוצות!#REF!</f>
        <v>#REF!</v>
      </c>
    </row>
    <row r="2051" spans="1:13" ht="13.8" x14ac:dyDescent="0.25">
      <c r="A2051" s="3" t="e">
        <f>קבוצות!#REF!</f>
        <v>#REF!</v>
      </c>
      <c r="B2051" s="3" t="e">
        <f>קבוצות!#REF!</f>
        <v>#REF!</v>
      </c>
      <c r="C2051" s="3" t="e">
        <f>קבוצות!#REF!</f>
        <v>#REF!</v>
      </c>
      <c r="D2051" s="3" t="e">
        <f>קבוצות!#REF!</f>
        <v>#REF!</v>
      </c>
      <c r="E2051" s="4" t="e">
        <f>קבוצות!#REF!</f>
        <v>#REF!</v>
      </c>
      <c r="F2051" s="3" t="e">
        <f>קבוצות!#REF!</f>
        <v>#REF!</v>
      </c>
      <c r="G2051" s="3" t="e">
        <f>קבוצות!#REF!</f>
        <v>#REF!</v>
      </c>
      <c r="H2051" s="3" t="e">
        <f>קבוצות!#REF!</f>
        <v>#REF!</v>
      </c>
      <c r="I2051" s="3" t="e">
        <f>קבוצות!#REF!</f>
        <v>#REF!</v>
      </c>
      <c r="J2051" s="3" t="e">
        <f>קבוצות!#REF!</f>
        <v>#REF!</v>
      </c>
      <c r="K2051" s="3" t="e">
        <f>קבוצות!#REF!</f>
        <v>#REF!</v>
      </c>
      <c r="M2051" s="3" t="e">
        <f>קבוצות!#REF!</f>
        <v>#REF!</v>
      </c>
    </row>
    <row r="2052" spans="1:13" ht="13.8" x14ac:dyDescent="0.25">
      <c r="A2052" s="3" t="e">
        <f>קבוצות!#REF!</f>
        <v>#REF!</v>
      </c>
      <c r="B2052" s="3" t="e">
        <f>קבוצות!#REF!</f>
        <v>#REF!</v>
      </c>
      <c r="C2052" s="3" t="e">
        <f>קבוצות!#REF!</f>
        <v>#REF!</v>
      </c>
      <c r="D2052" s="3" t="e">
        <f>קבוצות!#REF!</f>
        <v>#REF!</v>
      </c>
      <c r="E2052" s="4" t="e">
        <f>קבוצות!#REF!</f>
        <v>#REF!</v>
      </c>
      <c r="F2052" s="3" t="e">
        <f>קבוצות!#REF!</f>
        <v>#REF!</v>
      </c>
      <c r="G2052" s="3" t="e">
        <f>קבוצות!#REF!</f>
        <v>#REF!</v>
      </c>
      <c r="H2052" s="3" t="e">
        <f>קבוצות!#REF!</f>
        <v>#REF!</v>
      </c>
      <c r="I2052" s="3" t="e">
        <f>קבוצות!#REF!</f>
        <v>#REF!</v>
      </c>
      <c r="J2052" s="3" t="e">
        <f>קבוצות!#REF!</f>
        <v>#REF!</v>
      </c>
      <c r="K2052" s="3" t="e">
        <f>קבוצות!#REF!</f>
        <v>#REF!</v>
      </c>
      <c r="M2052" s="3" t="e">
        <f>קבוצות!#REF!</f>
        <v>#REF!</v>
      </c>
    </row>
    <row r="2053" spans="1:13" ht="13.8" x14ac:dyDescent="0.25">
      <c r="A2053" s="3" t="e">
        <f>קבוצות!#REF!</f>
        <v>#REF!</v>
      </c>
      <c r="B2053" s="3" t="e">
        <f>קבוצות!#REF!</f>
        <v>#REF!</v>
      </c>
      <c r="C2053" s="3" t="e">
        <f>קבוצות!#REF!</f>
        <v>#REF!</v>
      </c>
      <c r="D2053" s="3" t="e">
        <f>קבוצות!#REF!</f>
        <v>#REF!</v>
      </c>
      <c r="E2053" s="4" t="e">
        <f>קבוצות!#REF!</f>
        <v>#REF!</v>
      </c>
      <c r="F2053" s="3" t="e">
        <f>קבוצות!#REF!</f>
        <v>#REF!</v>
      </c>
      <c r="G2053" s="3" t="e">
        <f>קבוצות!#REF!</f>
        <v>#REF!</v>
      </c>
      <c r="H2053" s="3" t="e">
        <f>קבוצות!#REF!</f>
        <v>#REF!</v>
      </c>
      <c r="I2053" s="3" t="e">
        <f>קבוצות!#REF!</f>
        <v>#REF!</v>
      </c>
      <c r="J2053" s="3" t="e">
        <f>קבוצות!#REF!</f>
        <v>#REF!</v>
      </c>
      <c r="K2053" s="3" t="e">
        <f>קבוצות!#REF!</f>
        <v>#REF!</v>
      </c>
      <c r="M2053" s="3" t="e">
        <f>קבוצות!#REF!</f>
        <v>#REF!</v>
      </c>
    </row>
    <row r="2054" spans="1:13" ht="13.8" x14ac:dyDescent="0.25">
      <c r="A2054" s="3" t="e">
        <f>קבוצות!#REF!</f>
        <v>#REF!</v>
      </c>
      <c r="B2054" s="3" t="e">
        <f>קבוצות!#REF!</f>
        <v>#REF!</v>
      </c>
      <c r="C2054" s="3" t="e">
        <f>קבוצות!#REF!</f>
        <v>#REF!</v>
      </c>
      <c r="D2054" s="3" t="e">
        <f>קבוצות!#REF!</f>
        <v>#REF!</v>
      </c>
      <c r="E2054" s="4" t="e">
        <f>קבוצות!#REF!</f>
        <v>#REF!</v>
      </c>
      <c r="F2054" s="3" t="e">
        <f>קבוצות!#REF!</f>
        <v>#REF!</v>
      </c>
      <c r="G2054" s="3" t="e">
        <f>קבוצות!#REF!</f>
        <v>#REF!</v>
      </c>
      <c r="H2054" s="3" t="e">
        <f>קבוצות!#REF!</f>
        <v>#REF!</v>
      </c>
      <c r="I2054" s="3" t="e">
        <f>קבוצות!#REF!</f>
        <v>#REF!</v>
      </c>
      <c r="J2054" s="3" t="e">
        <f>קבוצות!#REF!</f>
        <v>#REF!</v>
      </c>
      <c r="K2054" s="3" t="e">
        <f>קבוצות!#REF!</f>
        <v>#REF!</v>
      </c>
      <c r="M2054" s="3" t="e">
        <f>קבוצות!#REF!</f>
        <v>#REF!</v>
      </c>
    </row>
    <row r="2055" spans="1:13" ht="13.8" x14ac:dyDescent="0.25">
      <c r="A2055" s="3" t="e">
        <f>קבוצות!#REF!</f>
        <v>#REF!</v>
      </c>
      <c r="B2055" s="3" t="e">
        <f>קבוצות!#REF!</f>
        <v>#REF!</v>
      </c>
      <c r="C2055" s="3" t="e">
        <f>קבוצות!#REF!</f>
        <v>#REF!</v>
      </c>
      <c r="D2055" s="3" t="e">
        <f>קבוצות!#REF!</f>
        <v>#REF!</v>
      </c>
      <c r="E2055" s="4" t="e">
        <f>קבוצות!#REF!</f>
        <v>#REF!</v>
      </c>
      <c r="F2055" s="3" t="e">
        <f>קבוצות!#REF!</f>
        <v>#REF!</v>
      </c>
      <c r="G2055" s="3" t="e">
        <f>קבוצות!#REF!</f>
        <v>#REF!</v>
      </c>
      <c r="H2055" s="3" t="e">
        <f>קבוצות!#REF!</f>
        <v>#REF!</v>
      </c>
      <c r="I2055" s="3" t="e">
        <f>קבוצות!#REF!</f>
        <v>#REF!</v>
      </c>
      <c r="J2055" s="3" t="e">
        <f>קבוצות!#REF!</f>
        <v>#REF!</v>
      </c>
      <c r="K2055" s="3" t="e">
        <f>קבוצות!#REF!</f>
        <v>#REF!</v>
      </c>
      <c r="M2055" s="3" t="e">
        <f>קבוצות!#REF!</f>
        <v>#REF!</v>
      </c>
    </row>
    <row r="2056" spans="1:13" ht="13.8" x14ac:dyDescent="0.25">
      <c r="A2056" s="3" t="e">
        <f>קבוצות!#REF!</f>
        <v>#REF!</v>
      </c>
      <c r="B2056" s="3" t="e">
        <f>קבוצות!#REF!</f>
        <v>#REF!</v>
      </c>
      <c r="C2056" s="3" t="e">
        <f>קבוצות!#REF!</f>
        <v>#REF!</v>
      </c>
      <c r="D2056" s="3" t="e">
        <f>קבוצות!#REF!</f>
        <v>#REF!</v>
      </c>
      <c r="E2056" s="4" t="e">
        <f>קבוצות!#REF!</f>
        <v>#REF!</v>
      </c>
      <c r="F2056" s="3" t="e">
        <f>קבוצות!#REF!</f>
        <v>#REF!</v>
      </c>
      <c r="G2056" s="3" t="e">
        <f>קבוצות!#REF!</f>
        <v>#REF!</v>
      </c>
      <c r="H2056" s="3" t="e">
        <f>קבוצות!#REF!</f>
        <v>#REF!</v>
      </c>
      <c r="I2056" s="3" t="e">
        <f>קבוצות!#REF!</f>
        <v>#REF!</v>
      </c>
      <c r="J2056" s="3" t="e">
        <f>קבוצות!#REF!</f>
        <v>#REF!</v>
      </c>
      <c r="K2056" s="3" t="e">
        <f>קבוצות!#REF!</f>
        <v>#REF!</v>
      </c>
      <c r="M2056" s="3" t="e">
        <f>קבוצות!#REF!</f>
        <v>#REF!</v>
      </c>
    </row>
    <row r="2057" spans="1:13" ht="13.8" x14ac:dyDescent="0.25">
      <c r="A2057" s="3" t="e">
        <f>קבוצות!#REF!</f>
        <v>#REF!</v>
      </c>
      <c r="B2057" s="3" t="e">
        <f>קבוצות!#REF!</f>
        <v>#REF!</v>
      </c>
      <c r="C2057" s="3" t="e">
        <f>קבוצות!#REF!</f>
        <v>#REF!</v>
      </c>
      <c r="D2057" s="3" t="e">
        <f>קבוצות!#REF!</f>
        <v>#REF!</v>
      </c>
      <c r="E2057" s="4" t="e">
        <f>קבוצות!#REF!</f>
        <v>#REF!</v>
      </c>
      <c r="F2057" s="3" t="e">
        <f>קבוצות!#REF!</f>
        <v>#REF!</v>
      </c>
      <c r="G2057" s="3" t="e">
        <f>קבוצות!#REF!</f>
        <v>#REF!</v>
      </c>
      <c r="H2057" s="3" t="e">
        <f>קבוצות!#REF!</f>
        <v>#REF!</v>
      </c>
      <c r="I2057" s="3" t="e">
        <f>קבוצות!#REF!</f>
        <v>#REF!</v>
      </c>
      <c r="J2057" s="3" t="e">
        <f>קבוצות!#REF!</f>
        <v>#REF!</v>
      </c>
      <c r="K2057" s="3" t="e">
        <f>קבוצות!#REF!</f>
        <v>#REF!</v>
      </c>
      <c r="M2057" s="3" t="e">
        <f>קבוצות!#REF!</f>
        <v>#REF!</v>
      </c>
    </row>
    <row r="2058" spans="1:13" ht="13.8" x14ac:dyDescent="0.25">
      <c r="A2058" s="3" t="e">
        <f>קבוצות!#REF!</f>
        <v>#REF!</v>
      </c>
      <c r="B2058" s="3" t="e">
        <f>קבוצות!#REF!</f>
        <v>#REF!</v>
      </c>
      <c r="C2058" s="3" t="e">
        <f>קבוצות!#REF!</f>
        <v>#REF!</v>
      </c>
      <c r="D2058" s="3" t="e">
        <f>קבוצות!#REF!</f>
        <v>#REF!</v>
      </c>
      <c r="E2058" s="4" t="e">
        <f>קבוצות!#REF!</f>
        <v>#REF!</v>
      </c>
      <c r="F2058" s="3" t="e">
        <f>קבוצות!#REF!</f>
        <v>#REF!</v>
      </c>
      <c r="G2058" s="3" t="e">
        <f>קבוצות!#REF!</f>
        <v>#REF!</v>
      </c>
      <c r="H2058" s="3" t="e">
        <f>קבוצות!#REF!</f>
        <v>#REF!</v>
      </c>
      <c r="I2058" s="3" t="e">
        <f>קבוצות!#REF!</f>
        <v>#REF!</v>
      </c>
      <c r="J2058" s="3" t="e">
        <f>קבוצות!#REF!</f>
        <v>#REF!</v>
      </c>
      <c r="K2058" s="3" t="e">
        <f>קבוצות!#REF!</f>
        <v>#REF!</v>
      </c>
      <c r="M2058" s="3" t="e">
        <f>קבוצות!#REF!</f>
        <v>#REF!</v>
      </c>
    </row>
    <row r="2059" spans="1:13" ht="13.8" x14ac:dyDescent="0.25">
      <c r="A2059" s="3" t="e">
        <f>קבוצות!#REF!</f>
        <v>#REF!</v>
      </c>
      <c r="B2059" s="3" t="e">
        <f>קבוצות!#REF!</f>
        <v>#REF!</v>
      </c>
      <c r="C2059" s="3" t="e">
        <f>קבוצות!#REF!</f>
        <v>#REF!</v>
      </c>
      <c r="D2059" s="3" t="e">
        <f>קבוצות!#REF!</f>
        <v>#REF!</v>
      </c>
      <c r="E2059" s="4" t="e">
        <f>קבוצות!#REF!</f>
        <v>#REF!</v>
      </c>
      <c r="F2059" s="3" t="e">
        <f>קבוצות!#REF!</f>
        <v>#REF!</v>
      </c>
      <c r="G2059" s="3" t="e">
        <f>קבוצות!#REF!</f>
        <v>#REF!</v>
      </c>
      <c r="H2059" s="3" t="e">
        <f>קבוצות!#REF!</f>
        <v>#REF!</v>
      </c>
      <c r="I2059" s="3" t="e">
        <f>קבוצות!#REF!</f>
        <v>#REF!</v>
      </c>
      <c r="J2059" s="3" t="e">
        <f>קבוצות!#REF!</f>
        <v>#REF!</v>
      </c>
      <c r="K2059" s="3" t="e">
        <f>קבוצות!#REF!</f>
        <v>#REF!</v>
      </c>
      <c r="M2059" s="3" t="e">
        <f>קבוצות!#REF!</f>
        <v>#REF!</v>
      </c>
    </row>
    <row r="2060" spans="1:13" ht="13.8" x14ac:dyDescent="0.25">
      <c r="A2060" s="3" t="e">
        <f>קבוצות!#REF!</f>
        <v>#REF!</v>
      </c>
      <c r="B2060" s="3" t="e">
        <f>קבוצות!#REF!</f>
        <v>#REF!</v>
      </c>
      <c r="C2060" s="3" t="e">
        <f>קבוצות!#REF!</f>
        <v>#REF!</v>
      </c>
      <c r="D2060" s="3" t="e">
        <f>קבוצות!#REF!</f>
        <v>#REF!</v>
      </c>
      <c r="E2060" s="4" t="e">
        <f>קבוצות!#REF!</f>
        <v>#REF!</v>
      </c>
      <c r="F2060" s="3" t="e">
        <f>קבוצות!#REF!</f>
        <v>#REF!</v>
      </c>
      <c r="G2060" s="3" t="e">
        <f>קבוצות!#REF!</f>
        <v>#REF!</v>
      </c>
      <c r="H2060" s="3" t="e">
        <f>קבוצות!#REF!</f>
        <v>#REF!</v>
      </c>
      <c r="I2060" s="3" t="e">
        <f>קבוצות!#REF!</f>
        <v>#REF!</v>
      </c>
      <c r="J2060" s="3" t="e">
        <f>קבוצות!#REF!</f>
        <v>#REF!</v>
      </c>
      <c r="K2060" s="3" t="e">
        <f>קבוצות!#REF!</f>
        <v>#REF!</v>
      </c>
      <c r="M2060" s="3" t="e">
        <f>קבוצות!#REF!</f>
        <v>#REF!</v>
      </c>
    </row>
    <row r="2061" spans="1:13" ht="13.8" x14ac:dyDescent="0.25">
      <c r="A2061" s="3" t="e">
        <f>קבוצות!#REF!</f>
        <v>#REF!</v>
      </c>
      <c r="B2061" s="3" t="e">
        <f>קבוצות!#REF!</f>
        <v>#REF!</v>
      </c>
      <c r="C2061" s="3" t="e">
        <f>קבוצות!#REF!</f>
        <v>#REF!</v>
      </c>
      <c r="D2061" s="3" t="e">
        <f>קבוצות!#REF!</f>
        <v>#REF!</v>
      </c>
      <c r="E2061" s="4" t="e">
        <f>קבוצות!#REF!</f>
        <v>#REF!</v>
      </c>
      <c r="F2061" s="3" t="e">
        <f>קבוצות!#REF!</f>
        <v>#REF!</v>
      </c>
      <c r="G2061" s="3" t="e">
        <f>קבוצות!#REF!</f>
        <v>#REF!</v>
      </c>
      <c r="H2061" s="3" t="e">
        <f>קבוצות!#REF!</f>
        <v>#REF!</v>
      </c>
      <c r="I2061" s="3" t="e">
        <f>קבוצות!#REF!</f>
        <v>#REF!</v>
      </c>
      <c r="J2061" s="3" t="e">
        <f>קבוצות!#REF!</f>
        <v>#REF!</v>
      </c>
      <c r="K2061" s="3" t="e">
        <f>קבוצות!#REF!</f>
        <v>#REF!</v>
      </c>
      <c r="M2061" s="3" t="e">
        <f>קבוצות!#REF!</f>
        <v>#REF!</v>
      </c>
    </row>
    <row r="2062" spans="1:13" ht="13.8" x14ac:dyDescent="0.25">
      <c r="A2062" s="3" t="e">
        <f>קבוצות!#REF!</f>
        <v>#REF!</v>
      </c>
      <c r="B2062" s="3" t="e">
        <f>קבוצות!#REF!</f>
        <v>#REF!</v>
      </c>
      <c r="C2062" s="3" t="e">
        <f>קבוצות!#REF!</f>
        <v>#REF!</v>
      </c>
      <c r="D2062" s="3" t="e">
        <f>קבוצות!#REF!</f>
        <v>#REF!</v>
      </c>
      <c r="E2062" s="4" t="e">
        <f>קבוצות!#REF!</f>
        <v>#REF!</v>
      </c>
      <c r="F2062" s="3" t="e">
        <f>קבוצות!#REF!</f>
        <v>#REF!</v>
      </c>
      <c r="G2062" s="3" t="e">
        <f>קבוצות!#REF!</f>
        <v>#REF!</v>
      </c>
      <c r="H2062" s="3" t="e">
        <f>קבוצות!#REF!</f>
        <v>#REF!</v>
      </c>
      <c r="I2062" s="3" t="e">
        <f>קבוצות!#REF!</f>
        <v>#REF!</v>
      </c>
      <c r="J2062" s="3" t="e">
        <f>קבוצות!#REF!</f>
        <v>#REF!</v>
      </c>
      <c r="K2062" s="3" t="e">
        <f>קבוצות!#REF!</f>
        <v>#REF!</v>
      </c>
      <c r="M2062" s="3" t="e">
        <f>קבוצות!#REF!</f>
        <v>#REF!</v>
      </c>
    </row>
    <row r="2063" spans="1:13" ht="13.8" x14ac:dyDescent="0.25">
      <c r="A2063" s="3" t="e">
        <f>קבוצות!#REF!</f>
        <v>#REF!</v>
      </c>
      <c r="B2063" s="3" t="e">
        <f>קבוצות!#REF!</f>
        <v>#REF!</v>
      </c>
      <c r="C2063" s="3" t="e">
        <f>קבוצות!#REF!</f>
        <v>#REF!</v>
      </c>
      <c r="D2063" s="3" t="e">
        <f>קבוצות!#REF!</f>
        <v>#REF!</v>
      </c>
      <c r="E2063" s="4" t="e">
        <f>קבוצות!#REF!</f>
        <v>#REF!</v>
      </c>
      <c r="F2063" s="3" t="e">
        <f>קבוצות!#REF!</f>
        <v>#REF!</v>
      </c>
      <c r="G2063" s="3" t="e">
        <f>קבוצות!#REF!</f>
        <v>#REF!</v>
      </c>
      <c r="H2063" s="3" t="e">
        <f>קבוצות!#REF!</f>
        <v>#REF!</v>
      </c>
      <c r="I2063" s="3" t="e">
        <f>קבוצות!#REF!</f>
        <v>#REF!</v>
      </c>
      <c r="J2063" s="3" t="e">
        <f>קבוצות!#REF!</f>
        <v>#REF!</v>
      </c>
      <c r="K2063" s="3" t="e">
        <f>קבוצות!#REF!</f>
        <v>#REF!</v>
      </c>
      <c r="M2063" s="3" t="e">
        <f>קבוצות!#REF!</f>
        <v>#REF!</v>
      </c>
    </row>
    <row r="2064" spans="1:13" ht="13.8" x14ac:dyDescent="0.25">
      <c r="A2064" s="3" t="e">
        <f>קבוצות!#REF!</f>
        <v>#REF!</v>
      </c>
      <c r="B2064" s="3" t="e">
        <f>קבוצות!#REF!</f>
        <v>#REF!</v>
      </c>
      <c r="C2064" s="3" t="e">
        <f>קבוצות!#REF!</f>
        <v>#REF!</v>
      </c>
      <c r="D2064" s="3" t="e">
        <f>קבוצות!#REF!</f>
        <v>#REF!</v>
      </c>
      <c r="E2064" s="4" t="e">
        <f>קבוצות!#REF!</f>
        <v>#REF!</v>
      </c>
      <c r="F2064" s="3" t="e">
        <f>קבוצות!#REF!</f>
        <v>#REF!</v>
      </c>
      <c r="G2064" s="3" t="e">
        <f>קבוצות!#REF!</f>
        <v>#REF!</v>
      </c>
      <c r="H2064" s="3" t="e">
        <f>קבוצות!#REF!</f>
        <v>#REF!</v>
      </c>
      <c r="I2064" s="3" t="e">
        <f>קבוצות!#REF!</f>
        <v>#REF!</v>
      </c>
      <c r="J2064" s="3" t="e">
        <f>קבוצות!#REF!</f>
        <v>#REF!</v>
      </c>
      <c r="K2064" s="3" t="e">
        <f>קבוצות!#REF!</f>
        <v>#REF!</v>
      </c>
      <c r="M2064" s="3" t="e">
        <f>קבוצות!#REF!</f>
        <v>#REF!</v>
      </c>
    </row>
    <row r="2065" spans="1:13" ht="13.8" x14ac:dyDescent="0.25">
      <c r="A2065" s="3" t="e">
        <f>קבוצות!#REF!</f>
        <v>#REF!</v>
      </c>
      <c r="B2065" s="3" t="e">
        <f>קבוצות!#REF!</f>
        <v>#REF!</v>
      </c>
      <c r="C2065" s="3" t="e">
        <f>קבוצות!#REF!</f>
        <v>#REF!</v>
      </c>
      <c r="D2065" s="3" t="e">
        <f>קבוצות!#REF!</f>
        <v>#REF!</v>
      </c>
      <c r="E2065" s="4" t="e">
        <f>קבוצות!#REF!</f>
        <v>#REF!</v>
      </c>
      <c r="F2065" s="3" t="e">
        <f>קבוצות!#REF!</f>
        <v>#REF!</v>
      </c>
      <c r="G2065" s="3" t="e">
        <f>קבוצות!#REF!</f>
        <v>#REF!</v>
      </c>
      <c r="H2065" s="3" t="e">
        <f>קבוצות!#REF!</f>
        <v>#REF!</v>
      </c>
      <c r="I2065" s="3" t="e">
        <f>קבוצות!#REF!</f>
        <v>#REF!</v>
      </c>
      <c r="J2065" s="3" t="e">
        <f>קבוצות!#REF!</f>
        <v>#REF!</v>
      </c>
      <c r="K2065" s="3" t="e">
        <f>קבוצות!#REF!</f>
        <v>#REF!</v>
      </c>
      <c r="M2065" s="3" t="e">
        <f>קבוצות!#REF!</f>
        <v>#REF!</v>
      </c>
    </row>
    <row r="2066" spans="1:13" ht="13.8" x14ac:dyDescent="0.25">
      <c r="A2066" s="3" t="e">
        <f>קבוצות!#REF!</f>
        <v>#REF!</v>
      </c>
      <c r="B2066" s="3" t="e">
        <f>קבוצות!#REF!</f>
        <v>#REF!</v>
      </c>
      <c r="C2066" s="3" t="e">
        <f>קבוצות!#REF!</f>
        <v>#REF!</v>
      </c>
      <c r="D2066" s="3" t="e">
        <f>קבוצות!#REF!</f>
        <v>#REF!</v>
      </c>
      <c r="E2066" s="4" t="e">
        <f>קבוצות!#REF!</f>
        <v>#REF!</v>
      </c>
      <c r="F2066" s="3" t="e">
        <f>קבוצות!#REF!</f>
        <v>#REF!</v>
      </c>
      <c r="G2066" s="3" t="e">
        <f>קבוצות!#REF!</f>
        <v>#REF!</v>
      </c>
      <c r="H2066" s="3" t="e">
        <f>קבוצות!#REF!</f>
        <v>#REF!</v>
      </c>
      <c r="I2066" s="3" t="e">
        <f>קבוצות!#REF!</f>
        <v>#REF!</v>
      </c>
      <c r="J2066" s="3" t="e">
        <f>קבוצות!#REF!</f>
        <v>#REF!</v>
      </c>
      <c r="K2066" s="3" t="e">
        <f>קבוצות!#REF!</f>
        <v>#REF!</v>
      </c>
      <c r="M2066" s="3" t="e">
        <f>קבוצות!#REF!</f>
        <v>#REF!</v>
      </c>
    </row>
    <row r="2067" spans="1:13" ht="13.8" x14ac:dyDescent="0.25">
      <c r="A2067" s="3" t="e">
        <f>קבוצות!#REF!</f>
        <v>#REF!</v>
      </c>
      <c r="B2067" s="3" t="e">
        <f>קבוצות!#REF!</f>
        <v>#REF!</v>
      </c>
      <c r="C2067" s="3" t="e">
        <f>קבוצות!#REF!</f>
        <v>#REF!</v>
      </c>
      <c r="D2067" s="3" t="e">
        <f>קבוצות!#REF!</f>
        <v>#REF!</v>
      </c>
      <c r="E2067" s="4" t="e">
        <f>קבוצות!#REF!</f>
        <v>#REF!</v>
      </c>
      <c r="F2067" s="3" t="e">
        <f>קבוצות!#REF!</f>
        <v>#REF!</v>
      </c>
      <c r="G2067" s="3" t="e">
        <f>קבוצות!#REF!</f>
        <v>#REF!</v>
      </c>
      <c r="H2067" s="3" t="e">
        <f>קבוצות!#REF!</f>
        <v>#REF!</v>
      </c>
      <c r="I2067" s="3" t="e">
        <f>קבוצות!#REF!</f>
        <v>#REF!</v>
      </c>
      <c r="J2067" s="3" t="e">
        <f>קבוצות!#REF!</f>
        <v>#REF!</v>
      </c>
      <c r="K2067" s="3" t="e">
        <f>קבוצות!#REF!</f>
        <v>#REF!</v>
      </c>
      <c r="M2067" s="3" t="e">
        <f>קבוצות!#REF!</f>
        <v>#REF!</v>
      </c>
    </row>
    <row r="2068" spans="1:13" ht="13.8" x14ac:dyDescent="0.25">
      <c r="A2068" s="3" t="e">
        <f>קבוצות!#REF!</f>
        <v>#REF!</v>
      </c>
      <c r="B2068" s="3" t="e">
        <f>קבוצות!#REF!</f>
        <v>#REF!</v>
      </c>
      <c r="C2068" s="3" t="e">
        <f>קבוצות!#REF!</f>
        <v>#REF!</v>
      </c>
      <c r="D2068" s="3" t="e">
        <f>קבוצות!#REF!</f>
        <v>#REF!</v>
      </c>
      <c r="E2068" s="4" t="e">
        <f>קבוצות!#REF!</f>
        <v>#REF!</v>
      </c>
      <c r="F2068" s="3" t="e">
        <f>קבוצות!#REF!</f>
        <v>#REF!</v>
      </c>
      <c r="G2068" s="3" t="e">
        <f>קבוצות!#REF!</f>
        <v>#REF!</v>
      </c>
      <c r="H2068" s="3" t="e">
        <f>קבוצות!#REF!</f>
        <v>#REF!</v>
      </c>
      <c r="I2068" s="3" t="e">
        <f>קבוצות!#REF!</f>
        <v>#REF!</v>
      </c>
      <c r="J2068" s="3" t="e">
        <f>קבוצות!#REF!</f>
        <v>#REF!</v>
      </c>
      <c r="K2068" s="3" t="e">
        <f>קבוצות!#REF!</f>
        <v>#REF!</v>
      </c>
      <c r="M2068" s="3" t="e">
        <f>קבוצות!#REF!</f>
        <v>#REF!</v>
      </c>
    </row>
    <row r="2069" spans="1:13" ht="13.8" x14ac:dyDescent="0.25">
      <c r="A2069" s="3" t="e">
        <f>קבוצות!#REF!</f>
        <v>#REF!</v>
      </c>
      <c r="B2069" s="3" t="e">
        <f>קבוצות!#REF!</f>
        <v>#REF!</v>
      </c>
      <c r="C2069" s="3" t="e">
        <f>קבוצות!#REF!</f>
        <v>#REF!</v>
      </c>
      <c r="D2069" s="3" t="e">
        <f>קבוצות!#REF!</f>
        <v>#REF!</v>
      </c>
      <c r="E2069" s="4" t="e">
        <f>קבוצות!#REF!</f>
        <v>#REF!</v>
      </c>
      <c r="F2069" s="3" t="e">
        <f>קבוצות!#REF!</f>
        <v>#REF!</v>
      </c>
      <c r="G2069" s="3" t="e">
        <f>קבוצות!#REF!</f>
        <v>#REF!</v>
      </c>
      <c r="H2069" s="3" t="e">
        <f>קבוצות!#REF!</f>
        <v>#REF!</v>
      </c>
      <c r="I2069" s="3" t="e">
        <f>קבוצות!#REF!</f>
        <v>#REF!</v>
      </c>
      <c r="J2069" s="3" t="e">
        <f>קבוצות!#REF!</f>
        <v>#REF!</v>
      </c>
      <c r="K2069" s="3" t="e">
        <f>קבוצות!#REF!</f>
        <v>#REF!</v>
      </c>
      <c r="M2069" s="3" t="e">
        <f>קבוצות!#REF!</f>
        <v>#REF!</v>
      </c>
    </row>
    <row r="2070" spans="1:13" ht="13.8" x14ac:dyDescent="0.25">
      <c r="A2070" s="3" t="e">
        <f>קבוצות!#REF!</f>
        <v>#REF!</v>
      </c>
      <c r="B2070" s="3" t="e">
        <f>קבוצות!#REF!</f>
        <v>#REF!</v>
      </c>
      <c r="C2070" s="3" t="e">
        <f>קבוצות!#REF!</f>
        <v>#REF!</v>
      </c>
      <c r="D2070" s="3" t="e">
        <f>קבוצות!#REF!</f>
        <v>#REF!</v>
      </c>
      <c r="E2070" s="4" t="e">
        <f>קבוצות!#REF!</f>
        <v>#REF!</v>
      </c>
      <c r="F2070" s="3" t="e">
        <f>קבוצות!#REF!</f>
        <v>#REF!</v>
      </c>
      <c r="G2070" s="3" t="e">
        <f>קבוצות!#REF!</f>
        <v>#REF!</v>
      </c>
      <c r="H2070" s="3" t="e">
        <f>קבוצות!#REF!</f>
        <v>#REF!</v>
      </c>
      <c r="I2070" s="3" t="e">
        <f>קבוצות!#REF!</f>
        <v>#REF!</v>
      </c>
      <c r="J2070" s="3" t="e">
        <f>קבוצות!#REF!</f>
        <v>#REF!</v>
      </c>
      <c r="K2070" s="3" t="e">
        <f>קבוצות!#REF!</f>
        <v>#REF!</v>
      </c>
      <c r="M2070" s="3" t="e">
        <f>קבוצות!#REF!</f>
        <v>#REF!</v>
      </c>
    </row>
    <row r="2071" spans="1:13" ht="13.8" x14ac:dyDescent="0.25">
      <c r="A2071" s="3" t="e">
        <f>קבוצות!#REF!</f>
        <v>#REF!</v>
      </c>
      <c r="B2071" s="3" t="e">
        <f>קבוצות!#REF!</f>
        <v>#REF!</v>
      </c>
      <c r="C2071" s="3" t="e">
        <f>קבוצות!#REF!</f>
        <v>#REF!</v>
      </c>
      <c r="D2071" s="3" t="e">
        <f>קבוצות!#REF!</f>
        <v>#REF!</v>
      </c>
      <c r="E2071" s="4" t="e">
        <f>קבוצות!#REF!</f>
        <v>#REF!</v>
      </c>
      <c r="F2071" s="3" t="e">
        <f>קבוצות!#REF!</f>
        <v>#REF!</v>
      </c>
      <c r="G2071" s="3" t="e">
        <f>קבוצות!#REF!</f>
        <v>#REF!</v>
      </c>
      <c r="H2071" s="3" t="e">
        <f>קבוצות!#REF!</f>
        <v>#REF!</v>
      </c>
      <c r="I2071" s="3" t="e">
        <f>קבוצות!#REF!</f>
        <v>#REF!</v>
      </c>
      <c r="J2071" s="3" t="e">
        <f>קבוצות!#REF!</f>
        <v>#REF!</v>
      </c>
      <c r="K2071" s="3" t="e">
        <f>קבוצות!#REF!</f>
        <v>#REF!</v>
      </c>
      <c r="M2071" s="3" t="e">
        <f>קבוצות!#REF!</f>
        <v>#REF!</v>
      </c>
    </row>
    <row r="2072" spans="1:13" ht="13.8" x14ac:dyDescent="0.25">
      <c r="A2072" s="3" t="e">
        <f>קבוצות!#REF!</f>
        <v>#REF!</v>
      </c>
      <c r="B2072" s="3" t="e">
        <f>קבוצות!#REF!</f>
        <v>#REF!</v>
      </c>
      <c r="C2072" s="3" t="e">
        <f>קבוצות!#REF!</f>
        <v>#REF!</v>
      </c>
      <c r="D2072" s="3" t="e">
        <f>קבוצות!#REF!</f>
        <v>#REF!</v>
      </c>
      <c r="E2072" s="4" t="e">
        <f>קבוצות!#REF!</f>
        <v>#REF!</v>
      </c>
      <c r="F2072" s="3" t="e">
        <f>קבוצות!#REF!</f>
        <v>#REF!</v>
      </c>
      <c r="G2072" s="3" t="e">
        <f>קבוצות!#REF!</f>
        <v>#REF!</v>
      </c>
      <c r="H2072" s="3" t="e">
        <f>קבוצות!#REF!</f>
        <v>#REF!</v>
      </c>
      <c r="I2072" s="3" t="e">
        <f>קבוצות!#REF!</f>
        <v>#REF!</v>
      </c>
      <c r="J2072" s="3" t="e">
        <f>קבוצות!#REF!</f>
        <v>#REF!</v>
      </c>
      <c r="K2072" s="3" t="e">
        <f>קבוצות!#REF!</f>
        <v>#REF!</v>
      </c>
      <c r="M2072" s="3" t="e">
        <f>קבוצות!#REF!</f>
        <v>#REF!</v>
      </c>
    </row>
    <row r="2073" spans="1:13" ht="13.8" x14ac:dyDescent="0.25">
      <c r="A2073" s="3" t="e">
        <f>קבוצות!#REF!</f>
        <v>#REF!</v>
      </c>
      <c r="B2073" s="3" t="e">
        <f>קבוצות!#REF!</f>
        <v>#REF!</v>
      </c>
      <c r="C2073" s="3" t="e">
        <f>קבוצות!#REF!</f>
        <v>#REF!</v>
      </c>
      <c r="D2073" s="3" t="e">
        <f>קבוצות!#REF!</f>
        <v>#REF!</v>
      </c>
      <c r="E2073" s="4" t="e">
        <f>קבוצות!#REF!</f>
        <v>#REF!</v>
      </c>
      <c r="F2073" s="3" t="e">
        <f>קבוצות!#REF!</f>
        <v>#REF!</v>
      </c>
      <c r="G2073" s="3" t="e">
        <f>קבוצות!#REF!</f>
        <v>#REF!</v>
      </c>
      <c r="H2073" s="3" t="e">
        <f>קבוצות!#REF!</f>
        <v>#REF!</v>
      </c>
      <c r="I2073" s="3" t="e">
        <f>קבוצות!#REF!</f>
        <v>#REF!</v>
      </c>
      <c r="J2073" s="3" t="e">
        <f>קבוצות!#REF!</f>
        <v>#REF!</v>
      </c>
      <c r="K2073" s="3" t="e">
        <f>קבוצות!#REF!</f>
        <v>#REF!</v>
      </c>
      <c r="M2073" s="3" t="e">
        <f>קבוצות!#REF!</f>
        <v>#REF!</v>
      </c>
    </row>
    <row r="2074" spans="1:13" ht="13.8" x14ac:dyDescent="0.25">
      <c r="A2074" s="3" t="e">
        <f>קבוצות!#REF!</f>
        <v>#REF!</v>
      </c>
      <c r="B2074" s="3" t="e">
        <f>קבוצות!#REF!</f>
        <v>#REF!</v>
      </c>
      <c r="C2074" s="3" t="e">
        <f>קבוצות!#REF!</f>
        <v>#REF!</v>
      </c>
      <c r="D2074" s="3" t="e">
        <f>קבוצות!#REF!</f>
        <v>#REF!</v>
      </c>
      <c r="E2074" s="4" t="e">
        <f>קבוצות!#REF!</f>
        <v>#REF!</v>
      </c>
      <c r="F2074" s="3" t="e">
        <f>קבוצות!#REF!</f>
        <v>#REF!</v>
      </c>
      <c r="G2074" s="3" t="e">
        <f>קבוצות!#REF!</f>
        <v>#REF!</v>
      </c>
      <c r="H2074" s="3" t="e">
        <f>קבוצות!#REF!</f>
        <v>#REF!</v>
      </c>
      <c r="I2074" s="3" t="e">
        <f>קבוצות!#REF!</f>
        <v>#REF!</v>
      </c>
      <c r="J2074" s="3" t="e">
        <f>קבוצות!#REF!</f>
        <v>#REF!</v>
      </c>
      <c r="K2074" s="3" t="e">
        <f>קבוצות!#REF!</f>
        <v>#REF!</v>
      </c>
      <c r="M2074" s="3" t="e">
        <f>קבוצות!#REF!</f>
        <v>#REF!</v>
      </c>
    </row>
    <row r="2075" spans="1:13" ht="13.8" x14ac:dyDescent="0.25">
      <c r="A2075" s="3" t="e">
        <f>קבוצות!#REF!</f>
        <v>#REF!</v>
      </c>
      <c r="B2075" s="3" t="e">
        <f>קבוצות!#REF!</f>
        <v>#REF!</v>
      </c>
      <c r="C2075" s="3" t="e">
        <f>קבוצות!#REF!</f>
        <v>#REF!</v>
      </c>
      <c r="D2075" s="3" t="e">
        <f>קבוצות!#REF!</f>
        <v>#REF!</v>
      </c>
      <c r="E2075" s="4" t="e">
        <f>קבוצות!#REF!</f>
        <v>#REF!</v>
      </c>
      <c r="F2075" s="3" t="e">
        <f>קבוצות!#REF!</f>
        <v>#REF!</v>
      </c>
      <c r="G2075" s="3" t="e">
        <f>קבוצות!#REF!</f>
        <v>#REF!</v>
      </c>
      <c r="H2075" s="3" t="e">
        <f>קבוצות!#REF!</f>
        <v>#REF!</v>
      </c>
      <c r="I2075" s="3" t="e">
        <f>קבוצות!#REF!</f>
        <v>#REF!</v>
      </c>
      <c r="J2075" s="3" t="e">
        <f>קבוצות!#REF!</f>
        <v>#REF!</v>
      </c>
      <c r="K2075" s="3" t="e">
        <f>קבוצות!#REF!</f>
        <v>#REF!</v>
      </c>
      <c r="M2075" s="3" t="e">
        <f>קבוצות!#REF!</f>
        <v>#REF!</v>
      </c>
    </row>
    <row r="2076" spans="1:13" ht="13.8" x14ac:dyDescent="0.25">
      <c r="A2076" s="3" t="e">
        <f>קבוצות!#REF!</f>
        <v>#REF!</v>
      </c>
      <c r="B2076" s="3" t="e">
        <f>קבוצות!#REF!</f>
        <v>#REF!</v>
      </c>
      <c r="C2076" s="3" t="e">
        <f>קבוצות!#REF!</f>
        <v>#REF!</v>
      </c>
      <c r="D2076" s="3" t="e">
        <f>קבוצות!#REF!</f>
        <v>#REF!</v>
      </c>
      <c r="E2076" s="4" t="e">
        <f>קבוצות!#REF!</f>
        <v>#REF!</v>
      </c>
      <c r="F2076" s="3" t="e">
        <f>קבוצות!#REF!</f>
        <v>#REF!</v>
      </c>
      <c r="G2076" s="3" t="e">
        <f>קבוצות!#REF!</f>
        <v>#REF!</v>
      </c>
      <c r="H2076" s="3" t="e">
        <f>קבוצות!#REF!</f>
        <v>#REF!</v>
      </c>
      <c r="I2076" s="3" t="e">
        <f>קבוצות!#REF!</f>
        <v>#REF!</v>
      </c>
      <c r="J2076" s="3" t="e">
        <f>קבוצות!#REF!</f>
        <v>#REF!</v>
      </c>
      <c r="K2076" s="3" t="e">
        <f>קבוצות!#REF!</f>
        <v>#REF!</v>
      </c>
      <c r="M2076" s="3" t="e">
        <f>קבוצות!#REF!</f>
        <v>#REF!</v>
      </c>
    </row>
    <row r="2077" spans="1:13" ht="13.8" x14ac:dyDescent="0.25">
      <c r="A2077" s="3" t="e">
        <f>קבוצות!#REF!</f>
        <v>#REF!</v>
      </c>
      <c r="B2077" s="3" t="e">
        <f>קבוצות!#REF!</f>
        <v>#REF!</v>
      </c>
      <c r="C2077" s="3" t="e">
        <f>קבוצות!#REF!</f>
        <v>#REF!</v>
      </c>
      <c r="D2077" s="3" t="e">
        <f>קבוצות!#REF!</f>
        <v>#REF!</v>
      </c>
      <c r="E2077" s="4" t="e">
        <f>קבוצות!#REF!</f>
        <v>#REF!</v>
      </c>
      <c r="F2077" s="3" t="e">
        <f>קבוצות!#REF!</f>
        <v>#REF!</v>
      </c>
      <c r="G2077" s="3" t="e">
        <f>קבוצות!#REF!</f>
        <v>#REF!</v>
      </c>
      <c r="H2077" s="3" t="e">
        <f>קבוצות!#REF!</f>
        <v>#REF!</v>
      </c>
      <c r="I2077" s="3" t="e">
        <f>קבוצות!#REF!</f>
        <v>#REF!</v>
      </c>
      <c r="J2077" s="3" t="e">
        <f>קבוצות!#REF!</f>
        <v>#REF!</v>
      </c>
      <c r="K2077" s="3" t="e">
        <f>קבוצות!#REF!</f>
        <v>#REF!</v>
      </c>
      <c r="M2077" s="3" t="e">
        <f>קבוצות!#REF!</f>
        <v>#REF!</v>
      </c>
    </row>
    <row r="2078" spans="1:13" ht="13.8" x14ac:dyDescent="0.25">
      <c r="A2078" s="3" t="e">
        <f>קבוצות!#REF!</f>
        <v>#REF!</v>
      </c>
      <c r="B2078" s="3" t="e">
        <f>קבוצות!#REF!</f>
        <v>#REF!</v>
      </c>
      <c r="C2078" s="3" t="e">
        <f>קבוצות!#REF!</f>
        <v>#REF!</v>
      </c>
      <c r="D2078" s="3" t="e">
        <f>קבוצות!#REF!</f>
        <v>#REF!</v>
      </c>
      <c r="E2078" s="4" t="e">
        <f>קבוצות!#REF!</f>
        <v>#REF!</v>
      </c>
      <c r="F2078" s="3" t="e">
        <f>קבוצות!#REF!</f>
        <v>#REF!</v>
      </c>
      <c r="G2078" s="3" t="e">
        <f>קבוצות!#REF!</f>
        <v>#REF!</v>
      </c>
      <c r="H2078" s="3" t="e">
        <f>קבוצות!#REF!</f>
        <v>#REF!</v>
      </c>
      <c r="I2078" s="3" t="e">
        <f>קבוצות!#REF!</f>
        <v>#REF!</v>
      </c>
      <c r="J2078" s="3" t="e">
        <f>קבוצות!#REF!</f>
        <v>#REF!</v>
      </c>
      <c r="K2078" s="3" t="e">
        <f>קבוצות!#REF!</f>
        <v>#REF!</v>
      </c>
      <c r="M2078" s="3" t="e">
        <f>קבוצות!#REF!</f>
        <v>#REF!</v>
      </c>
    </row>
    <row r="2079" spans="1:13" ht="13.8" x14ac:dyDescent="0.25">
      <c r="A2079" s="3" t="e">
        <f>קבוצות!#REF!</f>
        <v>#REF!</v>
      </c>
      <c r="B2079" s="3" t="e">
        <f>קבוצות!#REF!</f>
        <v>#REF!</v>
      </c>
      <c r="C2079" s="3" t="e">
        <f>קבוצות!#REF!</f>
        <v>#REF!</v>
      </c>
      <c r="D2079" s="3" t="e">
        <f>קבוצות!#REF!</f>
        <v>#REF!</v>
      </c>
      <c r="E2079" s="4" t="e">
        <f>קבוצות!#REF!</f>
        <v>#REF!</v>
      </c>
      <c r="F2079" s="3" t="e">
        <f>קבוצות!#REF!</f>
        <v>#REF!</v>
      </c>
      <c r="G2079" s="3" t="e">
        <f>קבוצות!#REF!</f>
        <v>#REF!</v>
      </c>
      <c r="H2079" s="3" t="e">
        <f>קבוצות!#REF!</f>
        <v>#REF!</v>
      </c>
      <c r="I2079" s="3" t="e">
        <f>קבוצות!#REF!</f>
        <v>#REF!</v>
      </c>
      <c r="J2079" s="3" t="e">
        <f>קבוצות!#REF!</f>
        <v>#REF!</v>
      </c>
      <c r="K2079" s="3" t="e">
        <f>קבוצות!#REF!</f>
        <v>#REF!</v>
      </c>
      <c r="M2079" s="3" t="e">
        <f>קבוצות!#REF!</f>
        <v>#REF!</v>
      </c>
    </row>
    <row r="2080" spans="1:13" ht="13.8" x14ac:dyDescent="0.25">
      <c r="A2080" s="3" t="e">
        <f>קבוצות!#REF!</f>
        <v>#REF!</v>
      </c>
      <c r="B2080" s="3" t="e">
        <f>קבוצות!#REF!</f>
        <v>#REF!</v>
      </c>
      <c r="C2080" s="3" t="e">
        <f>קבוצות!#REF!</f>
        <v>#REF!</v>
      </c>
      <c r="D2080" s="3" t="e">
        <f>קבוצות!#REF!</f>
        <v>#REF!</v>
      </c>
      <c r="E2080" s="4" t="e">
        <f>קבוצות!#REF!</f>
        <v>#REF!</v>
      </c>
      <c r="F2080" s="3" t="e">
        <f>קבוצות!#REF!</f>
        <v>#REF!</v>
      </c>
      <c r="G2080" s="3" t="e">
        <f>קבוצות!#REF!</f>
        <v>#REF!</v>
      </c>
      <c r="H2080" s="3" t="e">
        <f>קבוצות!#REF!</f>
        <v>#REF!</v>
      </c>
      <c r="I2080" s="3" t="e">
        <f>קבוצות!#REF!</f>
        <v>#REF!</v>
      </c>
      <c r="J2080" s="3" t="e">
        <f>קבוצות!#REF!</f>
        <v>#REF!</v>
      </c>
      <c r="K2080" s="3" t="e">
        <f>קבוצות!#REF!</f>
        <v>#REF!</v>
      </c>
      <c r="M2080" s="3" t="e">
        <f>קבוצות!#REF!</f>
        <v>#REF!</v>
      </c>
    </row>
    <row r="2081" spans="1:13" ht="13.8" x14ac:dyDescent="0.25">
      <c r="A2081" s="3" t="e">
        <f>קבוצות!#REF!</f>
        <v>#REF!</v>
      </c>
      <c r="B2081" s="3" t="e">
        <f>קבוצות!#REF!</f>
        <v>#REF!</v>
      </c>
      <c r="C2081" s="3" t="e">
        <f>קבוצות!#REF!</f>
        <v>#REF!</v>
      </c>
      <c r="D2081" s="3" t="e">
        <f>קבוצות!#REF!</f>
        <v>#REF!</v>
      </c>
      <c r="E2081" s="4" t="e">
        <f>קבוצות!#REF!</f>
        <v>#REF!</v>
      </c>
      <c r="F2081" s="3" t="e">
        <f>קבוצות!#REF!</f>
        <v>#REF!</v>
      </c>
      <c r="G2081" s="3" t="e">
        <f>קבוצות!#REF!</f>
        <v>#REF!</v>
      </c>
      <c r="H2081" s="3" t="e">
        <f>קבוצות!#REF!</f>
        <v>#REF!</v>
      </c>
      <c r="I2081" s="3" t="e">
        <f>קבוצות!#REF!</f>
        <v>#REF!</v>
      </c>
      <c r="J2081" s="3" t="e">
        <f>קבוצות!#REF!</f>
        <v>#REF!</v>
      </c>
      <c r="K2081" s="3" t="e">
        <f>קבוצות!#REF!</f>
        <v>#REF!</v>
      </c>
      <c r="M2081" s="3" t="e">
        <f>קבוצות!#REF!</f>
        <v>#REF!</v>
      </c>
    </row>
    <row r="2082" spans="1:13" ht="13.8" x14ac:dyDescent="0.25">
      <c r="A2082" s="3" t="e">
        <f>קבוצות!#REF!</f>
        <v>#REF!</v>
      </c>
      <c r="B2082" s="3" t="e">
        <f>קבוצות!#REF!</f>
        <v>#REF!</v>
      </c>
      <c r="C2082" s="3" t="e">
        <f>קבוצות!#REF!</f>
        <v>#REF!</v>
      </c>
      <c r="D2082" s="3" t="e">
        <f>קבוצות!#REF!</f>
        <v>#REF!</v>
      </c>
      <c r="E2082" s="4" t="e">
        <f>קבוצות!#REF!</f>
        <v>#REF!</v>
      </c>
      <c r="F2082" s="3" t="e">
        <f>קבוצות!#REF!</f>
        <v>#REF!</v>
      </c>
      <c r="G2082" s="3" t="e">
        <f>קבוצות!#REF!</f>
        <v>#REF!</v>
      </c>
      <c r="H2082" s="3" t="e">
        <f>קבוצות!#REF!</f>
        <v>#REF!</v>
      </c>
      <c r="I2082" s="3" t="e">
        <f>קבוצות!#REF!</f>
        <v>#REF!</v>
      </c>
      <c r="J2082" s="3" t="e">
        <f>קבוצות!#REF!</f>
        <v>#REF!</v>
      </c>
      <c r="K2082" s="3" t="e">
        <f>קבוצות!#REF!</f>
        <v>#REF!</v>
      </c>
      <c r="M2082" s="3" t="e">
        <f>קבוצות!#REF!</f>
        <v>#REF!</v>
      </c>
    </row>
    <row r="2083" spans="1:13" ht="13.8" x14ac:dyDescent="0.25">
      <c r="A2083" s="3" t="e">
        <f>קבוצות!#REF!</f>
        <v>#REF!</v>
      </c>
      <c r="B2083" s="3" t="e">
        <f>קבוצות!#REF!</f>
        <v>#REF!</v>
      </c>
      <c r="C2083" s="3" t="e">
        <f>קבוצות!#REF!</f>
        <v>#REF!</v>
      </c>
      <c r="D2083" s="3" t="e">
        <f>קבוצות!#REF!</f>
        <v>#REF!</v>
      </c>
      <c r="E2083" s="4" t="e">
        <f>קבוצות!#REF!</f>
        <v>#REF!</v>
      </c>
      <c r="F2083" s="3" t="e">
        <f>קבוצות!#REF!</f>
        <v>#REF!</v>
      </c>
      <c r="G2083" s="3" t="e">
        <f>קבוצות!#REF!</f>
        <v>#REF!</v>
      </c>
      <c r="H2083" s="3" t="e">
        <f>קבוצות!#REF!</f>
        <v>#REF!</v>
      </c>
      <c r="I2083" s="3" t="e">
        <f>קבוצות!#REF!</f>
        <v>#REF!</v>
      </c>
      <c r="J2083" s="3" t="e">
        <f>קבוצות!#REF!</f>
        <v>#REF!</v>
      </c>
      <c r="K2083" s="3" t="e">
        <f>קבוצות!#REF!</f>
        <v>#REF!</v>
      </c>
      <c r="M2083" s="3" t="e">
        <f>קבוצות!#REF!</f>
        <v>#REF!</v>
      </c>
    </row>
    <row r="2084" spans="1:13" ht="13.8" x14ac:dyDescent="0.25">
      <c r="A2084" s="3" t="e">
        <f>קבוצות!#REF!</f>
        <v>#REF!</v>
      </c>
      <c r="B2084" s="3" t="e">
        <f>קבוצות!#REF!</f>
        <v>#REF!</v>
      </c>
      <c r="C2084" s="3" t="e">
        <f>קבוצות!#REF!</f>
        <v>#REF!</v>
      </c>
      <c r="D2084" s="3" t="e">
        <f>קבוצות!#REF!</f>
        <v>#REF!</v>
      </c>
      <c r="E2084" s="4" t="e">
        <f>קבוצות!#REF!</f>
        <v>#REF!</v>
      </c>
      <c r="F2084" s="3" t="e">
        <f>קבוצות!#REF!</f>
        <v>#REF!</v>
      </c>
      <c r="G2084" s="3" t="e">
        <f>קבוצות!#REF!</f>
        <v>#REF!</v>
      </c>
      <c r="H2084" s="3" t="e">
        <f>קבוצות!#REF!</f>
        <v>#REF!</v>
      </c>
      <c r="I2084" s="3" t="e">
        <f>קבוצות!#REF!</f>
        <v>#REF!</v>
      </c>
      <c r="J2084" s="3" t="e">
        <f>קבוצות!#REF!</f>
        <v>#REF!</v>
      </c>
      <c r="K2084" s="3" t="e">
        <f>קבוצות!#REF!</f>
        <v>#REF!</v>
      </c>
      <c r="M2084" s="3" t="e">
        <f>קבוצות!#REF!</f>
        <v>#REF!</v>
      </c>
    </row>
    <row r="2085" spans="1:13" ht="13.8" x14ac:dyDescent="0.25">
      <c r="A2085" s="3" t="e">
        <f>קבוצות!#REF!</f>
        <v>#REF!</v>
      </c>
      <c r="B2085" s="3" t="e">
        <f>קבוצות!#REF!</f>
        <v>#REF!</v>
      </c>
      <c r="C2085" s="3" t="e">
        <f>קבוצות!#REF!</f>
        <v>#REF!</v>
      </c>
      <c r="D2085" s="3" t="e">
        <f>קבוצות!#REF!</f>
        <v>#REF!</v>
      </c>
      <c r="E2085" s="4" t="e">
        <f>קבוצות!#REF!</f>
        <v>#REF!</v>
      </c>
      <c r="F2085" s="3" t="e">
        <f>קבוצות!#REF!</f>
        <v>#REF!</v>
      </c>
      <c r="G2085" s="3" t="e">
        <f>קבוצות!#REF!</f>
        <v>#REF!</v>
      </c>
      <c r="H2085" s="3" t="e">
        <f>קבוצות!#REF!</f>
        <v>#REF!</v>
      </c>
      <c r="I2085" s="3" t="e">
        <f>קבוצות!#REF!</f>
        <v>#REF!</v>
      </c>
      <c r="J2085" s="3" t="e">
        <f>קבוצות!#REF!</f>
        <v>#REF!</v>
      </c>
      <c r="K2085" s="3" t="e">
        <f>קבוצות!#REF!</f>
        <v>#REF!</v>
      </c>
      <c r="M2085" s="3" t="e">
        <f>קבוצות!#REF!</f>
        <v>#REF!</v>
      </c>
    </row>
    <row r="2086" spans="1:13" ht="13.8" x14ac:dyDescent="0.25">
      <c r="A2086" s="3" t="e">
        <f>קבוצות!#REF!</f>
        <v>#REF!</v>
      </c>
      <c r="B2086" s="3" t="e">
        <f>קבוצות!#REF!</f>
        <v>#REF!</v>
      </c>
      <c r="C2086" s="3" t="e">
        <f>קבוצות!#REF!</f>
        <v>#REF!</v>
      </c>
      <c r="D2086" s="3" t="e">
        <f>קבוצות!#REF!</f>
        <v>#REF!</v>
      </c>
      <c r="E2086" s="4" t="e">
        <f>קבוצות!#REF!</f>
        <v>#REF!</v>
      </c>
      <c r="F2086" s="3" t="e">
        <f>קבוצות!#REF!</f>
        <v>#REF!</v>
      </c>
      <c r="G2086" s="3" t="e">
        <f>קבוצות!#REF!</f>
        <v>#REF!</v>
      </c>
      <c r="H2086" s="3" t="e">
        <f>קבוצות!#REF!</f>
        <v>#REF!</v>
      </c>
      <c r="I2086" s="3" t="e">
        <f>קבוצות!#REF!</f>
        <v>#REF!</v>
      </c>
      <c r="J2086" s="3" t="e">
        <f>קבוצות!#REF!</f>
        <v>#REF!</v>
      </c>
      <c r="K2086" s="3" t="e">
        <f>קבוצות!#REF!</f>
        <v>#REF!</v>
      </c>
      <c r="M2086" s="3" t="e">
        <f>קבוצות!#REF!</f>
        <v>#REF!</v>
      </c>
    </row>
    <row r="2087" spans="1:13" ht="13.8" x14ac:dyDescent="0.25">
      <c r="A2087" s="3" t="e">
        <f>קבוצות!#REF!</f>
        <v>#REF!</v>
      </c>
      <c r="B2087" s="3" t="e">
        <f>קבוצות!#REF!</f>
        <v>#REF!</v>
      </c>
      <c r="C2087" s="3" t="e">
        <f>קבוצות!#REF!</f>
        <v>#REF!</v>
      </c>
      <c r="D2087" s="3" t="e">
        <f>קבוצות!#REF!</f>
        <v>#REF!</v>
      </c>
      <c r="E2087" s="4" t="e">
        <f>קבוצות!#REF!</f>
        <v>#REF!</v>
      </c>
      <c r="F2087" s="3" t="e">
        <f>קבוצות!#REF!</f>
        <v>#REF!</v>
      </c>
      <c r="G2087" s="3" t="e">
        <f>קבוצות!#REF!</f>
        <v>#REF!</v>
      </c>
      <c r="H2087" s="3" t="e">
        <f>קבוצות!#REF!</f>
        <v>#REF!</v>
      </c>
      <c r="I2087" s="3" t="e">
        <f>קבוצות!#REF!</f>
        <v>#REF!</v>
      </c>
      <c r="J2087" s="3" t="e">
        <f>קבוצות!#REF!</f>
        <v>#REF!</v>
      </c>
      <c r="K2087" s="3" t="e">
        <f>קבוצות!#REF!</f>
        <v>#REF!</v>
      </c>
      <c r="M2087" s="3" t="e">
        <f>קבוצות!#REF!</f>
        <v>#REF!</v>
      </c>
    </row>
    <row r="2088" spans="1:13" ht="13.8" x14ac:dyDescent="0.25">
      <c r="A2088" s="3" t="e">
        <f>קבוצות!#REF!</f>
        <v>#REF!</v>
      </c>
      <c r="B2088" s="3" t="e">
        <f>קבוצות!#REF!</f>
        <v>#REF!</v>
      </c>
      <c r="C2088" s="3" t="e">
        <f>קבוצות!#REF!</f>
        <v>#REF!</v>
      </c>
      <c r="D2088" s="3" t="e">
        <f>קבוצות!#REF!</f>
        <v>#REF!</v>
      </c>
      <c r="E2088" s="4" t="e">
        <f>קבוצות!#REF!</f>
        <v>#REF!</v>
      </c>
      <c r="F2088" s="3" t="e">
        <f>קבוצות!#REF!</f>
        <v>#REF!</v>
      </c>
      <c r="G2088" s="3" t="e">
        <f>קבוצות!#REF!</f>
        <v>#REF!</v>
      </c>
      <c r="H2088" s="3" t="e">
        <f>קבוצות!#REF!</f>
        <v>#REF!</v>
      </c>
      <c r="I2088" s="3" t="e">
        <f>קבוצות!#REF!</f>
        <v>#REF!</v>
      </c>
      <c r="J2088" s="3" t="e">
        <f>קבוצות!#REF!</f>
        <v>#REF!</v>
      </c>
      <c r="K2088" s="3" t="e">
        <f>קבוצות!#REF!</f>
        <v>#REF!</v>
      </c>
      <c r="M2088" s="3" t="e">
        <f>קבוצות!#REF!</f>
        <v>#REF!</v>
      </c>
    </row>
    <row r="2089" spans="1:13" ht="13.8" x14ac:dyDescent="0.25">
      <c r="A2089" s="3" t="e">
        <f>קבוצות!#REF!</f>
        <v>#REF!</v>
      </c>
      <c r="B2089" s="3" t="e">
        <f>קבוצות!#REF!</f>
        <v>#REF!</v>
      </c>
      <c r="C2089" s="3" t="e">
        <f>קבוצות!#REF!</f>
        <v>#REF!</v>
      </c>
      <c r="D2089" s="3" t="e">
        <f>קבוצות!#REF!</f>
        <v>#REF!</v>
      </c>
      <c r="E2089" s="4" t="e">
        <f>קבוצות!#REF!</f>
        <v>#REF!</v>
      </c>
      <c r="F2089" s="3" t="e">
        <f>קבוצות!#REF!</f>
        <v>#REF!</v>
      </c>
      <c r="G2089" s="3" t="e">
        <f>קבוצות!#REF!</f>
        <v>#REF!</v>
      </c>
      <c r="H2089" s="3" t="e">
        <f>קבוצות!#REF!</f>
        <v>#REF!</v>
      </c>
      <c r="I2089" s="3" t="e">
        <f>קבוצות!#REF!</f>
        <v>#REF!</v>
      </c>
      <c r="J2089" s="3" t="e">
        <f>קבוצות!#REF!</f>
        <v>#REF!</v>
      </c>
      <c r="K2089" s="3" t="e">
        <f>קבוצות!#REF!</f>
        <v>#REF!</v>
      </c>
      <c r="M2089" s="3" t="e">
        <f>קבוצות!#REF!</f>
        <v>#REF!</v>
      </c>
    </row>
    <row r="2090" spans="1:13" ht="13.8" x14ac:dyDescent="0.25">
      <c r="A2090" s="3" t="e">
        <f>קבוצות!#REF!</f>
        <v>#REF!</v>
      </c>
      <c r="B2090" s="3" t="e">
        <f>קבוצות!#REF!</f>
        <v>#REF!</v>
      </c>
      <c r="C2090" s="3" t="e">
        <f>קבוצות!#REF!</f>
        <v>#REF!</v>
      </c>
      <c r="D2090" s="3" t="e">
        <f>קבוצות!#REF!</f>
        <v>#REF!</v>
      </c>
      <c r="E2090" s="4" t="e">
        <f>קבוצות!#REF!</f>
        <v>#REF!</v>
      </c>
      <c r="F2090" s="3" t="e">
        <f>קבוצות!#REF!</f>
        <v>#REF!</v>
      </c>
      <c r="G2090" s="3" t="e">
        <f>קבוצות!#REF!</f>
        <v>#REF!</v>
      </c>
      <c r="H2090" s="3" t="e">
        <f>קבוצות!#REF!</f>
        <v>#REF!</v>
      </c>
      <c r="I2090" s="3" t="e">
        <f>קבוצות!#REF!</f>
        <v>#REF!</v>
      </c>
      <c r="J2090" s="3" t="e">
        <f>קבוצות!#REF!</f>
        <v>#REF!</v>
      </c>
      <c r="K2090" s="3" t="e">
        <f>קבוצות!#REF!</f>
        <v>#REF!</v>
      </c>
      <c r="M2090" s="3" t="e">
        <f>קבוצות!#REF!</f>
        <v>#REF!</v>
      </c>
    </row>
    <row r="2091" spans="1:13" ht="13.8" x14ac:dyDescent="0.25">
      <c r="A2091" s="3" t="e">
        <f>קבוצות!#REF!</f>
        <v>#REF!</v>
      </c>
      <c r="B2091" s="3" t="e">
        <f>קבוצות!#REF!</f>
        <v>#REF!</v>
      </c>
      <c r="C2091" s="3" t="e">
        <f>קבוצות!#REF!</f>
        <v>#REF!</v>
      </c>
      <c r="D2091" s="3" t="e">
        <f>קבוצות!#REF!</f>
        <v>#REF!</v>
      </c>
      <c r="E2091" s="4" t="e">
        <f>קבוצות!#REF!</f>
        <v>#REF!</v>
      </c>
      <c r="F2091" s="3" t="e">
        <f>קבוצות!#REF!</f>
        <v>#REF!</v>
      </c>
      <c r="G2091" s="3" t="e">
        <f>קבוצות!#REF!</f>
        <v>#REF!</v>
      </c>
      <c r="H2091" s="3" t="e">
        <f>קבוצות!#REF!</f>
        <v>#REF!</v>
      </c>
      <c r="I2091" s="3" t="e">
        <f>קבוצות!#REF!</f>
        <v>#REF!</v>
      </c>
      <c r="J2091" s="3" t="e">
        <f>קבוצות!#REF!</f>
        <v>#REF!</v>
      </c>
      <c r="K2091" s="3" t="e">
        <f>קבוצות!#REF!</f>
        <v>#REF!</v>
      </c>
      <c r="M2091" s="3" t="e">
        <f>קבוצות!#REF!</f>
        <v>#REF!</v>
      </c>
    </row>
    <row r="2092" spans="1:13" ht="13.8" x14ac:dyDescent="0.25">
      <c r="A2092" s="3" t="e">
        <f>קבוצות!#REF!</f>
        <v>#REF!</v>
      </c>
      <c r="B2092" s="3" t="e">
        <f>קבוצות!#REF!</f>
        <v>#REF!</v>
      </c>
      <c r="C2092" s="3" t="e">
        <f>קבוצות!#REF!</f>
        <v>#REF!</v>
      </c>
      <c r="D2092" s="3" t="e">
        <f>קבוצות!#REF!</f>
        <v>#REF!</v>
      </c>
      <c r="E2092" s="4" t="e">
        <f>קבוצות!#REF!</f>
        <v>#REF!</v>
      </c>
      <c r="F2092" s="3" t="e">
        <f>קבוצות!#REF!</f>
        <v>#REF!</v>
      </c>
      <c r="G2092" s="3" t="e">
        <f>קבוצות!#REF!</f>
        <v>#REF!</v>
      </c>
      <c r="H2092" s="3" t="e">
        <f>קבוצות!#REF!</f>
        <v>#REF!</v>
      </c>
      <c r="I2092" s="3" t="e">
        <f>קבוצות!#REF!</f>
        <v>#REF!</v>
      </c>
      <c r="J2092" s="3" t="e">
        <f>קבוצות!#REF!</f>
        <v>#REF!</v>
      </c>
      <c r="K2092" s="3" t="e">
        <f>קבוצות!#REF!</f>
        <v>#REF!</v>
      </c>
      <c r="M2092" s="3" t="e">
        <f>קבוצות!#REF!</f>
        <v>#REF!</v>
      </c>
    </row>
    <row r="2093" spans="1:13" ht="13.8" x14ac:dyDescent="0.25">
      <c r="A2093" s="3" t="e">
        <f>קבוצות!#REF!</f>
        <v>#REF!</v>
      </c>
      <c r="B2093" s="3" t="e">
        <f>קבוצות!#REF!</f>
        <v>#REF!</v>
      </c>
      <c r="C2093" s="3" t="e">
        <f>קבוצות!#REF!</f>
        <v>#REF!</v>
      </c>
      <c r="D2093" s="3" t="e">
        <f>קבוצות!#REF!</f>
        <v>#REF!</v>
      </c>
      <c r="E2093" s="4" t="e">
        <f>קבוצות!#REF!</f>
        <v>#REF!</v>
      </c>
      <c r="F2093" s="3" t="e">
        <f>קבוצות!#REF!</f>
        <v>#REF!</v>
      </c>
      <c r="G2093" s="3" t="e">
        <f>קבוצות!#REF!</f>
        <v>#REF!</v>
      </c>
      <c r="H2093" s="3" t="e">
        <f>קבוצות!#REF!</f>
        <v>#REF!</v>
      </c>
      <c r="I2093" s="3" t="e">
        <f>קבוצות!#REF!</f>
        <v>#REF!</v>
      </c>
      <c r="J2093" s="3" t="e">
        <f>קבוצות!#REF!</f>
        <v>#REF!</v>
      </c>
      <c r="K2093" s="3" t="e">
        <f>קבוצות!#REF!</f>
        <v>#REF!</v>
      </c>
      <c r="M2093" s="3" t="e">
        <f>קבוצות!#REF!</f>
        <v>#REF!</v>
      </c>
    </row>
    <row r="2094" spans="1:13" ht="13.8" x14ac:dyDescent="0.25">
      <c r="A2094" s="3" t="e">
        <f>קבוצות!#REF!</f>
        <v>#REF!</v>
      </c>
      <c r="B2094" s="3" t="e">
        <f>קבוצות!#REF!</f>
        <v>#REF!</v>
      </c>
      <c r="C2094" s="3" t="e">
        <f>קבוצות!#REF!</f>
        <v>#REF!</v>
      </c>
      <c r="D2094" s="3" t="e">
        <f>קבוצות!#REF!</f>
        <v>#REF!</v>
      </c>
      <c r="E2094" s="4" t="e">
        <f>קבוצות!#REF!</f>
        <v>#REF!</v>
      </c>
      <c r="F2094" s="3" t="e">
        <f>קבוצות!#REF!</f>
        <v>#REF!</v>
      </c>
      <c r="G2094" s="3" t="e">
        <f>קבוצות!#REF!</f>
        <v>#REF!</v>
      </c>
      <c r="H2094" s="3" t="e">
        <f>קבוצות!#REF!</f>
        <v>#REF!</v>
      </c>
      <c r="I2094" s="3" t="e">
        <f>קבוצות!#REF!</f>
        <v>#REF!</v>
      </c>
      <c r="J2094" s="3" t="e">
        <f>קבוצות!#REF!</f>
        <v>#REF!</v>
      </c>
      <c r="K2094" s="3" t="e">
        <f>קבוצות!#REF!</f>
        <v>#REF!</v>
      </c>
      <c r="M2094" s="3" t="e">
        <f>קבוצות!#REF!</f>
        <v>#REF!</v>
      </c>
    </row>
    <row r="2095" spans="1:13" ht="13.8" x14ac:dyDescent="0.25">
      <c r="A2095" s="3" t="e">
        <f>קבוצות!#REF!</f>
        <v>#REF!</v>
      </c>
      <c r="B2095" s="3" t="e">
        <f>קבוצות!#REF!</f>
        <v>#REF!</v>
      </c>
      <c r="C2095" s="3" t="e">
        <f>קבוצות!#REF!</f>
        <v>#REF!</v>
      </c>
      <c r="D2095" s="3" t="e">
        <f>קבוצות!#REF!</f>
        <v>#REF!</v>
      </c>
      <c r="E2095" s="4" t="e">
        <f>קבוצות!#REF!</f>
        <v>#REF!</v>
      </c>
      <c r="F2095" s="3" t="e">
        <f>קבוצות!#REF!</f>
        <v>#REF!</v>
      </c>
      <c r="G2095" s="3" t="e">
        <f>קבוצות!#REF!</f>
        <v>#REF!</v>
      </c>
      <c r="H2095" s="3" t="e">
        <f>קבוצות!#REF!</f>
        <v>#REF!</v>
      </c>
      <c r="I2095" s="3" t="e">
        <f>קבוצות!#REF!</f>
        <v>#REF!</v>
      </c>
      <c r="J2095" s="3" t="e">
        <f>קבוצות!#REF!</f>
        <v>#REF!</v>
      </c>
      <c r="K2095" s="3" t="e">
        <f>קבוצות!#REF!</f>
        <v>#REF!</v>
      </c>
      <c r="M2095" s="3" t="e">
        <f>קבוצות!#REF!</f>
        <v>#REF!</v>
      </c>
    </row>
    <row r="2096" spans="1:13" ht="13.8" x14ac:dyDescent="0.25">
      <c r="A2096" s="3" t="e">
        <f>קבוצות!#REF!</f>
        <v>#REF!</v>
      </c>
      <c r="B2096" s="3" t="e">
        <f>קבוצות!#REF!</f>
        <v>#REF!</v>
      </c>
      <c r="C2096" s="3" t="e">
        <f>קבוצות!#REF!</f>
        <v>#REF!</v>
      </c>
      <c r="D2096" s="3" t="e">
        <f>קבוצות!#REF!</f>
        <v>#REF!</v>
      </c>
      <c r="E2096" s="4" t="e">
        <f>קבוצות!#REF!</f>
        <v>#REF!</v>
      </c>
      <c r="F2096" s="3" t="e">
        <f>קבוצות!#REF!</f>
        <v>#REF!</v>
      </c>
      <c r="G2096" s="3" t="e">
        <f>קבוצות!#REF!</f>
        <v>#REF!</v>
      </c>
      <c r="H2096" s="3" t="e">
        <f>קבוצות!#REF!</f>
        <v>#REF!</v>
      </c>
      <c r="I2096" s="3" t="e">
        <f>קבוצות!#REF!</f>
        <v>#REF!</v>
      </c>
      <c r="J2096" s="3" t="e">
        <f>קבוצות!#REF!</f>
        <v>#REF!</v>
      </c>
      <c r="K2096" s="3" t="e">
        <f>קבוצות!#REF!</f>
        <v>#REF!</v>
      </c>
      <c r="M2096" s="3" t="e">
        <f>קבוצות!#REF!</f>
        <v>#REF!</v>
      </c>
    </row>
    <row r="2097" spans="1:13" ht="13.8" x14ac:dyDescent="0.25">
      <c r="A2097" s="3" t="e">
        <f>קבוצות!#REF!</f>
        <v>#REF!</v>
      </c>
      <c r="B2097" s="3" t="e">
        <f>קבוצות!#REF!</f>
        <v>#REF!</v>
      </c>
      <c r="C2097" s="3" t="e">
        <f>קבוצות!#REF!</f>
        <v>#REF!</v>
      </c>
      <c r="D2097" s="3" t="e">
        <f>קבוצות!#REF!</f>
        <v>#REF!</v>
      </c>
      <c r="E2097" s="4" t="e">
        <f>קבוצות!#REF!</f>
        <v>#REF!</v>
      </c>
      <c r="F2097" s="3" t="e">
        <f>קבוצות!#REF!</f>
        <v>#REF!</v>
      </c>
      <c r="G2097" s="3" t="e">
        <f>קבוצות!#REF!</f>
        <v>#REF!</v>
      </c>
      <c r="H2097" s="3" t="e">
        <f>קבוצות!#REF!</f>
        <v>#REF!</v>
      </c>
      <c r="I2097" s="3" t="e">
        <f>קבוצות!#REF!</f>
        <v>#REF!</v>
      </c>
      <c r="J2097" s="3" t="e">
        <f>קבוצות!#REF!</f>
        <v>#REF!</v>
      </c>
      <c r="K2097" s="3" t="e">
        <f>קבוצות!#REF!</f>
        <v>#REF!</v>
      </c>
      <c r="M2097" s="3" t="e">
        <f>קבוצות!#REF!</f>
        <v>#REF!</v>
      </c>
    </row>
    <row r="2098" spans="1:13" ht="13.8" x14ac:dyDescent="0.25">
      <c r="A2098" s="3" t="e">
        <f>קבוצות!#REF!</f>
        <v>#REF!</v>
      </c>
      <c r="B2098" s="3" t="e">
        <f>קבוצות!#REF!</f>
        <v>#REF!</v>
      </c>
      <c r="C2098" s="3" t="e">
        <f>קבוצות!#REF!</f>
        <v>#REF!</v>
      </c>
      <c r="D2098" s="3" t="e">
        <f>קבוצות!#REF!</f>
        <v>#REF!</v>
      </c>
      <c r="E2098" s="4" t="e">
        <f>קבוצות!#REF!</f>
        <v>#REF!</v>
      </c>
      <c r="F2098" s="3" t="e">
        <f>קבוצות!#REF!</f>
        <v>#REF!</v>
      </c>
      <c r="G2098" s="3" t="e">
        <f>קבוצות!#REF!</f>
        <v>#REF!</v>
      </c>
      <c r="H2098" s="3" t="e">
        <f>קבוצות!#REF!</f>
        <v>#REF!</v>
      </c>
      <c r="I2098" s="3" t="e">
        <f>קבוצות!#REF!</f>
        <v>#REF!</v>
      </c>
      <c r="J2098" s="3" t="e">
        <f>קבוצות!#REF!</f>
        <v>#REF!</v>
      </c>
      <c r="K2098" s="3" t="e">
        <f>קבוצות!#REF!</f>
        <v>#REF!</v>
      </c>
      <c r="M2098" s="3" t="e">
        <f>קבוצות!#REF!</f>
        <v>#REF!</v>
      </c>
    </row>
    <row r="2099" spans="1:13" ht="13.8" x14ac:dyDescent="0.25">
      <c r="A2099" s="3" t="e">
        <f>קבוצות!#REF!</f>
        <v>#REF!</v>
      </c>
      <c r="B2099" s="3" t="e">
        <f>קבוצות!#REF!</f>
        <v>#REF!</v>
      </c>
      <c r="C2099" s="3" t="e">
        <f>קבוצות!#REF!</f>
        <v>#REF!</v>
      </c>
      <c r="D2099" s="3" t="e">
        <f>קבוצות!#REF!</f>
        <v>#REF!</v>
      </c>
      <c r="E2099" s="4" t="e">
        <f>קבוצות!#REF!</f>
        <v>#REF!</v>
      </c>
      <c r="F2099" s="3" t="e">
        <f>קבוצות!#REF!</f>
        <v>#REF!</v>
      </c>
      <c r="G2099" s="3" t="e">
        <f>קבוצות!#REF!</f>
        <v>#REF!</v>
      </c>
      <c r="H2099" s="3" t="e">
        <f>קבוצות!#REF!</f>
        <v>#REF!</v>
      </c>
      <c r="I2099" s="3" t="e">
        <f>קבוצות!#REF!</f>
        <v>#REF!</v>
      </c>
      <c r="J2099" s="3" t="e">
        <f>קבוצות!#REF!</f>
        <v>#REF!</v>
      </c>
      <c r="K2099" s="3" t="e">
        <f>קבוצות!#REF!</f>
        <v>#REF!</v>
      </c>
      <c r="M2099" s="3" t="e">
        <f>קבוצות!#REF!</f>
        <v>#REF!</v>
      </c>
    </row>
    <row r="2100" spans="1:13" ht="13.8" x14ac:dyDescent="0.25">
      <c r="A2100" s="3" t="e">
        <f>קבוצות!#REF!</f>
        <v>#REF!</v>
      </c>
      <c r="B2100" s="3" t="e">
        <f>קבוצות!#REF!</f>
        <v>#REF!</v>
      </c>
      <c r="C2100" s="3" t="e">
        <f>קבוצות!#REF!</f>
        <v>#REF!</v>
      </c>
      <c r="D2100" s="3" t="e">
        <f>קבוצות!#REF!</f>
        <v>#REF!</v>
      </c>
      <c r="E2100" s="4" t="e">
        <f>קבוצות!#REF!</f>
        <v>#REF!</v>
      </c>
      <c r="F2100" s="3" t="e">
        <f>קבוצות!#REF!</f>
        <v>#REF!</v>
      </c>
      <c r="G2100" s="3" t="e">
        <f>קבוצות!#REF!</f>
        <v>#REF!</v>
      </c>
      <c r="H2100" s="3" t="e">
        <f>קבוצות!#REF!</f>
        <v>#REF!</v>
      </c>
      <c r="I2100" s="3" t="e">
        <f>קבוצות!#REF!</f>
        <v>#REF!</v>
      </c>
      <c r="J2100" s="3" t="e">
        <f>קבוצות!#REF!</f>
        <v>#REF!</v>
      </c>
      <c r="K2100" s="3" t="e">
        <f>קבוצות!#REF!</f>
        <v>#REF!</v>
      </c>
      <c r="M2100" s="3" t="e">
        <f>קבוצות!#REF!</f>
        <v>#REF!</v>
      </c>
    </row>
    <row r="2101" spans="1:13" ht="13.8" x14ac:dyDescent="0.25">
      <c r="A2101" s="3" t="e">
        <f>קבוצות!#REF!</f>
        <v>#REF!</v>
      </c>
      <c r="B2101" s="3" t="e">
        <f>קבוצות!#REF!</f>
        <v>#REF!</v>
      </c>
      <c r="C2101" s="3" t="e">
        <f>קבוצות!#REF!</f>
        <v>#REF!</v>
      </c>
      <c r="D2101" s="3" t="e">
        <f>קבוצות!#REF!</f>
        <v>#REF!</v>
      </c>
      <c r="E2101" s="4" t="e">
        <f>קבוצות!#REF!</f>
        <v>#REF!</v>
      </c>
      <c r="F2101" s="3" t="e">
        <f>קבוצות!#REF!</f>
        <v>#REF!</v>
      </c>
      <c r="G2101" s="3" t="e">
        <f>קבוצות!#REF!</f>
        <v>#REF!</v>
      </c>
      <c r="H2101" s="3" t="e">
        <f>קבוצות!#REF!</f>
        <v>#REF!</v>
      </c>
      <c r="I2101" s="3" t="e">
        <f>קבוצות!#REF!</f>
        <v>#REF!</v>
      </c>
      <c r="J2101" s="3" t="e">
        <f>קבוצות!#REF!</f>
        <v>#REF!</v>
      </c>
      <c r="K2101" s="3" t="e">
        <f>קבוצות!#REF!</f>
        <v>#REF!</v>
      </c>
      <c r="M2101" s="3" t="e">
        <f>קבוצות!#REF!</f>
        <v>#REF!</v>
      </c>
    </row>
    <row r="2102" spans="1:13" ht="13.8" x14ac:dyDescent="0.25">
      <c r="A2102" s="3" t="e">
        <f>קבוצות!#REF!</f>
        <v>#REF!</v>
      </c>
      <c r="B2102" s="3" t="e">
        <f>קבוצות!#REF!</f>
        <v>#REF!</v>
      </c>
      <c r="C2102" s="3" t="e">
        <f>קבוצות!#REF!</f>
        <v>#REF!</v>
      </c>
      <c r="D2102" s="3" t="e">
        <f>קבוצות!#REF!</f>
        <v>#REF!</v>
      </c>
      <c r="E2102" s="4" t="e">
        <f>קבוצות!#REF!</f>
        <v>#REF!</v>
      </c>
      <c r="F2102" s="3" t="e">
        <f>קבוצות!#REF!</f>
        <v>#REF!</v>
      </c>
      <c r="G2102" s="3" t="e">
        <f>קבוצות!#REF!</f>
        <v>#REF!</v>
      </c>
      <c r="H2102" s="3" t="e">
        <f>קבוצות!#REF!</f>
        <v>#REF!</v>
      </c>
      <c r="I2102" s="3" t="e">
        <f>קבוצות!#REF!</f>
        <v>#REF!</v>
      </c>
      <c r="J2102" s="3" t="e">
        <f>קבוצות!#REF!</f>
        <v>#REF!</v>
      </c>
      <c r="K2102" s="3" t="e">
        <f>קבוצות!#REF!</f>
        <v>#REF!</v>
      </c>
      <c r="M2102" s="3" t="e">
        <f>קבוצות!#REF!</f>
        <v>#REF!</v>
      </c>
    </row>
    <row r="2103" spans="1:13" ht="13.8" x14ac:dyDescent="0.25">
      <c r="A2103" s="3" t="e">
        <f>קבוצות!#REF!</f>
        <v>#REF!</v>
      </c>
      <c r="B2103" s="3" t="e">
        <f>קבוצות!#REF!</f>
        <v>#REF!</v>
      </c>
      <c r="C2103" s="3" t="e">
        <f>קבוצות!#REF!</f>
        <v>#REF!</v>
      </c>
      <c r="D2103" s="3" t="e">
        <f>קבוצות!#REF!</f>
        <v>#REF!</v>
      </c>
      <c r="E2103" s="4" t="e">
        <f>קבוצות!#REF!</f>
        <v>#REF!</v>
      </c>
      <c r="F2103" s="3" t="e">
        <f>קבוצות!#REF!</f>
        <v>#REF!</v>
      </c>
      <c r="G2103" s="3" t="e">
        <f>קבוצות!#REF!</f>
        <v>#REF!</v>
      </c>
      <c r="H2103" s="3" t="e">
        <f>קבוצות!#REF!</f>
        <v>#REF!</v>
      </c>
      <c r="I2103" s="3" t="e">
        <f>קבוצות!#REF!</f>
        <v>#REF!</v>
      </c>
      <c r="J2103" s="3" t="e">
        <f>קבוצות!#REF!</f>
        <v>#REF!</v>
      </c>
      <c r="K2103" s="3" t="e">
        <f>קבוצות!#REF!</f>
        <v>#REF!</v>
      </c>
      <c r="M2103" s="3" t="e">
        <f>קבוצות!#REF!</f>
        <v>#REF!</v>
      </c>
    </row>
    <row r="2104" spans="1:13" ht="13.8" x14ac:dyDescent="0.25">
      <c r="A2104" s="3" t="e">
        <f>קבוצות!#REF!</f>
        <v>#REF!</v>
      </c>
      <c r="B2104" s="3" t="e">
        <f>קבוצות!#REF!</f>
        <v>#REF!</v>
      </c>
      <c r="C2104" s="3" t="e">
        <f>קבוצות!#REF!</f>
        <v>#REF!</v>
      </c>
      <c r="D2104" s="3" t="e">
        <f>קבוצות!#REF!</f>
        <v>#REF!</v>
      </c>
      <c r="E2104" s="4" t="e">
        <f>קבוצות!#REF!</f>
        <v>#REF!</v>
      </c>
      <c r="F2104" s="3" t="e">
        <f>קבוצות!#REF!</f>
        <v>#REF!</v>
      </c>
      <c r="G2104" s="3" t="e">
        <f>קבוצות!#REF!</f>
        <v>#REF!</v>
      </c>
      <c r="H2104" s="3" t="e">
        <f>קבוצות!#REF!</f>
        <v>#REF!</v>
      </c>
      <c r="I2104" s="3" t="e">
        <f>קבוצות!#REF!</f>
        <v>#REF!</v>
      </c>
      <c r="J2104" s="3" t="e">
        <f>קבוצות!#REF!</f>
        <v>#REF!</v>
      </c>
      <c r="K2104" s="3" t="e">
        <f>קבוצות!#REF!</f>
        <v>#REF!</v>
      </c>
      <c r="M2104" s="3" t="e">
        <f>קבוצות!#REF!</f>
        <v>#REF!</v>
      </c>
    </row>
    <row r="2105" spans="1:13" ht="13.8" x14ac:dyDescent="0.25">
      <c r="A2105" s="3" t="e">
        <f>קבוצות!#REF!</f>
        <v>#REF!</v>
      </c>
      <c r="B2105" s="3" t="e">
        <f>קבוצות!#REF!</f>
        <v>#REF!</v>
      </c>
      <c r="C2105" s="3" t="e">
        <f>קבוצות!#REF!</f>
        <v>#REF!</v>
      </c>
      <c r="D2105" s="3" t="e">
        <f>קבוצות!#REF!</f>
        <v>#REF!</v>
      </c>
      <c r="E2105" s="4" t="e">
        <f>קבוצות!#REF!</f>
        <v>#REF!</v>
      </c>
      <c r="F2105" s="3" t="e">
        <f>קבוצות!#REF!</f>
        <v>#REF!</v>
      </c>
      <c r="G2105" s="3" t="e">
        <f>קבוצות!#REF!</f>
        <v>#REF!</v>
      </c>
      <c r="H2105" s="3" t="e">
        <f>קבוצות!#REF!</f>
        <v>#REF!</v>
      </c>
      <c r="I2105" s="3" t="e">
        <f>קבוצות!#REF!</f>
        <v>#REF!</v>
      </c>
      <c r="J2105" s="3" t="e">
        <f>קבוצות!#REF!</f>
        <v>#REF!</v>
      </c>
      <c r="K2105" s="3" t="e">
        <f>קבוצות!#REF!</f>
        <v>#REF!</v>
      </c>
      <c r="M2105" s="3" t="e">
        <f>קבוצות!#REF!</f>
        <v>#REF!</v>
      </c>
    </row>
    <row r="2106" spans="1:13" ht="13.8" x14ac:dyDescent="0.25">
      <c r="A2106" s="3" t="e">
        <f>קבוצות!#REF!</f>
        <v>#REF!</v>
      </c>
      <c r="B2106" s="3" t="e">
        <f>קבוצות!#REF!</f>
        <v>#REF!</v>
      </c>
      <c r="C2106" s="3" t="e">
        <f>קבוצות!#REF!</f>
        <v>#REF!</v>
      </c>
      <c r="D2106" s="3" t="e">
        <f>קבוצות!#REF!</f>
        <v>#REF!</v>
      </c>
      <c r="E2106" s="4" t="e">
        <f>קבוצות!#REF!</f>
        <v>#REF!</v>
      </c>
      <c r="F2106" s="3" t="e">
        <f>קבוצות!#REF!</f>
        <v>#REF!</v>
      </c>
      <c r="G2106" s="3" t="e">
        <f>קבוצות!#REF!</f>
        <v>#REF!</v>
      </c>
      <c r="H2106" s="3" t="e">
        <f>קבוצות!#REF!</f>
        <v>#REF!</v>
      </c>
      <c r="I2106" s="3" t="e">
        <f>קבוצות!#REF!</f>
        <v>#REF!</v>
      </c>
      <c r="J2106" s="3" t="e">
        <f>קבוצות!#REF!</f>
        <v>#REF!</v>
      </c>
      <c r="K2106" s="3" t="e">
        <f>קבוצות!#REF!</f>
        <v>#REF!</v>
      </c>
      <c r="M2106" s="3" t="e">
        <f>קבוצות!#REF!</f>
        <v>#REF!</v>
      </c>
    </row>
    <row r="2107" spans="1:13" ht="13.8" x14ac:dyDescent="0.25">
      <c r="A2107" s="3" t="e">
        <f>קבוצות!#REF!</f>
        <v>#REF!</v>
      </c>
      <c r="B2107" s="3" t="e">
        <f>קבוצות!#REF!</f>
        <v>#REF!</v>
      </c>
      <c r="C2107" s="3" t="e">
        <f>קבוצות!#REF!</f>
        <v>#REF!</v>
      </c>
      <c r="D2107" s="3" t="e">
        <f>קבוצות!#REF!</f>
        <v>#REF!</v>
      </c>
      <c r="E2107" s="4" t="e">
        <f>קבוצות!#REF!</f>
        <v>#REF!</v>
      </c>
      <c r="F2107" s="3" t="e">
        <f>קבוצות!#REF!</f>
        <v>#REF!</v>
      </c>
      <c r="G2107" s="3" t="e">
        <f>קבוצות!#REF!</f>
        <v>#REF!</v>
      </c>
      <c r="H2107" s="3" t="e">
        <f>קבוצות!#REF!</f>
        <v>#REF!</v>
      </c>
      <c r="I2107" s="3" t="e">
        <f>קבוצות!#REF!</f>
        <v>#REF!</v>
      </c>
      <c r="J2107" s="3" t="e">
        <f>קבוצות!#REF!</f>
        <v>#REF!</v>
      </c>
      <c r="K2107" s="3" t="e">
        <f>קבוצות!#REF!</f>
        <v>#REF!</v>
      </c>
      <c r="M2107" s="3" t="e">
        <f>קבוצות!#REF!</f>
        <v>#REF!</v>
      </c>
    </row>
    <row r="2108" spans="1:13" ht="13.8" x14ac:dyDescent="0.25">
      <c r="A2108" s="3" t="e">
        <f>קבוצות!#REF!</f>
        <v>#REF!</v>
      </c>
      <c r="B2108" s="3" t="e">
        <f>קבוצות!#REF!</f>
        <v>#REF!</v>
      </c>
      <c r="C2108" s="3" t="e">
        <f>קבוצות!#REF!</f>
        <v>#REF!</v>
      </c>
      <c r="D2108" s="3" t="e">
        <f>קבוצות!#REF!</f>
        <v>#REF!</v>
      </c>
      <c r="E2108" s="4" t="e">
        <f>קבוצות!#REF!</f>
        <v>#REF!</v>
      </c>
      <c r="F2108" s="3" t="e">
        <f>קבוצות!#REF!</f>
        <v>#REF!</v>
      </c>
      <c r="G2108" s="3" t="e">
        <f>קבוצות!#REF!</f>
        <v>#REF!</v>
      </c>
      <c r="H2108" s="3" t="e">
        <f>קבוצות!#REF!</f>
        <v>#REF!</v>
      </c>
      <c r="I2108" s="3" t="e">
        <f>קבוצות!#REF!</f>
        <v>#REF!</v>
      </c>
      <c r="J2108" s="3" t="e">
        <f>קבוצות!#REF!</f>
        <v>#REF!</v>
      </c>
      <c r="K2108" s="3" t="e">
        <f>קבוצות!#REF!</f>
        <v>#REF!</v>
      </c>
      <c r="M2108" s="3" t="e">
        <f>קבוצות!#REF!</f>
        <v>#REF!</v>
      </c>
    </row>
    <row r="2109" spans="1:13" ht="13.8" x14ac:dyDescent="0.25">
      <c r="A2109" s="3" t="e">
        <f>קבוצות!#REF!</f>
        <v>#REF!</v>
      </c>
      <c r="B2109" s="3" t="e">
        <f>קבוצות!#REF!</f>
        <v>#REF!</v>
      </c>
      <c r="C2109" s="3" t="e">
        <f>קבוצות!#REF!</f>
        <v>#REF!</v>
      </c>
      <c r="D2109" s="3" t="e">
        <f>קבוצות!#REF!</f>
        <v>#REF!</v>
      </c>
      <c r="E2109" s="4" t="e">
        <f>קבוצות!#REF!</f>
        <v>#REF!</v>
      </c>
      <c r="F2109" s="3" t="e">
        <f>קבוצות!#REF!</f>
        <v>#REF!</v>
      </c>
      <c r="G2109" s="3" t="e">
        <f>קבוצות!#REF!</f>
        <v>#REF!</v>
      </c>
      <c r="H2109" s="3" t="e">
        <f>קבוצות!#REF!</f>
        <v>#REF!</v>
      </c>
      <c r="I2109" s="3" t="e">
        <f>קבוצות!#REF!</f>
        <v>#REF!</v>
      </c>
      <c r="J2109" s="3" t="e">
        <f>קבוצות!#REF!</f>
        <v>#REF!</v>
      </c>
      <c r="K2109" s="3" t="e">
        <f>קבוצות!#REF!</f>
        <v>#REF!</v>
      </c>
      <c r="M2109" s="3" t="e">
        <f>קבוצות!#REF!</f>
        <v>#REF!</v>
      </c>
    </row>
    <row r="2110" spans="1:13" ht="13.8" x14ac:dyDescent="0.25">
      <c r="A2110" s="3" t="e">
        <f>קבוצות!#REF!</f>
        <v>#REF!</v>
      </c>
      <c r="B2110" s="3" t="e">
        <f>קבוצות!#REF!</f>
        <v>#REF!</v>
      </c>
      <c r="C2110" s="3" t="e">
        <f>קבוצות!#REF!</f>
        <v>#REF!</v>
      </c>
      <c r="D2110" s="3" t="e">
        <f>קבוצות!#REF!</f>
        <v>#REF!</v>
      </c>
      <c r="E2110" s="4" t="e">
        <f>קבוצות!#REF!</f>
        <v>#REF!</v>
      </c>
      <c r="F2110" s="3" t="e">
        <f>קבוצות!#REF!</f>
        <v>#REF!</v>
      </c>
      <c r="G2110" s="3" t="e">
        <f>קבוצות!#REF!</f>
        <v>#REF!</v>
      </c>
      <c r="H2110" s="3" t="e">
        <f>קבוצות!#REF!</f>
        <v>#REF!</v>
      </c>
      <c r="I2110" s="3" t="e">
        <f>קבוצות!#REF!</f>
        <v>#REF!</v>
      </c>
      <c r="J2110" s="3" t="e">
        <f>קבוצות!#REF!</f>
        <v>#REF!</v>
      </c>
      <c r="K2110" s="3" t="e">
        <f>קבוצות!#REF!</f>
        <v>#REF!</v>
      </c>
      <c r="M2110" s="3" t="e">
        <f>קבוצות!#REF!</f>
        <v>#REF!</v>
      </c>
    </row>
    <row r="2111" spans="1:13" ht="13.8" x14ac:dyDescent="0.25">
      <c r="A2111" s="3" t="e">
        <f>קבוצות!#REF!</f>
        <v>#REF!</v>
      </c>
      <c r="B2111" s="3" t="e">
        <f>קבוצות!#REF!</f>
        <v>#REF!</v>
      </c>
      <c r="C2111" s="3" t="e">
        <f>קבוצות!#REF!</f>
        <v>#REF!</v>
      </c>
      <c r="D2111" s="3" t="e">
        <f>קבוצות!#REF!</f>
        <v>#REF!</v>
      </c>
      <c r="E2111" s="4" t="e">
        <f>קבוצות!#REF!</f>
        <v>#REF!</v>
      </c>
      <c r="F2111" s="3" t="e">
        <f>קבוצות!#REF!</f>
        <v>#REF!</v>
      </c>
      <c r="G2111" s="3" t="e">
        <f>קבוצות!#REF!</f>
        <v>#REF!</v>
      </c>
      <c r="H2111" s="3" t="e">
        <f>קבוצות!#REF!</f>
        <v>#REF!</v>
      </c>
      <c r="I2111" s="3" t="e">
        <f>קבוצות!#REF!</f>
        <v>#REF!</v>
      </c>
      <c r="J2111" s="3" t="e">
        <f>קבוצות!#REF!</f>
        <v>#REF!</v>
      </c>
      <c r="K2111" s="3" t="e">
        <f>קבוצות!#REF!</f>
        <v>#REF!</v>
      </c>
      <c r="M2111" s="3" t="e">
        <f>קבוצות!#REF!</f>
        <v>#REF!</v>
      </c>
    </row>
    <row r="2112" spans="1:13" ht="13.8" x14ac:dyDescent="0.25">
      <c r="A2112" s="3" t="e">
        <f>קבוצות!#REF!</f>
        <v>#REF!</v>
      </c>
      <c r="B2112" s="3" t="e">
        <f>קבוצות!#REF!</f>
        <v>#REF!</v>
      </c>
      <c r="C2112" s="3" t="e">
        <f>קבוצות!#REF!</f>
        <v>#REF!</v>
      </c>
      <c r="D2112" s="3" t="e">
        <f>קבוצות!#REF!</f>
        <v>#REF!</v>
      </c>
      <c r="E2112" s="4" t="e">
        <f>קבוצות!#REF!</f>
        <v>#REF!</v>
      </c>
      <c r="F2112" s="3" t="e">
        <f>קבוצות!#REF!</f>
        <v>#REF!</v>
      </c>
      <c r="G2112" s="3" t="e">
        <f>קבוצות!#REF!</f>
        <v>#REF!</v>
      </c>
      <c r="H2112" s="3" t="e">
        <f>קבוצות!#REF!</f>
        <v>#REF!</v>
      </c>
      <c r="I2112" s="3" t="e">
        <f>קבוצות!#REF!</f>
        <v>#REF!</v>
      </c>
      <c r="J2112" s="3" t="e">
        <f>קבוצות!#REF!</f>
        <v>#REF!</v>
      </c>
      <c r="K2112" s="3" t="e">
        <f>קבוצות!#REF!</f>
        <v>#REF!</v>
      </c>
      <c r="M2112" s="3" t="e">
        <f>קבוצות!#REF!</f>
        <v>#REF!</v>
      </c>
    </row>
    <row r="2113" spans="1:13" ht="13.8" x14ac:dyDescent="0.25">
      <c r="A2113" s="3" t="e">
        <f>קבוצות!#REF!</f>
        <v>#REF!</v>
      </c>
      <c r="B2113" s="3" t="e">
        <f>קבוצות!#REF!</f>
        <v>#REF!</v>
      </c>
      <c r="C2113" s="3" t="e">
        <f>קבוצות!#REF!</f>
        <v>#REF!</v>
      </c>
      <c r="D2113" s="3" t="e">
        <f>קבוצות!#REF!</f>
        <v>#REF!</v>
      </c>
      <c r="E2113" s="4" t="e">
        <f>קבוצות!#REF!</f>
        <v>#REF!</v>
      </c>
      <c r="F2113" s="3" t="e">
        <f>קבוצות!#REF!</f>
        <v>#REF!</v>
      </c>
      <c r="G2113" s="3" t="e">
        <f>קבוצות!#REF!</f>
        <v>#REF!</v>
      </c>
      <c r="H2113" s="3" t="e">
        <f>קבוצות!#REF!</f>
        <v>#REF!</v>
      </c>
      <c r="I2113" s="3" t="e">
        <f>קבוצות!#REF!</f>
        <v>#REF!</v>
      </c>
      <c r="J2113" s="3" t="e">
        <f>קבוצות!#REF!</f>
        <v>#REF!</v>
      </c>
      <c r="K2113" s="3" t="e">
        <f>קבוצות!#REF!</f>
        <v>#REF!</v>
      </c>
      <c r="M2113" s="3" t="e">
        <f>קבוצות!#REF!</f>
        <v>#REF!</v>
      </c>
    </row>
    <row r="2114" spans="1:13" ht="13.8" x14ac:dyDescent="0.25">
      <c r="A2114" s="3" t="e">
        <f>קבוצות!#REF!</f>
        <v>#REF!</v>
      </c>
      <c r="B2114" s="3" t="e">
        <f>קבוצות!#REF!</f>
        <v>#REF!</v>
      </c>
      <c r="C2114" s="3" t="e">
        <f>קבוצות!#REF!</f>
        <v>#REF!</v>
      </c>
      <c r="D2114" s="3" t="e">
        <f>קבוצות!#REF!</f>
        <v>#REF!</v>
      </c>
      <c r="E2114" s="4" t="e">
        <f>קבוצות!#REF!</f>
        <v>#REF!</v>
      </c>
      <c r="F2114" s="3" t="e">
        <f>קבוצות!#REF!</f>
        <v>#REF!</v>
      </c>
      <c r="G2114" s="3" t="e">
        <f>קבוצות!#REF!</f>
        <v>#REF!</v>
      </c>
      <c r="H2114" s="3" t="e">
        <f>קבוצות!#REF!</f>
        <v>#REF!</v>
      </c>
      <c r="I2114" s="3" t="e">
        <f>קבוצות!#REF!</f>
        <v>#REF!</v>
      </c>
      <c r="J2114" s="3" t="e">
        <f>קבוצות!#REF!</f>
        <v>#REF!</v>
      </c>
      <c r="K2114" s="3" t="e">
        <f>קבוצות!#REF!</f>
        <v>#REF!</v>
      </c>
      <c r="M2114" s="3" t="e">
        <f>קבוצות!#REF!</f>
        <v>#REF!</v>
      </c>
    </row>
    <row r="2115" spans="1:13" ht="13.8" x14ac:dyDescent="0.25">
      <c r="A2115" s="3" t="e">
        <f>קבוצות!#REF!</f>
        <v>#REF!</v>
      </c>
      <c r="B2115" s="3" t="e">
        <f>קבוצות!#REF!</f>
        <v>#REF!</v>
      </c>
      <c r="C2115" s="3" t="e">
        <f>קבוצות!#REF!</f>
        <v>#REF!</v>
      </c>
      <c r="D2115" s="3" t="e">
        <f>קבוצות!#REF!</f>
        <v>#REF!</v>
      </c>
      <c r="E2115" s="4" t="e">
        <f>קבוצות!#REF!</f>
        <v>#REF!</v>
      </c>
      <c r="F2115" s="3" t="e">
        <f>קבוצות!#REF!</f>
        <v>#REF!</v>
      </c>
      <c r="G2115" s="3" t="e">
        <f>קבוצות!#REF!</f>
        <v>#REF!</v>
      </c>
      <c r="H2115" s="3" t="e">
        <f>קבוצות!#REF!</f>
        <v>#REF!</v>
      </c>
      <c r="I2115" s="3" t="e">
        <f>קבוצות!#REF!</f>
        <v>#REF!</v>
      </c>
      <c r="J2115" s="3" t="e">
        <f>קבוצות!#REF!</f>
        <v>#REF!</v>
      </c>
      <c r="K2115" s="3" t="e">
        <f>קבוצות!#REF!</f>
        <v>#REF!</v>
      </c>
      <c r="M2115" s="3" t="e">
        <f>קבוצות!#REF!</f>
        <v>#REF!</v>
      </c>
    </row>
    <row r="2116" spans="1:13" ht="13.8" x14ac:dyDescent="0.25">
      <c r="A2116" s="3" t="e">
        <f>קבוצות!#REF!</f>
        <v>#REF!</v>
      </c>
      <c r="B2116" s="3" t="e">
        <f>קבוצות!#REF!</f>
        <v>#REF!</v>
      </c>
      <c r="C2116" s="3" t="e">
        <f>קבוצות!#REF!</f>
        <v>#REF!</v>
      </c>
      <c r="D2116" s="3" t="e">
        <f>קבוצות!#REF!</f>
        <v>#REF!</v>
      </c>
      <c r="E2116" s="4" t="e">
        <f>קבוצות!#REF!</f>
        <v>#REF!</v>
      </c>
      <c r="F2116" s="3" t="e">
        <f>קבוצות!#REF!</f>
        <v>#REF!</v>
      </c>
      <c r="G2116" s="3" t="e">
        <f>קבוצות!#REF!</f>
        <v>#REF!</v>
      </c>
      <c r="H2116" s="3" t="e">
        <f>קבוצות!#REF!</f>
        <v>#REF!</v>
      </c>
      <c r="I2116" s="3" t="e">
        <f>קבוצות!#REF!</f>
        <v>#REF!</v>
      </c>
      <c r="J2116" s="3" t="e">
        <f>קבוצות!#REF!</f>
        <v>#REF!</v>
      </c>
      <c r="K2116" s="3" t="e">
        <f>קבוצות!#REF!</f>
        <v>#REF!</v>
      </c>
      <c r="M2116" s="3" t="e">
        <f>קבוצות!#REF!</f>
        <v>#REF!</v>
      </c>
    </row>
    <row r="2117" spans="1:13" ht="13.8" x14ac:dyDescent="0.25">
      <c r="A2117" s="3" t="e">
        <f>קבוצות!#REF!</f>
        <v>#REF!</v>
      </c>
      <c r="B2117" s="3" t="e">
        <f>קבוצות!#REF!</f>
        <v>#REF!</v>
      </c>
      <c r="C2117" s="3" t="e">
        <f>קבוצות!#REF!</f>
        <v>#REF!</v>
      </c>
      <c r="D2117" s="3" t="e">
        <f>קבוצות!#REF!</f>
        <v>#REF!</v>
      </c>
      <c r="E2117" s="4" t="e">
        <f>קבוצות!#REF!</f>
        <v>#REF!</v>
      </c>
      <c r="F2117" s="3" t="e">
        <f>קבוצות!#REF!</f>
        <v>#REF!</v>
      </c>
      <c r="G2117" s="3" t="e">
        <f>קבוצות!#REF!</f>
        <v>#REF!</v>
      </c>
      <c r="H2117" s="3" t="e">
        <f>קבוצות!#REF!</f>
        <v>#REF!</v>
      </c>
      <c r="I2117" s="3" t="e">
        <f>קבוצות!#REF!</f>
        <v>#REF!</v>
      </c>
      <c r="J2117" s="3" t="e">
        <f>קבוצות!#REF!</f>
        <v>#REF!</v>
      </c>
      <c r="K2117" s="3" t="e">
        <f>קבוצות!#REF!</f>
        <v>#REF!</v>
      </c>
      <c r="M2117" s="3" t="e">
        <f>קבוצות!#REF!</f>
        <v>#REF!</v>
      </c>
    </row>
    <row r="2118" spans="1:13" ht="13.8" x14ac:dyDescent="0.25">
      <c r="A2118" s="3" t="e">
        <f>קבוצות!#REF!</f>
        <v>#REF!</v>
      </c>
      <c r="B2118" s="3" t="e">
        <f>קבוצות!#REF!</f>
        <v>#REF!</v>
      </c>
      <c r="C2118" s="3" t="e">
        <f>קבוצות!#REF!</f>
        <v>#REF!</v>
      </c>
      <c r="D2118" s="3" t="e">
        <f>קבוצות!#REF!</f>
        <v>#REF!</v>
      </c>
      <c r="E2118" s="4" t="e">
        <f>קבוצות!#REF!</f>
        <v>#REF!</v>
      </c>
      <c r="F2118" s="3" t="e">
        <f>קבוצות!#REF!</f>
        <v>#REF!</v>
      </c>
      <c r="G2118" s="3" t="e">
        <f>קבוצות!#REF!</f>
        <v>#REF!</v>
      </c>
      <c r="H2118" s="3" t="e">
        <f>קבוצות!#REF!</f>
        <v>#REF!</v>
      </c>
      <c r="I2118" s="3" t="e">
        <f>קבוצות!#REF!</f>
        <v>#REF!</v>
      </c>
      <c r="J2118" s="3" t="e">
        <f>קבוצות!#REF!</f>
        <v>#REF!</v>
      </c>
      <c r="K2118" s="3" t="e">
        <f>קבוצות!#REF!</f>
        <v>#REF!</v>
      </c>
      <c r="M2118" s="3" t="e">
        <f>קבוצות!#REF!</f>
        <v>#REF!</v>
      </c>
    </row>
    <row r="2119" spans="1:13" ht="13.8" x14ac:dyDescent="0.25">
      <c r="A2119" s="3" t="e">
        <f>קבוצות!#REF!</f>
        <v>#REF!</v>
      </c>
      <c r="B2119" s="3" t="e">
        <f>קבוצות!#REF!</f>
        <v>#REF!</v>
      </c>
      <c r="C2119" s="3" t="e">
        <f>קבוצות!#REF!</f>
        <v>#REF!</v>
      </c>
      <c r="D2119" s="3" t="e">
        <f>קבוצות!#REF!</f>
        <v>#REF!</v>
      </c>
      <c r="E2119" s="4" t="e">
        <f>קבוצות!#REF!</f>
        <v>#REF!</v>
      </c>
      <c r="F2119" s="3" t="e">
        <f>קבוצות!#REF!</f>
        <v>#REF!</v>
      </c>
      <c r="G2119" s="3" t="e">
        <f>קבוצות!#REF!</f>
        <v>#REF!</v>
      </c>
      <c r="H2119" s="3" t="e">
        <f>קבוצות!#REF!</f>
        <v>#REF!</v>
      </c>
      <c r="I2119" s="3" t="e">
        <f>קבוצות!#REF!</f>
        <v>#REF!</v>
      </c>
      <c r="J2119" s="3" t="e">
        <f>קבוצות!#REF!</f>
        <v>#REF!</v>
      </c>
      <c r="K2119" s="3" t="e">
        <f>קבוצות!#REF!</f>
        <v>#REF!</v>
      </c>
      <c r="M2119" s="3" t="e">
        <f>קבוצות!#REF!</f>
        <v>#REF!</v>
      </c>
    </row>
    <row r="2120" spans="1:13" ht="13.8" x14ac:dyDescent="0.25">
      <c r="A2120" s="3" t="e">
        <f>קבוצות!#REF!</f>
        <v>#REF!</v>
      </c>
      <c r="B2120" s="3" t="e">
        <f>קבוצות!#REF!</f>
        <v>#REF!</v>
      </c>
      <c r="C2120" s="3" t="e">
        <f>קבוצות!#REF!</f>
        <v>#REF!</v>
      </c>
      <c r="D2120" s="3" t="e">
        <f>קבוצות!#REF!</f>
        <v>#REF!</v>
      </c>
      <c r="E2120" s="4" t="e">
        <f>קבוצות!#REF!</f>
        <v>#REF!</v>
      </c>
      <c r="F2120" s="3" t="e">
        <f>קבוצות!#REF!</f>
        <v>#REF!</v>
      </c>
      <c r="G2120" s="3" t="e">
        <f>קבוצות!#REF!</f>
        <v>#REF!</v>
      </c>
      <c r="H2120" s="3" t="e">
        <f>קבוצות!#REF!</f>
        <v>#REF!</v>
      </c>
      <c r="I2120" s="3" t="e">
        <f>קבוצות!#REF!</f>
        <v>#REF!</v>
      </c>
      <c r="J2120" s="3" t="e">
        <f>קבוצות!#REF!</f>
        <v>#REF!</v>
      </c>
      <c r="K2120" s="3" t="e">
        <f>קבוצות!#REF!</f>
        <v>#REF!</v>
      </c>
      <c r="M2120" s="3" t="e">
        <f>קבוצות!#REF!</f>
        <v>#REF!</v>
      </c>
    </row>
    <row r="2121" spans="1:13" ht="13.8" x14ac:dyDescent="0.25">
      <c r="A2121" s="3" t="e">
        <f>קבוצות!#REF!</f>
        <v>#REF!</v>
      </c>
      <c r="B2121" s="3" t="e">
        <f>קבוצות!#REF!</f>
        <v>#REF!</v>
      </c>
      <c r="C2121" s="3" t="e">
        <f>קבוצות!#REF!</f>
        <v>#REF!</v>
      </c>
      <c r="D2121" s="3" t="e">
        <f>קבוצות!#REF!</f>
        <v>#REF!</v>
      </c>
      <c r="E2121" s="4" t="e">
        <f>קבוצות!#REF!</f>
        <v>#REF!</v>
      </c>
      <c r="F2121" s="3" t="e">
        <f>קבוצות!#REF!</f>
        <v>#REF!</v>
      </c>
      <c r="G2121" s="3" t="e">
        <f>קבוצות!#REF!</f>
        <v>#REF!</v>
      </c>
      <c r="H2121" s="3" t="e">
        <f>קבוצות!#REF!</f>
        <v>#REF!</v>
      </c>
      <c r="I2121" s="3" t="e">
        <f>קבוצות!#REF!</f>
        <v>#REF!</v>
      </c>
      <c r="J2121" s="3" t="e">
        <f>קבוצות!#REF!</f>
        <v>#REF!</v>
      </c>
      <c r="K2121" s="3" t="e">
        <f>קבוצות!#REF!</f>
        <v>#REF!</v>
      </c>
      <c r="M2121" s="3" t="e">
        <f>קבוצות!#REF!</f>
        <v>#REF!</v>
      </c>
    </row>
    <row r="2122" spans="1:13" ht="13.8" x14ac:dyDescent="0.25">
      <c r="A2122" s="3" t="e">
        <f>קבוצות!#REF!</f>
        <v>#REF!</v>
      </c>
      <c r="B2122" s="3" t="e">
        <f>קבוצות!#REF!</f>
        <v>#REF!</v>
      </c>
      <c r="C2122" s="3" t="e">
        <f>קבוצות!#REF!</f>
        <v>#REF!</v>
      </c>
      <c r="D2122" s="3" t="e">
        <f>קבוצות!#REF!</f>
        <v>#REF!</v>
      </c>
      <c r="E2122" s="4" t="e">
        <f>קבוצות!#REF!</f>
        <v>#REF!</v>
      </c>
      <c r="F2122" s="3" t="e">
        <f>קבוצות!#REF!</f>
        <v>#REF!</v>
      </c>
      <c r="G2122" s="3" t="e">
        <f>קבוצות!#REF!</f>
        <v>#REF!</v>
      </c>
      <c r="H2122" s="3" t="e">
        <f>קבוצות!#REF!</f>
        <v>#REF!</v>
      </c>
      <c r="I2122" s="3" t="e">
        <f>קבוצות!#REF!</f>
        <v>#REF!</v>
      </c>
      <c r="J2122" s="3" t="e">
        <f>קבוצות!#REF!</f>
        <v>#REF!</v>
      </c>
      <c r="K2122" s="3" t="e">
        <f>קבוצות!#REF!</f>
        <v>#REF!</v>
      </c>
      <c r="M2122" s="3" t="e">
        <f>קבוצות!#REF!</f>
        <v>#REF!</v>
      </c>
    </row>
    <row r="2123" spans="1:13" ht="13.8" x14ac:dyDescent="0.25">
      <c r="A2123" s="3" t="e">
        <f>קבוצות!#REF!</f>
        <v>#REF!</v>
      </c>
      <c r="B2123" s="3" t="e">
        <f>קבוצות!#REF!</f>
        <v>#REF!</v>
      </c>
      <c r="C2123" s="3" t="e">
        <f>קבוצות!#REF!</f>
        <v>#REF!</v>
      </c>
      <c r="D2123" s="3" t="e">
        <f>קבוצות!#REF!</f>
        <v>#REF!</v>
      </c>
      <c r="E2123" s="4" t="e">
        <f>קבוצות!#REF!</f>
        <v>#REF!</v>
      </c>
      <c r="F2123" s="3" t="e">
        <f>קבוצות!#REF!</f>
        <v>#REF!</v>
      </c>
      <c r="G2123" s="3" t="e">
        <f>קבוצות!#REF!</f>
        <v>#REF!</v>
      </c>
      <c r="H2123" s="3" t="e">
        <f>קבוצות!#REF!</f>
        <v>#REF!</v>
      </c>
      <c r="I2123" s="3" t="e">
        <f>קבוצות!#REF!</f>
        <v>#REF!</v>
      </c>
      <c r="J2123" s="3" t="e">
        <f>קבוצות!#REF!</f>
        <v>#REF!</v>
      </c>
      <c r="K2123" s="3" t="e">
        <f>קבוצות!#REF!</f>
        <v>#REF!</v>
      </c>
      <c r="M2123" s="3" t="e">
        <f>קבוצות!#REF!</f>
        <v>#REF!</v>
      </c>
    </row>
    <row r="2124" spans="1:13" ht="13.8" x14ac:dyDescent="0.25">
      <c r="A2124" s="3" t="e">
        <f>קבוצות!#REF!</f>
        <v>#REF!</v>
      </c>
      <c r="B2124" s="3" t="e">
        <f>קבוצות!#REF!</f>
        <v>#REF!</v>
      </c>
      <c r="C2124" s="3" t="e">
        <f>קבוצות!#REF!</f>
        <v>#REF!</v>
      </c>
      <c r="D2124" s="3" t="e">
        <f>קבוצות!#REF!</f>
        <v>#REF!</v>
      </c>
      <c r="E2124" s="4" t="e">
        <f>קבוצות!#REF!</f>
        <v>#REF!</v>
      </c>
      <c r="F2124" s="3" t="e">
        <f>קבוצות!#REF!</f>
        <v>#REF!</v>
      </c>
      <c r="G2124" s="3" t="e">
        <f>קבוצות!#REF!</f>
        <v>#REF!</v>
      </c>
      <c r="H2124" s="3" t="e">
        <f>קבוצות!#REF!</f>
        <v>#REF!</v>
      </c>
      <c r="I2124" s="3" t="e">
        <f>קבוצות!#REF!</f>
        <v>#REF!</v>
      </c>
      <c r="J2124" s="3" t="e">
        <f>קבוצות!#REF!</f>
        <v>#REF!</v>
      </c>
      <c r="K2124" s="3" t="e">
        <f>קבוצות!#REF!</f>
        <v>#REF!</v>
      </c>
      <c r="M2124" s="3" t="e">
        <f>קבוצות!#REF!</f>
        <v>#REF!</v>
      </c>
    </row>
    <row r="2125" spans="1:13" ht="13.8" x14ac:dyDescent="0.25">
      <c r="A2125" s="3" t="e">
        <f>קבוצות!#REF!</f>
        <v>#REF!</v>
      </c>
      <c r="B2125" s="3" t="e">
        <f>קבוצות!#REF!</f>
        <v>#REF!</v>
      </c>
      <c r="C2125" s="3" t="e">
        <f>קבוצות!#REF!</f>
        <v>#REF!</v>
      </c>
      <c r="D2125" s="3" t="e">
        <f>קבוצות!#REF!</f>
        <v>#REF!</v>
      </c>
      <c r="E2125" s="4" t="e">
        <f>קבוצות!#REF!</f>
        <v>#REF!</v>
      </c>
      <c r="F2125" s="3" t="e">
        <f>קבוצות!#REF!</f>
        <v>#REF!</v>
      </c>
      <c r="G2125" s="3" t="e">
        <f>קבוצות!#REF!</f>
        <v>#REF!</v>
      </c>
      <c r="H2125" s="3" t="e">
        <f>קבוצות!#REF!</f>
        <v>#REF!</v>
      </c>
      <c r="I2125" s="3" t="e">
        <f>קבוצות!#REF!</f>
        <v>#REF!</v>
      </c>
      <c r="J2125" s="3" t="e">
        <f>קבוצות!#REF!</f>
        <v>#REF!</v>
      </c>
      <c r="K2125" s="3" t="e">
        <f>קבוצות!#REF!</f>
        <v>#REF!</v>
      </c>
      <c r="M2125" s="3" t="e">
        <f>קבוצות!#REF!</f>
        <v>#REF!</v>
      </c>
    </row>
    <row r="2126" spans="1:13" ht="13.8" x14ac:dyDescent="0.25">
      <c r="A2126" s="3" t="e">
        <f>קבוצות!#REF!</f>
        <v>#REF!</v>
      </c>
      <c r="B2126" s="3" t="e">
        <f>קבוצות!#REF!</f>
        <v>#REF!</v>
      </c>
      <c r="C2126" s="3" t="e">
        <f>קבוצות!#REF!</f>
        <v>#REF!</v>
      </c>
      <c r="D2126" s="3" t="e">
        <f>קבוצות!#REF!</f>
        <v>#REF!</v>
      </c>
      <c r="E2126" s="4" t="e">
        <f>קבוצות!#REF!</f>
        <v>#REF!</v>
      </c>
      <c r="F2126" s="3" t="e">
        <f>קבוצות!#REF!</f>
        <v>#REF!</v>
      </c>
      <c r="G2126" s="3" t="e">
        <f>קבוצות!#REF!</f>
        <v>#REF!</v>
      </c>
      <c r="H2126" s="3" t="e">
        <f>קבוצות!#REF!</f>
        <v>#REF!</v>
      </c>
      <c r="I2126" s="3" t="e">
        <f>קבוצות!#REF!</f>
        <v>#REF!</v>
      </c>
      <c r="J2126" s="3" t="e">
        <f>קבוצות!#REF!</f>
        <v>#REF!</v>
      </c>
      <c r="K2126" s="3" t="e">
        <f>קבוצות!#REF!</f>
        <v>#REF!</v>
      </c>
      <c r="M2126" s="3" t="e">
        <f>קבוצות!#REF!</f>
        <v>#REF!</v>
      </c>
    </row>
    <row r="2127" spans="1:13" ht="13.8" x14ac:dyDescent="0.25">
      <c r="A2127" s="3" t="e">
        <f>קבוצות!#REF!</f>
        <v>#REF!</v>
      </c>
      <c r="B2127" s="3" t="e">
        <f>קבוצות!#REF!</f>
        <v>#REF!</v>
      </c>
      <c r="C2127" s="3" t="e">
        <f>קבוצות!#REF!</f>
        <v>#REF!</v>
      </c>
      <c r="D2127" s="3" t="e">
        <f>קבוצות!#REF!</f>
        <v>#REF!</v>
      </c>
      <c r="E2127" s="4" t="e">
        <f>קבוצות!#REF!</f>
        <v>#REF!</v>
      </c>
      <c r="F2127" s="3" t="e">
        <f>קבוצות!#REF!</f>
        <v>#REF!</v>
      </c>
      <c r="G2127" s="3" t="e">
        <f>קבוצות!#REF!</f>
        <v>#REF!</v>
      </c>
      <c r="H2127" s="3" t="e">
        <f>קבוצות!#REF!</f>
        <v>#REF!</v>
      </c>
      <c r="I2127" s="3" t="e">
        <f>קבוצות!#REF!</f>
        <v>#REF!</v>
      </c>
      <c r="J2127" s="3" t="e">
        <f>קבוצות!#REF!</f>
        <v>#REF!</v>
      </c>
      <c r="K2127" s="3" t="e">
        <f>קבוצות!#REF!</f>
        <v>#REF!</v>
      </c>
      <c r="M2127" s="3" t="e">
        <f>קבוצות!#REF!</f>
        <v>#REF!</v>
      </c>
    </row>
    <row r="2128" spans="1:13" ht="13.8" x14ac:dyDescent="0.25">
      <c r="A2128" s="3" t="e">
        <f>קבוצות!#REF!</f>
        <v>#REF!</v>
      </c>
      <c r="B2128" s="3" t="e">
        <f>קבוצות!#REF!</f>
        <v>#REF!</v>
      </c>
      <c r="C2128" s="3" t="e">
        <f>קבוצות!#REF!</f>
        <v>#REF!</v>
      </c>
      <c r="D2128" s="3" t="e">
        <f>קבוצות!#REF!</f>
        <v>#REF!</v>
      </c>
      <c r="E2128" s="4" t="e">
        <f>קבוצות!#REF!</f>
        <v>#REF!</v>
      </c>
      <c r="F2128" s="3" t="e">
        <f>קבוצות!#REF!</f>
        <v>#REF!</v>
      </c>
      <c r="G2128" s="3" t="e">
        <f>קבוצות!#REF!</f>
        <v>#REF!</v>
      </c>
      <c r="H2128" s="3" t="e">
        <f>קבוצות!#REF!</f>
        <v>#REF!</v>
      </c>
      <c r="I2128" s="3" t="e">
        <f>קבוצות!#REF!</f>
        <v>#REF!</v>
      </c>
      <c r="J2128" s="3" t="e">
        <f>קבוצות!#REF!</f>
        <v>#REF!</v>
      </c>
      <c r="K2128" s="3" t="e">
        <f>קבוצות!#REF!</f>
        <v>#REF!</v>
      </c>
      <c r="M2128" s="3" t="e">
        <f>קבוצות!#REF!</f>
        <v>#REF!</v>
      </c>
    </row>
    <row r="2129" spans="1:13" ht="13.8" x14ac:dyDescent="0.25">
      <c r="A2129" s="3" t="e">
        <f>קבוצות!#REF!</f>
        <v>#REF!</v>
      </c>
      <c r="B2129" s="3" t="e">
        <f>קבוצות!#REF!</f>
        <v>#REF!</v>
      </c>
      <c r="C2129" s="3" t="e">
        <f>קבוצות!#REF!</f>
        <v>#REF!</v>
      </c>
      <c r="D2129" s="3" t="e">
        <f>קבוצות!#REF!</f>
        <v>#REF!</v>
      </c>
      <c r="E2129" s="4" t="e">
        <f>קבוצות!#REF!</f>
        <v>#REF!</v>
      </c>
      <c r="F2129" s="3" t="e">
        <f>קבוצות!#REF!</f>
        <v>#REF!</v>
      </c>
      <c r="G2129" s="3" t="e">
        <f>קבוצות!#REF!</f>
        <v>#REF!</v>
      </c>
      <c r="H2129" s="3" t="e">
        <f>קבוצות!#REF!</f>
        <v>#REF!</v>
      </c>
      <c r="I2129" s="3" t="e">
        <f>קבוצות!#REF!</f>
        <v>#REF!</v>
      </c>
      <c r="J2129" s="3" t="e">
        <f>קבוצות!#REF!</f>
        <v>#REF!</v>
      </c>
      <c r="K2129" s="3" t="e">
        <f>קבוצות!#REF!</f>
        <v>#REF!</v>
      </c>
      <c r="M2129" s="3" t="e">
        <f>קבוצות!#REF!</f>
        <v>#REF!</v>
      </c>
    </row>
    <row r="2130" spans="1:13" ht="13.8" x14ac:dyDescent="0.25">
      <c r="A2130" s="3" t="e">
        <f>קבוצות!#REF!</f>
        <v>#REF!</v>
      </c>
      <c r="B2130" s="3" t="e">
        <f>קבוצות!#REF!</f>
        <v>#REF!</v>
      </c>
      <c r="C2130" s="3" t="e">
        <f>קבוצות!#REF!</f>
        <v>#REF!</v>
      </c>
      <c r="D2130" s="3" t="e">
        <f>קבוצות!#REF!</f>
        <v>#REF!</v>
      </c>
      <c r="E2130" s="4" t="e">
        <f>קבוצות!#REF!</f>
        <v>#REF!</v>
      </c>
      <c r="F2130" s="3" t="e">
        <f>קבוצות!#REF!</f>
        <v>#REF!</v>
      </c>
      <c r="G2130" s="3" t="e">
        <f>קבוצות!#REF!</f>
        <v>#REF!</v>
      </c>
      <c r="H2130" s="3" t="e">
        <f>קבוצות!#REF!</f>
        <v>#REF!</v>
      </c>
      <c r="I2130" s="3" t="e">
        <f>קבוצות!#REF!</f>
        <v>#REF!</v>
      </c>
      <c r="J2130" s="3" t="e">
        <f>קבוצות!#REF!</f>
        <v>#REF!</v>
      </c>
      <c r="K2130" s="3" t="e">
        <f>קבוצות!#REF!</f>
        <v>#REF!</v>
      </c>
      <c r="M2130" s="3" t="e">
        <f>קבוצות!#REF!</f>
        <v>#REF!</v>
      </c>
    </row>
    <row r="2131" spans="1:13" ht="13.8" x14ac:dyDescent="0.25">
      <c r="A2131" s="3" t="e">
        <f>קבוצות!#REF!</f>
        <v>#REF!</v>
      </c>
      <c r="B2131" s="3" t="e">
        <f>קבוצות!#REF!</f>
        <v>#REF!</v>
      </c>
      <c r="C2131" s="3" t="e">
        <f>קבוצות!#REF!</f>
        <v>#REF!</v>
      </c>
      <c r="D2131" s="3" t="e">
        <f>קבוצות!#REF!</f>
        <v>#REF!</v>
      </c>
      <c r="E2131" s="4" t="e">
        <f>קבוצות!#REF!</f>
        <v>#REF!</v>
      </c>
      <c r="F2131" s="3" t="e">
        <f>קבוצות!#REF!</f>
        <v>#REF!</v>
      </c>
      <c r="G2131" s="3" t="e">
        <f>קבוצות!#REF!</f>
        <v>#REF!</v>
      </c>
      <c r="H2131" s="3" t="e">
        <f>קבוצות!#REF!</f>
        <v>#REF!</v>
      </c>
      <c r="I2131" s="3" t="e">
        <f>קבוצות!#REF!</f>
        <v>#REF!</v>
      </c>
      <c r="J2131" s="3" t="e">
        <f>קבוצות!#REF!</f>
        <v>#REF!</v>
      </c>
      <c r="K2131" s="3" t="e">
        <f>קבוצות!#REF!</f>
        <v>#REF!</v>
      </c>
      <c r="M2131" s="3" t="e">
        <f>קבוצות!#REF!</f>
        <v>#REF!</v>
      </c>
    </row>
    <row r="2132" spans="1:13" ht="13.8" x14ac:dyDescent="0.25">
      <c r="A2132" s="3" t="e">
        <f>קבוצות!#REF!</f>
        <v>#REF!</v>
      </c>
      <c r="B2132" s="3" t="e">
        <f>קבוצות!#REF!</f>
        <v>#REF!</v>
      </c>
      <c r="C2132" s="3" t="e">
        <f>קבוצות!#REF!</f>
        <v>#REF!</v>
      </c>
      <c r="D2132" s="3" t="e">
        <f>קבוצות!#REF!</f>
        <v>#REF!</v>
      </c>
      <c r="E2132" s="4" t="e">
        <f>קבוצות!#REF!</f>
        <v>#REF!</v>
      </c>
      <c r="F2132" s="3" t="e">
        <f>קבוצות!#REF!</f>
        <v>#REF!</v>
      </c>
      <c r="G2132" s="3" t="e">
        <f>קבוצות!#REF!</f>
        <v>#REF!</v>
      </c>
      <c r="H2132" s="3" t="e">
        <f>קבוצות!#REF!</f>
        <v>#REF!</v>
      </c>
      <c r="I2132" s="3" t="e">
        <f>קבוצות!#REF!</f>
        <v>#REF!</v>
      </c>
      <c r="J2132" s="3" t="e">
        <f>קבוצות!#REF!</f>
        <v>#REF!</v>
      </c>
      <c r="K2132" s="3" t="e">
        <f>קבוצות!#REF!</f>
        <v>#REF!</v>
      </c>
      <c r="M2132" s="3" t="e">
        <f>קבוצות!#REF!</f>
        <v>#REF!</v>
      </c>
    </row>
    <row r="2133" spans="1:13" ht="13.8" x14ac:dyDescent="0.25">
      <c r="A2133" s="3" t="e">
        <f>קבוצות!#REF!</f>
        <v>#REF!</v>
      </c>
      <c r="B2133" s="3" t="e">
        <f>קבוצות!#REF!</f>
        <v>#REF!</v>
      </c>
      <c r="C2133" s="3" t="e">
        <f>קבוצות!#REF!</f>
        <v>#REF!</v>
      </c>
      <c r="D2133" s="3" t="e">
        <f>קבוצות!#REF!</f>
        <v>#REF!</v>
      </c>
      <c r="E2133" s="4" t="e">
        <f>קבוצות!#REF!</f>
        <v>#REF!</v>
      </c>
      <c r="F2133" s="3" t="e">
        <f>קבוצות!#REF!</f>
        <v>#REF!</v>
      </c>
      <c r="G2133" s="3" t="e">
        <f>קבוצות!#REF!</f>
        <v>#REF!</v>
      </c>
      <c r="H2133" s="3" t="e">
        <f>קבוצות!#REF!</f>
        <v>#REF!</v>
      </c>
      <c r="I2133" s="3" t="e">
        <f>קבוצות!#REF!</f>
        <v>#REF!</v>
      </c>
      <c r="J2133" s="3" t="e">
        <f>קבוצות!#REF!</f>
        <v>#REF!</v>
      </c>
      <c r="K2133" s="3" t="e">
        <f>קבוצות!#REF!</f>
        <v>#REF!</v>
      </c>
      <c r="M2133" s="3" t="e">
        <f>קבוצות!#REF!</f>
        <v>#REF!</v>
      </c>
    </row>
    <row r="2134" spans="1:13" ht="13.8" x14ac:dyDescent="0.25">
      <c r="A2134" s="3" t="e">
        <f>קבוצות!#REF!</f>
        <v>#REF!</v>
      </c>
      <c r="B2134" s="3" t="e">
        <f>קבוצות!#REF!</f>
        <v>#REF!</v>
      </c>
      <c r="C2134" s="3" t="e">
        <f>קבוצות!#REF!</f>
        <v>#REF!</v>
      </c>
      <c r="D2134" s="3" t="e">
        <f>קבוצות!#REF!</f>
        <v>#REF!</v>
      </c>
      <c r="E2134" s="4" t="e">
        <f>קבוצות!#REF!</f>
        <v>#REF!</v>
      </c>
      <c r="F2134" s="3" t="e">
        <f>קבוצות!#REF!</f>
        <v>#REF!</v>
      </c>
      <c r="G2134" s="3" t="e">
        <f>קבוצות!#REF!</f>
        <v>#REF!</v>
      </c>
      <c r="H2134" s="3" t="e">
        <f>קבוצות!#REF!</f>
        <v>#REF!</v>
      </c>
      <c r="I2134" s="3" t="e">
        <f>קבוצות!#REF!</f>
        <v>#REF!</v>
      </c>
      <c r="J2134" s="3" t="e">
        <f>קבוצות!#REF!</f>
        <v>#REF!</v>
      </c>
      <c r="K2134" s="3" t="e">
        <f>קבוצות!#REF!</f>
        <v>#REF!</v>
      </c>
      <c r="M2134" s="3" t="e">
        <f>קבוצות!#REF!</f>
        <v>#REF!</v>
      </c>
    </row>
    <row r="2135" spans="1:13" ht="13.8" x14ac:dyDescent="0.25">
      <c r="A2135" s="3" t="e">
        <f>קבוצות!#REF!</f>
        <v>#REF!</v>
      </c>
      <c r="B2135" s="3" t="e">
        <f>קבוצות!#REF!</f>
        <v>#REF!</v>
      </c>
      <c r="C2135" s="3" t="e">
        <f>קבוצות!#REF!</f>
        <v>#REF!</v>
      </c>
      <c r="D2135" s="3" t="e">
        <f>קבוצות!#REF!</f>
        <v>#REF!</v>
      </c>
      <c r="E2135" s="4" t="e">
        <f>קבוצות!#REF!</f>
        <v>#REF!</v>
      </c>
      <c r="F2135" s="3" t="e">
        <f>קבוצות!#REF!</f>
        <v>#REF!</v>
      </c>
      <c r="G2135" s="3" t="e">
        <f>קבוצות!#REF!</f>
        <v>#REF!</v>
      </c>
      <c r="H2135" s="3" t="e">
        <f>קבוצות!#REF!</f>
        <v>#REF!</v>
      </c>
      <c r="I2135" s="3" t="e">
        <f>קבוצות!#REF!</f>
        <v>#REF!</v>
      </c>
      <c r="J2135" s="3" t="e">
        <f>קבוצות!#REF!</f>
        <v>#REF!</v>
      </c>
      <c r="K2135" s="3" t="e">
        <f>קבוצות!#REF!</f>
        <v>#REF!</v>
      </c>
      <c r="M2135" s="3" t="e">
        <f>קבוצות!#REF!</f>
        <v>#REF!</v>
      </c>
    </row>
    <row r="2136" spans="1:13" ht="13.8" x14ac:dyDescent="0.25">
      <c r="A2136" s="3" t="e">
        <f>קבוצות!#REF!</f>
        <v>#REF!</v>
      </c>
      <c r="B2136" s="3" t="e">
        <f>קבוצות!#REF!</f>
        <v>#REF!</v>
      </c>
      <c r="C2136" s="3" t="e">
        <f>קבוצות!#REF!</f>
        <v>#REF!</v>
      </c>
      <c r="D2136" s="3" t="e">
        <f>קבוצות!#REF!</f>
        <v>#REF!</v>
      </c>
      <c r="E2136" s="4" t="e">
        <f>קבוצות!#REF!</f>
        <v>#REF!</v>
      </c>
      <c r="F2136" s="3" t="e">
        <f>קבוצות!#REF!</f>
        <v>#REF!</v>
      </c>
      <c r="G2136" s="3" t="e">
        <f>קבוצות!#REF!</f>
        <v>#REF!</v>
      </c>
      <c r="H2136" s="3" t="e">
        <f>קבוצות!#REF!</f>
        <v>#REF!</v>
      </c>
      <c r="I2136" s="3" t="e">
        <f>קבוצות!#REF!</f>
        <v>#REF!</v>
      </c>
      <c r="J2136" s="3" t="e">
        <f>קבוצות!#REF!</f>
        <v>#REF!</v>
      </c>
      <c r="K2136" s="3" t="e">
        <f>קבוצות!#REF!</f>
        <v>#REF!</v>
      </c>
      <c r="M2136" s="3" t="e">
        <f>קבוצות!#REF!</f>
        <v>#REF!</v>
      </c>
    </row>
    <row r="2137" spans="1:13" ht="13.8" x14ac:dyDescent="0.25">
      <c r="A2137" s="3" t="e">
        <f>קבוצות!#REF!</f>
        <v>#REF!</v>
      </c>
      <c r="B2137" s="3" t="e">
        <f>קבוצות!#REF!</f>
        <v>#REF!</v>
      </c>
      <c r="C2137" s="3" t="e">
        <f>קבוצות!#REF!</f>
        <v>#REF!</v>
      </c>
      <c r="D2137" s="3" t="e">
        <f>קבוצות!#REF!</f>
        <v>#REF!</v>
      </c>
      <c r="E2137" s="4" t="e">
        <f>קבוצות!#REF!</f>
        <v>#REF!</v>
      </c>
      <c r="F2137" s="3" t="e">
        <f>קבוצות!#REF!</f>
        <v>#REF!</v>
      </c>
      <c r="G2137" s="3" t="e">
        <f>קבוצות!#REF!</f>
        <v>#REF!</v>
      </c>
      <c r="H2137" s="3" t="e">
        <f>קבוצות!#REF!</f>
        <v>#REF!</v>
      </c>
      <c r="I2137" s="3" t="e">
        <f>קבוצות!#REF!</f>
        <v>#REF!</v>
      </c>
      <c r="J2137" s="3" t="e">
        <f>קבוצות!#REF!</f>
        <v>#REF!</v>
      </c>
      <c r="K2137" s="3" t="e">
        <f>קבוצות!#REF!</f>
        <v>#REF!</v>
      </c>
      <c r="M2137" s="3" t="e">
        <f>קבוצות!#REF!</f>
        <v>#REF!</v>
      </c>
    </row>
    <row r="2138" spans="1:13" ht="13.8" x14ac:dyDescent="0.25">
      <c r="A2138" s="3" t="e">
        <f>קבוצות!#REF!</f>
        <v>#REF!</v>
      </c>
      <c r="B2138" s="3" t="e">
        <f>קבוצות!#REF!</f>
        <v>#REF!</v>
      </c>
      <c r="C2138" s="3" t="e">
        <f>קבוצות!#REF!</f>
        <v>#REF!</v>
      </c>
      <c r="D2138" s="3" t="e">
        <f>קבוצות!#REF!</f>
        <v>#REF!</v>
      </c>
      <c r="E2138" s="4" t="e">
        <f>קבוצות!#REF!</f>
        <v>#REF!</v>
      </c>
      <c r="F2138" s="3" t="e">
        <f>קבוצות!#REF!</f>
        <v>#REF!</v>
      </c>
      <c r="G2138" s="3" t="e">
        <f>קבוצות!#REF!</f>
        <v>#REF!</v>
      </c>
      <c r="H2138" s="3" t="e">
        <f>קבוצות!#REF!</f>
        <v>#REF!</v>
      </c>
      <c r="I2138" s="3" t="e">
        <f>קבוצות!#REF!</f>
        <v>#REF!</v>
      </c>
      <c r="J2138" s="3" t="e">
        <f>קבוצות!#REF!</f>
        <v>#REF!</v>
      </c>
      <c r="K2138" s="3" t="e">
        <f>קבוצות!#REF!</f>
        <v>#REF!</v>
      </c>
      <c r="M2138" s="3" t="e">
        <f>קבוצות!#REF!</f>
        <v>#REF!</v>
      </c>
    </row>
    <row r="2139" spans="1:13" ht="13.8" x14ac:dyDescent="0.25">
      <c r="A2139" s="3" t="e">
        <f>קבוצות!#REF!</f>
        <v>#REF!</v>
      </c>
      <c r="B2139" s="3" t="e">
        <f>קבוצות!#REF!</f>
        <v>#REF!</v>
      </c>
      <c r="C2139" s="3" t="e">
        <f>קבוצות!#REF!</f>
        <v>#REF!</v>
      </c>
      <c r="D2139" s="3" t="e">
        <f>קבוצות!#REF!</f>
        <v>#REF!</v>
      </c>
      <c r="E2139" s="4" t="e">
        <f>קבוצות!#REF!</f>
        <v>#REF!</v>
      </c>
      <c r="F2139" s="3" t="e">
        <f>קבוצות!#REF!</f>
        <v>#REF!</v>
      </c>
      <c r="G2139" s="3" t="e">
        <f>קבוצות!#REF!</f>
        <v>#REF!</v>
      </c>
      <c r="H2139" s="3" t="e">
        <f>קבוצות!#REF!</f>
        <v>#REF!</v>
      </c>
      <c r="I2139" s="3" t="e">
        <f>קבוצות!#REF!</f>
        <v>#REF!</v>
      </c>
      <c r="J2139" s="3" t="e">
        <f>קבוצות!#REF!</f>
        <v>#REF!</v>
      </c>
      <c r="K2139" s="3" t="e">
        <f>קבוצות!#REF!</f>
        <v>#REF!</v>
      </c>
      <c r="M2139" s="3" t="e">
        <f>קבוצות!#REF!</f>
        <v>#REF!</v>
      </c>
    </row>
    <row r="2140" spans="1:13" ht="13.8" x14ac:dyDescent="0.25">
      <c r="A2140" s="3" t="e">
        <f>קבוצות!#REF!</f>
        <v>#REF!</v>
      </c>
      <c r="B2140" s="3" t="e">
        <f>קבוצות!#REF!</f>
        <v>#REF!</v>
      </c>
      <c r="C2140" s="3" t="e">
        <f>קבוצות!#REF!</f>
        <v>#REF!</v>
      </c>
      <c r="D2140" s="3" t="e">
        <f>קבוצות!#REF!</f>
        <v>#REF!</v>
      </c>
      <c r="E2140" s="4" t="e">
        <f>קבוצות!#REF!</f>
        <v>#REF!</v>
      </c>
      <c r="F2140" s="3" t="e">
        <f>קבוצות!#REF!</f>
        <v>#REF!</v>
      </c>
      <c r="G2140" s="3" t="e">
        <f>קבוצות!#REF!</f>
        <v>#REF!</v>
      </c>
      <c r="H2140" s="3" t="e">
        <f>קבוצות!#REF!</f>
        <v>#REF!</v>
      </c>
      <c r="I2140" s="3" t="e">
        <f>קבוצות!#REF!</f>
        <v>#REF!</v>
      </c>
      <c r="J2140" s="3" t="e">
        <f>קבוצות!#REF!</f>
        <v>#REF!</v>
      </c>
      <c r="K2140" s="3" t="e">
        <f>קבוצות!#REF!</f>
        <v>#REF!</v>
      </c>
      <c r="M2140" s="3" t="e">
        <f>קבוצות!#REF!</f>
        <v>#REF!</v>
      </c>
    </row>
    <row r="2141" spans="1:13" ht="13.8" x14ac:dyDescent="0.25">
      <c r="A2141" s="3" t="e">
        <f>קבוצות!#REF!</f>
        <v>#REF!</v>
      </c>
      <c r="B2141" s="3" t="e">
        <f>קבוצות!#REF!</f>
        <v>#REF!</v>
      </c>
      <c r="C2141" s="3" t="e">
        <f>קבוצות!#REF!</f>
        <v>#REF!</v>
      </c>
      <c r="D2141" s="3" t="e">
        <f>קבוצות!#REF!</f>
        <v>#REF!</v>
      </c>
      <c r="E2141" s="4" t="e">
        <f>קבוצות!#REF!</f>
        <v>#REF!</v>
      </c>
      <c r="F2141" s="3" t="e">
        <f>קבוצות!#REF!</f>
        <v>#REF!</v>
      </c>
      <c r="G2141" s="3" t="e">
        <f>קבוצות!#REF!</f>
        <v>#REF!</v>
      </c>
      <c r="H2141" s="3" t="e">
        <f>קבוצות!#REF!</f>
        <v>#REF!</v>
      </c>
      <c r="I2141" s="3" t="e">
        <f>קבוצות!#REF!</f>
        <v>#REF!</v>
      </c>
      <c r="J2141" s="3" t="e">
        <f>קבוצות!#REF!</f>
        <v>#REF!</v>
      </c>
      <c r="K2141" s="3" t="e">
        <f>קבוצות!#REF!</f>
        <v>#REF!</v>
      </c>
      <c r="M2141" s="3" t="e">
        <f>קבוצות!#REF!</f>
        <v>#REF!</v>
      </c>
    </row>
    <row r="2142" spans="1:13" ht="13.8" x14ac:dyDescent="0.25">
      <c r="A2142" s="3" t="e">
        <f>קבוצות!#REF!</f>
        <v>#REF!</v>
      </c>
      <c r="B2142" s="3" t="e">
        <f>קבוצות!#REF!</f>
        <v>#REF!</v>
      </c>
      <c r="C2142" s="3" t="e">
        <f>קבוצות!#REF!</f>
        <v>#REF!</v>
      </c>
      <c r="D2142" s="3" t="e">
        <f>קבוצות!#REF!</f>
        <v>#REF!</v>
      </c>
      <c r="E2142" s="4" t="e">
        <f>קבוצות!#REF!</f>
        <v>#REF!</v>
      </c>
      <c r="F2142" s="3" t="e">
        <f>קבוצות!#REF!</f>
        <v>#REF!</v>
      </c>
      <c r="G2142" s="3" t="e">
        <f>קבוצות!#REF!</f>
        <v>#REF!</v>
      </c>
      <c r="H2142" s="3" t="e">
        <f>קבוצות!#REF!</f>
        <v>#REF!</v>
      </c>
      <c r="I2142" s="3" t="e">
        <f>קבוצות!#REF!</f>
        <v>#REF!</v>
      </c>
      <c r="J2142" s="3" t="e">
        <f>קבוצות!#REF!</f>
        <v>#REF!</v>
      </c>
      <c r="K2142" s="3" t="e">
        <f>קבוצות!#REF!</f>
        <v>#REF!</v>
      </c>
      <c r="M2142" s="3" t="e">
        <f>קבוצות!#REF!</f>
        <v>#REF!</v>
      </c>
    </row>
    <row r="2143" spans="1:13" ht="13.8" x14ac:dyDescent="0.25">
      <c r="A2143" s="3" t="e">
        <f>קבוצות!#REF!</f>
        <v>#REF!</v>
      </c>
      <c r="B2143" s="3" t="e">
        <f>קבוצות!#REF!</f>
        <v>#REF!</v>
      </c>
      <c r="C2143" s="3" t="e">
        <f>קבוצות!#REF!</f>
        <v>#REF!</v>
      </c>
      <c r="D2143" s="3" t="e">
        <f>קבוצות!#REF!</f>
        <v>#REF!</v>
      </c>
      <c r="E2143" s="4" t="e">
        <f>קבוצות!#REF!</f>
        <v>#REF!</v>
      </c>
      <c r="F2143" s="3" t="e">
        <f>קבוצות!#REF!</f>
        <v>#REF!</v>
      </c>
      <c r="G2143" s="3" t="e">
        <f>קבוצות!#REF!</f>
        <v>#REF!</v>
      </c>
      <c r="H2143" s="3" t="e">
        <f>קבוצות!#REF!</f>
        <v>#REF!</v>
      </c>
      <c r="I2143" s="3" t="e">
        <f>קבוצות!#REF!</f>
        <v>#REF!</v>
      </c>
      <c r="J2143" s="3" t="e">
        <f>קבוצות!#REF!</f>
        <v>#REF!</v>
      </c>
      <c r="K2143" s="3" t="e">
        <f>קבוצות!#REF!</f>
        <v>#REF!</v>
      </c>
      <c r="M2143" s="3" t="e">
        <f>קבוצות!#REF!</f>
        <v>#REF!</v>
      </c>
    </row>
    <row r="2144" spans="1:13" ht="13.8" x14ac:dyDescent="0.25">
      <c r="A2144" s="3" t="e">
        <f>קבוצות!#REF!</f>
        <v>#REF!</v>
      </c>
      <c r="B2144" s="3" t="e">
        <f>קבוצות!#REF!</f>
        <v>#REF!</v>
      </c>
      <c r="C2144" s="3" t="e">
        <f>קבוצות!#REF!</f>
        <v>#REF!</v>
      </c>
      <c r="D2144" s="3" t="e">
        <f>קבוצות!#REF!</f>
        <v>#REF!</v>
      </c>
      <c r="E2144" s="4" t="e">
        <f>קבוצות!#REF!</f>
        <v>#REF!</v>
      </c>
      <c r="F2144" s="3" t="e">
        <f>קבוצות!#REF!</f>
        <v>#REF!</v>
      </c>
      <c r="G2144" s="3" t="e">
        <f>קבוצות!#REF!</f>
        <v>#REF!</v>
      </c>
      <c r="H2144" s="3" t="e">
        <f>קבוצות!#REF!</f>
        <v>#REF!</v>
      </c>
      <c r="I2144" s="3" t="e">
        <f>קבוצות!#REF!</f>
        <v>#REF!</v>
      </c>
      <c r="J2144" s="3" t="e">
        <f>קבוצות!#REF!</f>
        <v>#REF!</v>
      </c>
      <c r="K2144" s="3" t="e">
        <f>קבוצות!#REF!</f>
        <v>#REF!</v>
      </c>
      <c r="M2144" s="3" t="e">
        <f>קבוצות!#REF!</f>
        <v>#REF!</v>
      </c>
    </row>
    <row r="2145" spans="1:13" ht="13.8" x14ac:dyDescent="0.25">
      <c r="A2145" s="3" t="e">
        <f>קבוצות!#REF!</f>
        <v>#REF!</v>
      </c>
      <c r="B2145" s="3" t="e">
        <f>קבוצות!#REF!</f>
        <v>#REF!</v>
      </c>
      <c r="C2145" s="3" t="e">
        <f>קבוצות!#REF!</f>
        <v>#REF!</v>
      </c>
      <c r="D2145" s="3" t="e">
        <f>קבוצות!#REF!</f>
        <v>#REF!</v>
      </c>
      <c r="E2145" s="4" t="e">
        <f>קבוצות!#REF!</f>
        <v>#REF!</v>
      </c>
      <c r="F2145" s="3" t="e">
        <f>קבוצות!#REF!</f>
        <v>#REF!</v>
      </c>
      <c r="G2145" s="3" t="e">
        <f>קבוצות!#REF!</f>
        <v>#REF!</v>
      </c>
      <c r="H2145" s="3" t="e">
        <f>קבוצות!#REF!</f>
        <v>#REF!</v>
      </c>
      <c r="I2145" s="3" t="e">
        <f>קבוצות!#REF!</f>
        <v>#REF!</v>
      </c>
      <c r="J2145" s="3" t="e">
        <f>קבוצות!#REF!</f>
        <v>#REF!</v>
      </c>
      <c r="K2145" s="3" t="e">
        <f>קבוצות!#REF!</f>
        <v>#REF!</v>
      </c>
      <c r="M2145" s="3" t="e">
        <f>קבוצות!#REF!</f>
        <v>#REF!</v>
      </c>
    </row>
    <row r="2146" spans="1:13" ht="13.8" x14ac:dyDescent="0.25">
      <c r="A2146" s="3" t="e">
        <f>קבוצות!#REF!</f>
        <v>#REF!</v>
      </c>
      <c r="B2146" s="3" t="e">
        <f>קבוצות!#REF!</f>
        <v>#REF!</v>
      </c>
      <c r="C2146" s="3" t="e">
        <f>קבוצות!#REF!</f>
        <v>#REF!</v>
      </c>
      <c r="D2146" s="3" t="e">
        <f>קבוצות!#REF!</f>
        <v>#REF!</v>
      </c>
      <c r="E2146" s="4" t="e">
        <f>קבוצות!#REF!</f>
        <v>#REF!</v>
      </c>
      <c r="F2146" s="3" t="e">
        <f>קבוצות!#REF!</f>
        <v>#REF!</v>
      </c>
      <c r="G2146" s="3" t="e">
        <f>קבוצות!#REF!</f>
        <v>#REF!</v>
      </c>
      <c r="H2146" s="3" t="e">
        <f>קבוצות!#REF!</f>
        <v>#REF!</v>
      </c>
      <c r="I2146" s="3" t="e">
        <f>קבוצות!#REF!</f>
        <v>#REF!</v>
      </c>
      <c r="J2146" s="3" t="e">
        <f>קבוצות!#REF!</f>
        <v>#REF!</v>
      </c>
      <c r="K2146" s="3" t="e">
        <f>קבוצות!#REF!</f>
        <v>#REF!</v>
      </c>
      <c r="M2146" s="3" t="e">
        <f>קבוצות!#REF!</f>
        <v>#REF!</v>
      </c>
    </row>
    <row r="2147" spans="1:13" ht="13.8" x14ac:dyDescent="0.25">
      <c r="A2147" s="3" t="e">
        <f>קבוצות!#REF!</f>
        <v>#REF!</v>
      </c>
      <c r="B2147" s="3" t="e">
        <f>קבוצות!#REF!</f>
        <v>#REF!</v>
      </c>
      <c r="C2147" s="3" t="e">
        <f>קבוצות!#REF!</f>
        <v>#REF!</v>
      </c>
      <c r="D2147" s="3" t="e">
        <f>קבוצות!#REF!</f>
        <v>#REF!</v>
      </c>
      <c r="E2147" s="4" t="e">
        <f>קבוצות!#REF!</f>
        <v>#REF!</v>
      </c>
      <c r="F2147" s="3" t="e">
        <f>קבוצות!#REF!</f>
        <v>#REF!</v>
      </c>
      <c r="G2147" s="3" t="e">
        <f>קבוצות!#REF!</f>
        <v>#REF!</v>
      </c>
      <c r="H2147" s="3" t="e">
        <f>קבוצות!#REF!</f>
        <v>#REF!</v>
      </c>
      <c r="I2147" s="3" t="e">
        <f>קבוצות!#REF!</f>
        <v>#REF!</v>
      </c>
      <c r="J2147" s="3" t="e">
        <f>קבוצות!#REF!</f>
        <v>#REF!</v>
      </c>
      <c r="K2147" s="3" t="e">
        <f>קבוצות!#REF!</f>
        <v>#REF!</v>
      </c>
      <c r="M2147" s="3" t="e">
        <f>קבוצות!#REF!</f>
        <v>#REF!</v>
      </c>
    </row>
    <row r="2148" spans="1:13" ht="13.8" x14ac:dyDescent="0.25">
      <c r="A2148" s="3" t="e">
        <f>קבוצות!#REF!</f>
        <v>#REF!</v>
      </c>
      <c r="B2148" s="3" t="e">
        <f>קבוצות!#REF!</f>
        <v>#REF!</v>
      </c>
      <c r="C2148" s="3" t="e">
        <f>קבוצות!#REF!</f>
        <v>#REF!</v>
      </c>
      <c r="D2148" s="3" t="e">
        <f>קבוצות!#REF!</f>
        <v>#REF!</v>
      </c>
      <c r="E2148" s="4" t="e">
        <f>קבוצות!#REF!</f>
        <v>#REF!</v>
      </c>
      <c r="F2148" s="3" t="e">
        <f>קבוצות!#REF!</f>
        <v>#REF!</v>
      </c>
      <c r="G2148" s="3" t="e">
        <f>קבוצות!#REF!</f>
        <v>#REF!</v>
      </c>
      <c r="H2148" s="3" t="e">
        <f>קבוצות!#REF!</f>
        <v>#REF!</v>
      </c>
      <c r="I2148" s="3" t="e">
        <f>קבוצות!#REF!</f>
        <v>#REF!</v>
      </c>
      <c r="J2148" s="3" t="e">
        <f>קבוצות!#REF!</f>
        <v>#REF!</v>
      </c>
      <c r="K2148" s="3" t="e">
        <f>קבוצות!#REF!</f>
        <v>#REF!</v>
      </c>
      <c r="M2148" s="3" t="e">
        <f>קבוצות!#REF!</f>
        <v>#REF!</v>
      </c>
    </row>
    <row r="2149" spans="1:13" ht="13.8" x14ac:dyDescent="0.25">
      <c r="A2149" s="3" t="e">
        <f>קבוצות!#REF!</f>
        <v>#REF!</v>
      </c>
      <c r="B2149" s="3" t="e">
        <f>קבוצות!#REF!</f>
        <v>#REF!</v>
      </c>
      <c r="C2149" s="3" t="e">
        <f>קבוצות!#REF!</f>
        <v>#REF!</v>
      </c>
      <c r="D2149" s="3" t="e">
        <f>קבוצות!#REF!</f>
        <v>#REF!</v>
      </c>
      <c r="E2149" s="4" t="e">
        <f>קבוצות!#REF!</f>
        <v>#REF!</v>
      </c>
      <c r="F2149" s="3" t="e">
        <f>קבוצות!#REF!</f>
        <v>#REF!</v>
      </c>
      <c r="G2149" s="3" t="e">
        <f>קבוצות!#REF!</f>
        <v>#REF!</v>
      </c>
      <c r="H2149" s="3" t="e">
        <f>קבוצות!#REF!</f>
        <v>#REF!</v>
      </c>
      <c r="I2149" s="3" t="e">
        <f>קבוצות!#REF!</f>
        <v>#REF!</v>
      </c>
      <c r="J2149" s="3" t="e">
        <f>קבוצות!#REF!</f>
        <v>#REF!</v>
      </c>
      <c r="K2149" s="3" t="e">
        <f>קבוצות!#REF!</f>
        <v>#REF!</v>
      </c>
      <c r="M2149" s="3" t="e">
        <f>קבוצות!#REF!</f>
        <v>#REF!</v>
      </c>
    </row>
    <row r="2150" spans="1:13" ht="13.8" x14ac:dyDescent="0.25">
      <c r="A2150" s="3" t="e">
        <f>קבוצות!#REF!</f>
        <v>#REF!</v>
      </c>
      <c r="B2150" s="3" t="e">
        <f>קבוצות!#REF!</f>
        <v>#REF!</v>
      </c>
      <c r="C2150" s="3" t="e">
        <f>קבוצות!#REF!</f>
        <v>#REF!</v>
      </c>
      <c r="D2150" s="3" t="e">
        <f>קבוצות!#REF!</f>
        <v>#REF!</v>
      </c>
      <c r="E2150" s="4" t="e">
        <f>קבוצות!#REF!</f>
        <v>#REF!</v>
      </c>
      <c r="F2150" s="3" t="e">
        <f>קבוצות!#REF!</f>
        <v>#REF!</v>
      </c>
      <c r="G2150" s="3" t="e">
        <f>קבוצות!#REF!</f>
        <v>#REF!</v>
      </c>
      <c r="H2150" s="3" t="e">
        <f>קבוצות!#REF!</f>
        <v>#REF!</v>
      </c>
      <c r="I2150" s="3" t="e">
        <f>קבוצות!#REF!</f>
        <v>#REF!</v>
      </c>
      <c r="J2150" s="3" t="e">
        <f>קבוצות!#REF!</f>
        <v>#REF!</v>
      </c>
      <c r="K2150" s="3" t="e">
        <f>קבוצות!#REF!</f>
        <v>#REF!</v>
      </c>
      <c r="M2150" s="3" t="e">
        <f>קבוצות!#REF!</f>
        <v>#REF!</v>
      </c>
    </row>
    <row r="2151" spans="1:13" ht="13.8" x14ac:dyDescent="0.25">
      <c r="A2151" s="3" t="e">
        <f>קבוצות!#REF!</f>
        <v>#REF!</v>
      </c>
      <c r="B2151" s="3" t="e">
        <f>קבוצות!#REF!</f>
        <v>#REF!</v>
      </c>
      <c r="C2151" s="3" t="e">
        <f>קבוצות!#REF!</f>
        <v>#REF!</v>
      </c>
      <c r="D2151" s="3" t="e">
        <f>קבוצות!#REF!</f>
        <v>#REF!</v>
      </c>
      <c r="E2151" s="4" t="e">
        <f>קבוצות!#REF!</f>
        <v>#REF!</v>
      </c>
      <c r="F2151" s="3" t="e">
        <f>קבוצות!#REF!</f>
        <v>#REF!</v>
      </c>
      <c r="G2151" s="3" t="e">
        <f>קבוצות!#REF!</f>
        <v>#REF!</v>
      </c>
      <c r="H2151" s="3" t="e">
        <f>קבוצות!#REF!</f>
        <v>#REF!</v>
      </c>
      <c r="I2151" s="3" t="e">
        <f>קבוצות!#REF!</f>
        <v>#REF!</v>
      </c>
      <c r="J2151" s="3" t="e">
        <f>קבוצות!#REF!</f>
        <v>#REF!</v>
      </c>
      <c r="K2151" s="3" t="e">
        <f>קבוצות!#REF!</f>
        <v>#REF!</v>
      </c>
      <c r="M2151" s="3" t="e">
        <f>קבוצות!#REF!</f>
        <v>#REF!</v>
      </c>
    </row>
    <row r="2152" spans="1:13" ht="13.8" x14ac:dyDescent="0.25">
      <c r="A2152" s="3" t="e">
        <f>קבוצות!#REF!</f>
        <v>#REF!</v>
      </c>
      <c r="B2152" s="3" t="e">
        <f>קבוצות!#REF!</f>
        <v>#REF!</v>
      </c>
      <c r="C2152" s="3" t="e">
        <f>קבוצות!#REF!</f>
        <v>#REF!</v>
      </c>
      <c r="D2152" s="3" t="e">
        <f>קבוצות!#REF!</f>
        <v>#REF!</v>
      </c>
      <c r="E2152" s="4" t="e">
        <f>קבוצות!#REF!</f>
        <v>#REF!</v>
      </c>
      <c r="F2152" s="3" t="e">
        <f>קבוצות!#REF!</f>
        <v>#REF!</v>
      </c>
      <c r="G2152" s="3" t="e">
        <f>קבוצות!#REF!</f>
        <v>#REF!</v>
      </c>
      <c r="H2152" s="3" t="e">
        <f>קבוצות!#REF!</f>
        <v>#REF!</v>
      </c>
      <c r="I2152" s="3" t="e">
        <f>קבוצות!#REF!</f>
        <v>#REF!</v>
      </c>
      <c r="J2152" s="3" t="e">
        <f>קבוצות!#REF!</f>
        <v>#REF!</v>
      </c>
      <c r="K2152" s="3" t="e">
        <f>קבוצות!#REF!</f>
        <v>#REF!</v>
      </c>
      <c r="M2152" s="3" t="e">
        <f>קבוצות!#REF!</f>
        <v>#REF!</v>
      </c>
    </row>
    <row r="2153" spans="1:13" ht="13.8" x14ac:dyDescent="0.25">
      <c r="A2153" s="3" t="e">
        <f>קבוצות!#REF!</f>
        <v>#REF!</v>
      </c>
      <c r="B2153" s="3" t="e">
        <f>קבוצות!#REF!</f>
        <v>#REF!</v>
      </c>
      <c r="C2153" s="3" t="e">
        <f>קבוצות!#REF!</f>
        <v>#REF!</v>
      </c>
      <c r="D2153" s="3" t="e">
        <f>קבוצות!#REF!</f>
        <v>#REF!</v>
      </c>
      <c r="E2153" s="4" t="e">
        <f>קבוצות!#REF!</f>
        <v>#REF!</v>
      </c>
      <c r="F2153" s="3" t="e">
        <f>קבוצות!#REF!</f>
        <v>#REF!</v>
      </c>
      <c r="G2153" s="3" t="e">
        <f>קבוצות!#REF!</f>
        <v>#REF!</v>
      </c>
      <c r="H2153" s="3" t="e">
        <f>קבוצות!#REF!</f>
        <v>#REF!</v>
      </c>
      <c r="I2153" s="3" t="e">
        <f>קבוצות!#REF!</f>
        <v>#REF!</v>
      </c>
      <c r="J2153" s="3" t="e">
        <f>קבוצות!#REF!</f>
        <v>#REF!</v>
      </c>
      <c r="K2153" s="3" t="e">
        <f>קבוצות!#REF!</f>
        <v>#REF!</v>
      </c>
      <c r="M2153" s="3" t="e">
        <f>קבוצות!#REF!</f>
        <v>#REF!</v>
      </c>
    </row>
    <row r="2154" spans="1:13" ht="13.8" x14ac:dyDescent="0.25">
      <c r="A2154" s="3" t="e">
        <f>קבוצות!#REF!</f>
        <v>#REF!</v>
      </c>
      <c r="B2154" s="3" t="e">
        <f>קבוצות!#REF!</f>
        <v>#REF!</v>
      </c>
      <c r="C2154" s="3" t="e">
        <f>קבוצות!#REF!</f>
        <v>#REF!</v>
      </c>
      <c r="D2154" s="3" t="e">
        <f>קבוצות!#REF!</f>
        <v>#REF!</v>
      </c>
      <c r="E2154" s="4" t="e">
        <f>קבוצות!#REF!</f>
        <v>#REF!</v>
      </c>
      <c r="F2154" s="3" t="e">
        <f>קבוצות!#REF!</f>
        <v>#REF!</v>
      </c>
      <c r="G2154" s="3" t="e">
        <f>קבוצות!#REF!</f>
        <v>#REF!</v>
      </c>
      <c r="H2154" s="3" t="e">
        <f>קבוצות!#REF!</f>
        <v>#REF!</v>
      </c>
      <c r="I2154" s="3" t="e">
        <f>קבוצות!#REF!</f>
        <v>#REF!</v>
      </c>
      <c r="J2154" s="3" t="e">
        <f>קבוצות!#REF!</f>
        <v>#REF!</v>
      </c>
      <c r="K2154" s="3" t="e">
        <f>קבוצות!#REF!</f>
        <v>#REF!</v>
      </c>
      <c r="M2154" s="3" t="e">
        <f>קבוצות!#REF!</f>
        <v>#REF!</v>
      </c>
    </row>
    <row r="2155" spans="1:13" ht="13.8" x14ac:dyDescent="0.25">
      <c r="A2155" s="3" t="e">
        <f>קבוצות!#REF!</f>
        <v>#REF!</v>
      </c>
      <c r="B2155" s="3" t="e">
        <f>קבוצות!#REF!</f>
        <v>#REF!</v>
      </c>
      <c r="C2155" s="3" t="e">
        <f>קבוצות!#REF!</f>
        <v>#REF!</v>
      </c>
      <c r="D2155" s="3" t="e">
        <f>קבוצות!#REF!</f>
        <v>#REF!</v>
      </c>
      <c r="E2155" s="4" t="e">
        <f>קבוצות!#REF!</f>
        <v>#REF!</v>
      </c>
      <c r="F2155" s="3" t="e">
        <f>קבוצות!#REF!</f>
        <v>#REF!</v>
      </c>
      <c r="G2155" s="3" t="e">
        <f>קבוצות!#REF!</f>
        <v>#REF!</v>
      </c>
      <c r="H2155" s="3" t="e">
        <f>קבוצות!#REF!</f>
        <v>#REF!</v>
      </c>
      <c r="I2155" s="3" t="e">
        <f>קבוצות!#REF!</f>
        <v>#REF!</v>
      </c>
      <c r="J2155" s="3" t="e">
        <f>קבוצות!#REF!</f>
        <v>#REF!</v>
      </c>
      <c r="K2155" s="3" t="e">
        <f>קבוצות!#REF!</f>
        <v>#REF!</v>
      </c>
      <c r="M2155" s="3" t="e">
        <f>קבוצות!#REF!</f>
        <v>#REF!</v>
      </c>
    </row>
    <row r="2156" spans="1:13" ht="13.8" x14ac:dyDescent="0.25">
      <c r="A2156" s="3" t="e">
        <f>קבוצות!#REF!</f>
        <v>#REF!</v>
      </c>
      <c r="B2156" s="3" t="e">
        <f>קבוצות!#REF!</f>
        <v>#REF!</v>
      </c>
      <c r="C2156" s="3" t="e">
        <f>קבוצות!#REF!</f>
        <v>#REF!</v>
      </c>
      <c r="D2156" s="3" t="e">
        <f>קבוצות!#REF!</f>
        <v>#REF!</v>
      </c>
      <c r="E2156" s="4" t="e">
        <f>קבוצות!#REF!</f>
        <v>#REF!</v>
      </c>
      <c r="F2156" s="3" t="e">
        <f>קבוצות!#REF!</f>
        <v>#REF!</v>
      </c>
      <c r="G2156" s="3" t="e">
        <f>קבוצות!#REF!</f>
        <v>#REF!</v>
      </c>
      <c r="H2156" s="3" t="e">
        <f>קבוצות!#REF!</f>
        <v>#REF!</v>
      </c>
      <c r="I2156" s="3" t="e">
        <f>קבוצות!#REF!</f>
        <v>#REF!</v>
      </c>
      <c r="J2156" s="3" t="e">
        <f>קבוצות!#REF!</f>
        <v>#REF!</v>
      </c>
      <c r="K2156" s="3" t="e">
        <f>קבוצות!#REF!</f>
        <v>#REF!</v>
      </c>
      <c r="M2156" s="3" t="e">
        <f>קבוצות!#REF!</f>
        <v>#REF!</v>
      </c>
    </row>
    <row r="2157" spans="1:13" ht="13.8" x14ac:dyDescent="0.25">
      <c r="A2157" s="3" t="e">
        <f>קבוצות!#REF!</f>
        <v>#REF!</v>
      </c>
      <c r="B2157" s="3" t="e">
        <f>קבוצות!#REF!</f>
        <v>#REF!</v>
      </c>
      <c r="C2157" s="3" t="e">
        <f>קבוצות!#REF!</f>
        <v>#REF!</v>
      </c>
      <c r="D2157" s="3" t="e">
        <f>קבוצות!#REF!</f>
        <v>#REF!</v>
      </c>
      <c r="E2157" s="4" t="e">
        <f>קבוצות!#REF!</f>
        <v>#REF!</v>
      </c>
      <c r="F2157" s="3" t="e">
        <f>קבוצות!#REF!</f>
        <v>#REF!</v>
      </c>
      <c r="G2157" s="3" t="e">
        <f>קבוצות!#REF!</f>
        <v>#REF!</v>
      </c>
      <c r="H2157" s="3" t="e">
        <f>קבוצות!#REF!</f>
        <v>#REF!</v>
      </c>
      <c r="I2157" s="3" t="e">
        <f>קבוצות!#REF!</f>
        <v>#REF!</v>
      </c>
      <c r="J2157" s="3" t="e">
        <f>קבוצות!#REF!</f>
        <v>#REF!</v>
      </c>
      <c r="K2157" s="3" t="e">
        <f>קבוצות!#REF!</f>
        <v>#REF!</v>
      </c>
      <c r="M2157" s="3" t="e">
        <f>קבוצות!#REF!</f>
        <v>#REF!</v>
      </c>
    </row>
    <row r="2158" spans="1:13" ht="13.8" x14ac:dyDescent="0.25">
      <c r="A2158" s="3" t="e">
        <f>קבוצות!#REF!</f>
        <v>#REF!</v>
      </c>
      <c r="B2158" s="3" t="e">
        <f>קבוצות!#REF!</f>
        <v>#REF!</v>
      </c>
      <c r="C2158" s="3" t="e">
        <f>קבוצות!#REF!</f>
        <v>#REF!</v>
      </c>
      <c r="D2158" s="3" t="e">
        <f>קבוצות!#REF!</f>
        <v>#REF!</v>
      </c>
      <c r="E2158" s="4" t="e">
        <f>קבוצות!#REF!</f>
        <v>#REF!</v>
      </c>
      <c r="F2158" s="3" t="e">
        <f>קבוצות!#REF!</f>
        <v>#REF!</v>
      </c>
      <c r="G2158" s="3" t="e">
        <f>קבוצות!#REF!</f>
        <v>#REF!</v>
      </c>
      <c r="H2158" s="3" t="e">
        <f>קבוצות!#REF!</f>
        <v>#REF!</v>
      </c>
      <c r="I2158" s="3" t="e">
        <f>קבוצות!#REF!</f>
        <v>#REF!</v>
      </c>
      <c r="J2158" s="3" t="e">
        <f>קבוצות!#REF!</f>
        <v>#REF!</v>
      </c>
      <c r="K2158" s="3" t="e">
        <f>קבוצות!#REF!</f>
        <v>#REF!</v>
      </c>
      <c r="M2158" s="3" t="e">
        <f>קבוצות!#REF!</f>
        <v>#REF!</v>
      </c>
    </row>
    <row r="2159" spans="1:13" ht="13.8" x14ac:dyDescent="0.25">
      <c r="A2159" s="3" t="e">
        <f>קבוצות!#REF!</f>
        <v>#REF!</v>
      </c>
      <c r="B2159" s="3" t="e">
        <f>קבוצות!#REF!</f>
        <v>#REF!</v>
      </c>
      <c r="C2159" s="3" t="e">
        <f>קבוצות!#REF!</f>
        <v>#REF!</v>
      </c>
      <c r="D2159" s="3" t="e">
        <f>קבוצות!#REF!</f>
        <v>#REF!</v>
      </c>
      <c r="E2159" s="4" t="e">
        <f>קבוצות!#REF!</f>
        <v>#REF!</v>
      </c>
      <c r="F2159" s="3" t="e">
        <f>קבוצות!#REF!</f>
        <v>#REF!</v>
      </c>
      <c r="G2159" s="3" t="e">
        <f>קבוצות!#REF!</f>
        <v>#REF!</v>
      </c>
      <c r="H2159" s="3" t="e">
        <f>קבוצות!#REF!</f>
        <v>#REF!</v>
      </c>
      <c r="I2159" s="3" t="e">
        <f>קבוצות!#REF!</f>
        <v>#REF!</v>
      </c>
      <c r="J2159" s="3" t="e">
        <f>קבוצות!#REF!</f>
        <v>#REF!</v>
      </c>
      <c r="K2159" s="3" t="e">
        <f>קבוצות!#REF!</f>
        <v>#REF!</v>
      </c>
      <c r="M2159" s="3" t="e">
        <f>קבוצות!#REF!</f>
        <v>#REF!</v>
      </c>
    </row>
    <row r="2160" spans="1:13" ht="13.8" x14ac:dyDescent="0.25">
      <c r="A2160" s="3" t="e">
        <f>קבוצות!#REF!</f>
        <v>#REF!</v>
      </c>
      <c r="B2160" s="3" t="e">
        <f>קבוצות!#REF!</f>
        <v>#REF!</v>
      </c>
      <c r="C2160" s="3" t="e">
        <f>קבוצות!#REF!</f>
        <v>#REF!</v>
      </c>
      <c r="D2160" s="3" t="e">
        <f>קבוצות!#REF!</f>
        <v>#REF!</v>
      </c>
      <c r="E2160" s="4" t="e">
        <f>קבוצות!#REF!</f>
        <v>#REF!</v>
      </c>
      <c r="F2160" s="3" t="e">
        <f>קבוצות!#REF!</f>
        <v>#REF!</v>
      </c>
      <c r="G2160" s="3" t="e">
        <f>קבוצות!#REF!</f>
        <v>#REF!</v>
      </c>
      <c r="H2160" s="3" t="e">
        <f>קבוצות!#REF!</f>
        <v>#REF!</v>
      </c>
      <c r="I2160" s="3" t="e">
        <f>קבוצות!#REF!</f>
        <v>#REF!</v>
      </c>
      <c r="J2160" s="3" t="e">
        <f>קבוצות!#REF!</f>
        <v>#REF!</v>
      </c>
      <c r="K2160" s="3" t="e">
        <f>קבוצות!#REF!</f>
        <v>#REF!</v>
      </c>
      <c r="M2160" s="3" t="e">
        <f>קבוצות!#REF!</f>
        <v>#REF!</v>
      </c>
    </row>
    <row r="2161" spans="1:13" ht="13.8" x14ac:dyDescent="0.25">
      <c r="A2161" s="3" t="e">
        <f>קבוצות!#REF!</f>
        <v>#REF!</v>
      </c>
      <c r="B2161" s="3" t="e">
        <f>קבוצות!#REF!</f>
        <v>#REF!</v>
      </c>
      <c r="C2161" s="3" t="e">
        <f>קבוצות!#REF!</f>
        <v>#REF!</v>
      </c>
      <c r="D2161" s="3" t="e">
        <f>קבוצות!#REF!</f>
        <v>#REF!</v>
      </c>
      <c r="E2161" s="4" t="e">
        <f>קבוצות!#REF!</f>
        <v>#REF!</v>
      </c>
      <c r="F2161" s="3" t="e">
        <f>קבוצות!#REF!</f>
        <v>#REF!</v>
      </c>
      <c r="G2161" s="3" t="e">
        <f>קבוצות!#REF!</f>
        <v>#REF!</v>
      </c>
      <c r="H2161" s="3" t="e">
        <f>קבוצות!#REF!</f>
        <v>#REF!</v>
      </c>
      <c r="I2161" s="3" t="e">
        <f>קבוצות!#REF!</f>
        <v>#REF!</v>
      </c>
      <c r="J2161" s="3" t="e">
        <f>קבוצות!#REF!</f>
        <v>#REF!</v>
      </c>
      <c r="K2161" s="3" t="e">
        <f>קבוצות!#REF!</f>
        <v>#REF!</v>
      </c>
      <c r="M2161" s="3" t="e">
        <f>קבוצות!#REF!</f>
        <v>#REF!</v>
      </c>
    </row>
    <row r="2162" spans="1:13" ht="13.8" x14ac:dyDescent="0.25">
      <c r="A2162" s="3" t="e">
        <f>קבוצות!#REF!</f>
        <v>#REF!</v>
      </c>
      <c r="B2162" s="3" t="e">
        <f>קבוצות!#REF!</f>
        <v>#REF!</v>
      </c>
      <c r="C2162" s="3" t="e">
        <f>קבוצות!#REF!</f>
        <v>#REF!</v>
      </c>
      <c r="D2162" s="3" t="e">
        <f>קבוצות!#REF!</f>
        <v>#REF!</v>
      </c>
      <c r="E2162" s="4" t="e">
        <f>קבוצות!#REF!</f>
        <v>#REF!</v>
      </c>
      <c r="F2162" s="3" t="e">
        <f>קבוצות!#REF!</f>
        <v>#REF!</v>
      </c>
      <c r="G2162" s="3" t="e">
        <f>קבוצות!#REF!</f>
        <v>#REF!</v>
      </c>
      <c r="H2162" s="3" t="e">
        <f>קבוצות!#REF!</f>
        <v>#REF!</v>
      </c>
      <c r="I2162" s="3" t="e">
        <f>קבוצות!#REF!</f>
        <v>#REF!</v>
      </c>
      <c r="J2162" s="3" t="e">
        <f>קבוצות!#REF!</f>
        <v>#REF!</v>
      </c>
      <c r="K2162" s="3" t="e">
        <f>קבוצות!#REF!</f>
        <v>#REF!</v>
      </c>
      <c r="M2162" s="3" t="e">
        <f>קבוצות!#REF!</f>
        <v>#REF!</v>
      </c>
    </row>
    <row r="2163" spans="1:13" ht="13.8" x14ac:dyDescent="0.25">
      <c r="A2163" s="3" t="e">
        <f>קבוצות!#REF!</f>
        <v>#REF!</v>
      </c>
      <c r="B2163" s="3" t="e">
        <f>קבוצות!#REF!</f>
        <v>#REF!</v>
      </c>
      <c r="C2163" s="3" t="e">
        <f>קבוצות!#REF!</f>
        <v>#REF!</v>
      </c>
      <c r="D2163" s="3" t="e">
        <f>קבוצות!#REF!</f>
        <v>#REF!</v>
      </c>
      <c r="E2163" s="4" t="e">
        <f>קבוצות!#REF!</f>
        <v>#REF!</v>
      </c>
      <c r="F2163" s="3" t="e">
        <f>קבוצות!#REF!</f>
        <v>#REF!</v>
      </c>
      <c r="G2163" s="3" t="e">
        <f>קבוצות!#REF!</f>
        <v>#REF!</v>
      </c>
      <c r="H2163" s="3" t="e">
        <f>קבוצות!#REF!</f>
        <v>#REF!</v>
      </c>
      <c r="I2163" s="3" t="e">
        <f>קבוצות!#REF!</f>
        <v>#REF!</v>
      </c>
      <c r="J2163" s="3" t="e">
        <f>קבוצות!#REF!</f>
        <v>#REF!</v>
      </c>
      <c r="K2163" s="3" t="e">
        <f>קבוצות!#REF!</f>
        <v>#REF!</v>
      </c>
      <c r="M2163" s="3" t="e">
        <f>קבוצות!#REF!</f>
        <v>#REF!</v>
      </c>
    </row>
    <row r="2164" spans="1:13" ht="13.8" x14ac:dyDescent="0.25">
      <c r="A2164" s="3" t="e">
        <f>קבוצות!#REF!</f>
        <v>#REF!</v>
      </c>
      <c r="B2164" s="3" t="e">
        <f>קבוצות!#REF!</f>
        <v>#REF!</v>
      </c>
      <c r="C2164" s="3" t="e">
        <f>קבוצות!#REF!</f>
        <v>#REF!</v>
      </c>
      <c r="D2164" s="3" t="e">
        <f>קבוצות!#REF!</f>
        <v>#REF!</v>
      </c>
      <c r="E2164" s="4" t="e">
        <f>קבוצות!#REF!</f>
        <v>#REF!</v>
      </c>
      <c r="F2164" s="3" t="e">
        <f>קבוצות!#REF!</f>
        <v>#REF!</v>
      </c>
      <c r="G2164" s="3" t="e">
        <f>קבוצות!#REF!</f>
        <v>#REF!</v>
      </c>
      <c r="H2164" s="3" t="e">
        <f>קבוצות!#REF!</f>
        <v>#REF!</v>
      </c>
      <c r="I2164" s="3" t="e">
        <f>קבוצות!#REF!</f>
        <v>#REF!</v>
      </c>
      <c r="J2164" s="3" t="e">
        <f>קבוצות!#REF!</f>
        <v>#REF!</v>
      </c>
      <c r="K2164" s="3" t="e">
        <f>קבוצות!#REF!</f>
        <v>#REF!</v>
      </c>
      <c r="M2164" s="3" t="e">
        <f>קבוצות!#REF!</f>
        <v>#REF!</v>
      </c>
    </row>
    <row r="2165" spans="1:13" ht="13.8" x14ac:dyDescent="0.25">
      <c r="A2165" s="3" t="e">
        <f>קבוצות!#REF!</f>
        <v>#REF!</v>
      </c>
      <c r="B2165" s="3" t="e">
        <f>קבוצות!#REF!</f>
        <v>#REF!</v>
      </c>
      <c r="C2165" s="3" t="e">
        <f>קבוצות!#REF!</f>
        <v>#REF!</v>
      </c>
      <c r="D2165" s="3" t="e">
        <f>קבוצות!#REF!</f>
        <v>#REF!</v>
      </c>
      <c r="E2165" s="4" t="e">
        <f>קבוצות!#REF!</f>
        <v>#REF!</v>
      </c>
      <c r="F2165" s="3" t="e">
        <f>קבוצות!#REF!</f>
        <v>#REF!</v>
      </c>
      <c r="G2165" s="3" t="e">
        <f>קבוצות!#REF!</f>
        <v>#REF!</v>
      </c>
      <c r="H2165" s="3" t="e">
        <f>קבוצות!#REF!</f>
        <v>#REF!</v>
      </c>
      <c r="I2165" s="3" t="e">
        <f>קבוצות!#REF!</f>
        <v>#REF!</v>
      </c>
      <c r="J2165" s="3" t="e">
        <f>קבוצות!#REF!</f>
        <v>#REF!</v>
      </c>
      <c r="K2165" s="3" t="e">
        <f>קבוצות!#REF!</f>
        <v>#REF!</v>
      </c>
      <c r="M2165" s="3" t="e">
        <f>קבוצות!#REF!</f>
        <v>#REF!</v>
      </c>
    </row>
    <row r="2166" spans="1:13" ht="13.8" x14ac:dyDescent="0.25">
      <c r="A2166" s="3" t="e">
        <f>קבוצות!#REF!</f>
        <v>#REF!</v>
      </c>
      <c r="B2166" s="3" t="e">
        <f>קבוצות!#REF!</f>
        <v>#REF!</v>
      </c>
      <c r="C2166" s="3" t="e">
        <f>קבוצות!#REF!</f>
        <v>#REF!</v>
      </c>
      <c r="D2166" s="3" t="e">
        <f>קבוצות!#REF!</f>
        <v>#REF!</v>
      </c>
      <c r="E2166" s="4" t="e">
        <f>קבוצות!#REF!</f>
        <v>#REF!</v>
      </c>
      <c r="F2166" s="3" t="e">
        <f>קבוצות!#REF!</f>
        <v>#REF!</v>
      </c>
      <c r="G2166" s="3" t="e">
        <f>קבוצות!#REF!</f>
        <v>#REF!</v>
      </c>
      <c r="H2166" s="3" t="e">
        <f>קבוצות!#REF!</f>
        <v>#REF!</v>
      </c>
      <c r="I2166" s="3" t="e">
        <f>קבוצות!#REF!</f>
        <v>#REF!</v>
      </c>
      <c r="J2166" s="3" t="e">
        <f>קבוצות!#REF!</f>
        <v>#REF!</v>
      </c>
      <c r="K2166" s="3" t="e">
        <f>קבוצות!#REF!</f>
        <v>#REF!</v>
      </c>
      <c r="M2166" s="3" t="e">
        <f>קבוצות!#REF!</f>
        <v>#REF!</v>
      </c>
    </row>
    <row r="2167" spans="1:13" ht="13.8" x14ac:dyDescent="0.25">
      <c r="A2167" s="3" t="e">
        <f>קבוצות!#REF!</f>
        <v>#REF!</v>
      </c>
      <c r="B2167" s="3" t="e">
        <f>קבוצות!#REF!</f>
        <v>#REF!</v>
      </c>
      <c r="C2167" s="3" t="e">
        <f>קבוצות!#REF!</f>
        <v>#REF!</v>
      </c>
      <c r="D2167" s="3" t="e">
        <f>קבוצות!#REF!</f>
        <v>#REF!</v>
      </c>
      <c r="E2167" s="4" t="e">
        <f>קבוצות!#REF!</f>
        <v>#REF!</v>
      </c>
      <c r="F2167" s="3" t="e">
        <f>קבוצות!#REF!</f>
        <v>#REF!</v>
      </c>
      <c r="G2167" s="3" t="e">
        <f>קבוצות!#REF!</f>
        <v>#REF!</v>
      </c>
      <c r="H2167" s="3" t="e">
        <f>קבוצות!#REF!</f>
        <v>#REF!</v>
      </c>
      <c r="I2167" s="3" t="e">
        <f>קבוצות!#REF!</f>
        <v>#REF!</v>
      </c>
      <c r="J2167" s="3" t="e">
        <f>קבוצות!#REF!</f>
        <v>#REF!</v>
      </c>
      <c r="K2167" s="3" t="e">
        <f>קבוצות!#REF!</f>
        <v>#REF!</v>
      </c>
      <c r="M2167" s="3" t="e">
        <f>קבוצות!#REF!</f>
        <v>#REF!</v>
      </c>
    </row>
    <row r="2168" spans="1:13" ht="13.8" x14ac:dyDescent="0.25">
      <c r="A2168" s="3" t="e">
        <f>קבוצות!#REF!</f>
        <v>#REF!</v>
      </c>
      <c r="B2168" s="3" t="e">
        <f>קבוצות!#REF!</f>
        <v>#REF!</v>
      </c>
      <c r="C2168" s="3" t="e">
        <f>קבוצות!#REF!</f>
        <v>#REF!</v>
      </c>
      <c r="D2168" s="3" t="e">
        <f>קבוצות!#REF!</f>
        <v>#REF!</v>
      </c>
      <c r="E2168" s="4" t="e">
        <f>קבוצות!#REF!</f>
        <v>#REF!</v>
      </c>
      <c r="F2168" s="3" t="e">
        <f>קבוצות!#REF!</f>
        <v>#REF!</v>
      </c>
      <c r="G2168" s="3" t="e">
        <f>קבוצות!#REF!</f>
        <v>#REF!</v>
      </c>
      <c r="H2168" s="3" t="e">
        <f>קבוצות!#REF!</f>
        <v>#REF!</v>
      </c>
      <c r="I2168" s="3" t="e">
        <f>קבוצות!#REF!</f>
        <v>#REF!</v>
      </c>
      <c r="J2168" s="3" t="e">
        <f>קבוצות!#REF!</f>
        <v>#REF!</v>
      </c>
      <c r="K2168" s="3" t="e">
        <f>קבוצות!#REF!</f>
        <v>#REF!</v>
      </c>
      <c r="M2168" s="3" t="e">
        <f>קבוצות!#REF!</f>
        <v>#REF!</v>
      </c>
    </row>
    <row r="2169" spans="1:13" ht="13.8" x14ac:dyDescent="0.25">
      <c r="A2169" s="3" t="e">
        <f>קבוצות!#REF!</f>
        <v>#REF!</v>
      </c>
      <c r="B2169" s="3" t="e">
        <f>קבוצות!#REF!</f>
        <v>#REF!</v>
      </c>
      <c r="C2169" s="3" t="e">
        <f>קבוצות!#REF!</f>
        <v>#REF!</v>
      </c>
      <c r="D2169" s="3" t="e">
        <f>קבוצות!#REF!</f>
        <v>#REF!</v>
      </c>
      <c r="E2169" s="4" t="e">
        <f>קבוצות!#REF!</f>
        <v>#REF!</v>
      </c>
      <c r="F2169" s="3" t="e">
        <f>קבוצות!#REF!</f>
        <v>#REF!</v>
      </c>
      <c r="G2169" s="3" t="e">
        <f>קבוצות!#REF!</f>
        <v>#REF!</v>
      </c>
      <c r="H2169" s="3" t="e">
        <f>קבוצות!#REF!</f>
        <v>#REF!</v>
      </c>
      <c r="I2169" s="3" t="e">
        <f>קבוצות!#REF!</f>
        <v>#REF!</v>
      </c>
      <c r="J2169" s="3" t="e">
        <f>קבוצות!#REF!</f>
        <v>#REF!</v>
      </c>
      <c r="K2169" s="3" t="e">
        <f>קבוצות!#REF!</f>
        <v>#REF!</v>
      </c>
      <c r="M2169" s="3" t="e">
        <f>קבוצות!#REF!</f>
        <v>#REF!</v>
      </c>
    </row>
    <row r="2170" spans="1:13" ht="13.8" x14ac:dyDescent="0.25">
      <c r="A2170" s="3" t="e">
        <f>קבוצות!#REF!</f>
        <v>#REF!</v>
      </c>
      <c r="B2170" s="3" t="e">
        <f>קבוצות!#REF!</f>
        <v>#REF!</v>
      </c>
      <c r="C2170" s="3" t="e">
        <f>קבוצות!#REF!</f>
        <v>#REF!</v>
      </c>
      <c r="D2170" s="3" t="e">
        <f>קבוצות!#REF!</f>
        <v>#REF!</v>
      </c>
      <c r="E2170" s="4" t="e">
        <f>קבוצות!#REF!</f>
        <v>#REF!</v>
      </c>
      <c r="F2170" s="3" t="e">
        <f>קבוצות!#REF!</f>
        <v>#REF!</v>
      </c>
      <c r="G2170" s="3" t="e">
        <f>קבוצות!#REF!</f>
        <v>#REF!</v>
      </c>
      <c r="H2170" s="3" t="e">
        <f>קבוצות!#REF!</f>
        <v>#REF!</v>
      </c>
      <c r="I2170" s="3" t="e">
        <f>קבוצות!#REF!</f>
        <v>#REF!</v>
      </c>
      <c r="J2170" s="3" t="e">
        <f>קבוצות!#REF!</f>
        <v>#REF!</v>
      </c>
      <c r="K2170" s="3" t="e">
        <f>קבוצות!#REF!</f>
        <v>#REF!</v>
      </c>
      <c r="M2170" s="3" t="e">
        <f>קבוצות!#REF!</f>
        <v>#REF!</v>
      </c>
    </row>
    <row r="2171" spans="1:13" ht="13.8" x14ac:dyDescent="0.25">
      <c r="A2171" s="3" t="e">
        <f>קבוצות!#REF!</f>
        <v>#REF!</v>
      </c>
      <c r="B2171" s="3" t="e">
        <f>קבוצות!#REF!</f>
        <v>#REF!</v>
      </c>
      <c r="C2171" s="3" t="e">
        <f>קבוצות!#REF!</f>
        <v>#REF!</v>
      </c>
      <c r="D2171" s="3" t="e">
        <f>קבוצות!#REF!</f>
        <v>#REF!</v>
      </c>
      <c r="E2171" s="4" t="e">
        <f>קבוצות!#REF!</f>
        <v>#REF!</v>
      </c>
      <c r="F2171" s="3" t="e">
        <f>קבוצות!#REF!</f>
        <v>#REF!</v>
      </c>
      <c r="G2171" s="3" t="e">
        <f>קבוצות!#REF!</f>
        <v>#REF!</v>
      </c>
      <c r="H2171" s="3" t="e">
        <f>קבוצות!#REF!</f>
        <v>#REF!</v>
      </c>
      <c r="I2171" s="3" t="e">
        <f>קבוצות!#REF!</f>
        <v>#REF!</v>
      </c>
      <c r="J2171" s="3" t="e">
        <f>קבוצות!#REF!</f>
        <v>#REF!</v>
      </c>
      <c r="K2171" s="3" t="e">
        <f>קבוצות!#REF!</f>
        <v>#REF!</v>
      </c>
      <c r="M2171" s="3" t="e">
        <f>קבוצות!#REF!</f>
        <v>#REF!</v>
      </c>
    </row>
    <row r="2172" spans="1:13" ht="13.8" x14ac:dyDescent="0.25">
      <c r="A2172" s="3" t="e">
        <f>קבוצות!#REF!</f>
        <v>#REF!</v>
      </c>
      <c r="B2172" s="3" t="e">
        <f>קבוצות!#REF!</f>
        <v>#REF!</v>
      </c>
      <c r="C2172" s="3" t="e">
        <f>קבוצות!#REF!</f>
        <v>#REF!</v>
      </c>
      <c r="D2172" s="3" t="e">
        <f>קבוצות!#REF!</f>
        <v>#REF!</v>
      </c>
      <c r="E2172" s="4" t="e">
        <f>קבוצות!#REF!</f>
        <v>#REF!</v>
      </c>
      <c r="F2172" s="3" t="e">
        <f>קבוצות!#REF!</f>
        <v>#REF!</v>
      </c>
      <c r="G2172" s="3" t="e">
        <f>קבוצות!#REF!</f>
        <v>#REF!</v>
      </c>
      <c r="H2172" s="3" t="e">
        <f>קבוצות!#REF!</f>
        <v>#REF!</v>
      </c>
      <c r="I2172" s="3" t="e">
        <f>קבוצות!#REF!</f>
        <v>#REF!</v>
      </c>
      <c r="J2172" s="3" t="e">
        <f>קבוצות!#REF!</f>
        <v>#REF!</v>
      </c>
      <c r="K2172" s="3" t="e">
        <f>קבוצות!#REF!</f>
        <v>#REF!</v>
      </c>
      <c r="M2172" s="3" t="e">
        <f>קבוצות!#REF!</f>
        <v>#REF!</v>
      </c>
    </row>
    <row r="2173" spans="1:13" ht="13.8" x14ac:dyDescent="0.25">
      <c r="A2173" s="3" t="e">
        <f>קבוצות!#REF!</f>
        <v>#REF!</v>
      </c>
      <c r="B2173" s="3" t="e">
        <f>קבוצות!#REF!</f>
        <v>#REF!</v>
      </c>
      <c r="C2173" s="3" t="e">
        <f>קבוצות!#REF!</f>
        <v>#REF!</v>
      </c>
      <c r="D2173" s="3" t="e">
        <f>קבוצות!#REF!</f>
        <v>#REF!</v>
      </c>
      <c r="E2173" s="4" t="e">
        <f>קבוצות!#REF!</f>
        <v>#REF!</v>
      </c>
      <c r="F2173" s="3" t="e">
        <f>קבוצות!#REF!</f>
        <v>#REF!</v>
      </c>
      <c r="G2173" s="3" t="e">
        <f>קבוצות!#REF!</f>
        <v>#REF!</v>
      </c>
      <c r="H2173" s="3" t="e">
        <f>קבוצות!#REF!</f>
        <v>#REF!</v>
      </c>
      <c r="I2173" s="3" t="e">
        <f>קבוצות!#REF!</f>
        <v>#REF!</v>
      </c>
      <c r="J2173" s="3" t="e">
        <f>קבוצות!#REF!</f>
        <v>#REF!</v>
      </c>
      <c r="K2173" s="3" t="e">
        <f>קבוצות!#REF!</f>
        <v>#REF!</v>
      </c>
      <c r="M2173" s="3" t="e">
        <f>קבוצות!#REF!</f>
        <v>#REF!</v>
      </c>
    </row>
    <row r="2174" spans="1:13" ht="13.8" x14ac:dyDescent="0.25">
      <c r="A2174" s="3" t="e">
        <f>קבוצות!#REF!</f>
        <v>#REF!</v>
      </c>
      <c r="B2174" s="3" t="e">
        <f>קבוצות!#REF!</f>
        <v>#REF!</v>
      </c>
      <c r="C2174" s="3" t="e">
        <f>קבוצות!#REF!</f>
        <v>#REF!</v>
      </c>
      <c r="D2174" s="3" t="e">
        <f>קבוצות!#REF!</f>
        <v>#REF!</v>
      </c>
      <c r="E2174" s="4" t="e">
        <f>קבוצות!#REF!</f>
        <v>#REF!</v>
      </c>
      <c r="F2174" s="3" t="e">
        <f>קבוצות!#REF!</f>
        <v>#REF!</v>
      </c>
      <c r="G2174" s="3" t="e">
        <f>קבוצות!#REF!</f>
        <v>#REF!</v>
      </c>
      <c r="H2174" s="3" t="e">
        <f>קבוצות!#REF!</f>
        <v>#REF!</v>
      </c>
      <c r="I2174" s="3" t="e">
        <f>קבוצות!#REF!</f>
        <v>#REF!</v>
      </c>
      <c r="J2174" s="3" t="e">
        <f>קבוצות!#REF!</f>
        <v>#REF!</v>
      </c>
      <c r="K2174" s="3" t="e">
        <f>קבוצות!#REF!</f>
        <v>#REF!</v>
      </c>
      <c r="M2174" s="3" t="e">
        <f>קבוצות!#REF!</f>
        <v>#REF!</v>
      </c>
    </row>
    <row r="2175" spans="1:13" ht="13.8" x14ac:dyDescent="0.25">
      <c r="A2175" s="3" t="e">
        <f>קבוצות!#REF!</f>
        <v>#REF!</v>
      </c>
      <c r="B2175" s="3" t="e">
        <f>קבוצות!#REF!</f>
        <v>#REF!</v>
      </c>
      <c r="C2175" s="3" t="e">
        <f>קבוצות!#REF!</f>
        <v>#REF!</v>
      </c>
      <c r="D2175" s="3" t="e">
        <f>קבוצות!#REF!</f>
        <v>#REF!</v>
      </c>
      <c r="E2175" s="4" t="e">
        <f>קבוצות!#REF!</f>
        <v>#REF!</v>
      </c>
      <c r="F2175" s="3" t="e">
        <f>קבוצות!#REF!</f>
        <v>#REF!</v>
      </c>
      <c r="G2175" s="3" t="e">
        <f>קבוצות!#REF!</f>
        <v>#REF!</v>
      </c>
      <c r="H2175" s="3" t="e">
        <f>קבוצות!#REF!</f>
        <v>#REF!</v>
      </c>
      <c r="I2175" s="3" t="e">
        <f>קבוצות!#REF!</f>
        <v>#REF!</v>
      </c>
      <c r="J2175" s="3" t="e">
        <f>קבוצות!#REF!</f>
        <v>#REF!</v>
      </c>
      <c r="K2175" s="3" t="e">
        <f>קבוצות!#REF!</f>
        <v>#REF!</v>
      </c>
      <c r="M2175" s="3" t="e">
        <f>קבוצות!#REF!</f>
        <v>#REF!</v>
      </c>
    </row>
    <row r="2176" spans="1:13" ht="13.8" x14ac:dyDescent="0.25">
      <c r="A2176" s="3" t="e">
        <f>קבוצות!#REF!</f>
        <v>#REF!</v>
      </c>
      <c r="B2176" s="3" t="e">
        <f>קבוצות!#REF!</f>
        <v>#REF!</v>
      </c>
      <c r="C2176" s="3" t="e">
        <f>קבוצות!#REF!</f>
        <v>#REF!</v>
      </c>
      <c r="D2176" s="3" t="e">
        <f>קבוצות!#REF!</f>
        <v>#REF!</v>
      </c>
      <c r="E2176" s="4" t="e">
        <f>קבוצות!#REF!</f>
        <v>#REF!</v>
      </c>
      <c r="F2176" s="3" t="e">
        <f>קבוצות!#REF!</f>
        <v>#REF!</v>
      </c>
      <c r="G2176" s="3" t="e">
        <f>קבוצות!#REF!</f>
        <v>#REF!</v>
      </c>
      <c r="H2176" s="3" t="e">
        <f>קבוצות!#REF!</f>
        <v>#REF!</v>
      </c>
      <c r="I2176" s="3" t="e">
        <f>קבוצות!#REF!</f>
        <v>#REF!</v>
      </c>
      <c r="J2176" s="3" t="e">
        <f>קבוצות!#REF!</f>
        <v>#REF!</v>
      </c>
      <c r="K2176" s="3" t="e">
        <f>קבוצות!#REF!</f>
        <v>#REF!</v>
      </c>
      <c r="M2176" s="3" t="e">
        <f>קבוצות!#REF!</f>
        <v>#REF!</v>
      </c>
    </row>
    <row r="2177" spans="1:13" ht="13.8" x14ac:dyDescent="0.25">
      <c r="A2177" s="3" t="e">
        <f>קבוצות!#REF!</f>
        <v>#REF!</v>
      </c>
      <c r="B2177" s="3" t="e">
        <f>קבוצות!#REF!</f>
        <v>#REF!</v>
      </c>
      <c r="C2177" s="3" t="e">
        <f>קבוצות!#REF!</f>
        <v>#REF!</v>
      </c>
      <c r="D2177" s="3" t="e">
        <f>קבוצות!#REF!</f>
        <v>#REF!</v>
      </c>
      <c r="E2177" s="4" t="e">
        <f>קבוצות!#REF!</f>
        <v>#REF!</v>
      </c>
      <c r="F2177" s="3" t="e">
        <f>קבוצות!#REF!</f>
        <v>#REF!</v>
      </c>
      <c r="G2177" s="3" t="e">
        <f>קבוצות!#REF!</f>
        <v>#REF!</v>
      </c>
      <c r="H2177" s="3" t="e">
        <f>קבוצות!#REF!</f>
        <v>#REF!</v>
      </c>
      <c r="I2177" s="3" t="e">
        <f>קבוצות!#REF!</f>
        <v>#REF!</v>
      </c>
      <c r="J2177" s="3" t="e">
        <f>קבוצות!#REF!</f>
        <v>#REF!</v>
      </c>
      <c r="K2177" s="3" t="e">
        <f>קבוצות!#REF!</f>
        <v>#REF!</v>
      </c>
      <c r="M2177" s="3" t="e">
        <f>קבוצות!#REF!</f>
        <v>#REF!</v>
      </c>
    </row>
    <row r="2178" spans="1:13" ht="13.8" x14ac:dyDescent="0.25">
      <c r="A2178" s="3" t="e">
        <f>קבוצות!#REF!</f>
        <v>#REF!</v>
      </c>
      <c r="B2178" s="3" t="e">
        <f>קבוצות!#REF!</f>
        <v>#REF!</v>
      </c>
      <c r="C2178" s="3" t="e">
        <f>קבוצות!#REF!</f>
        <v>#REF!</v>
      </c>
      <c r="D2178" s="3" t="e">
        <f>קבוצות!#REF!</f>
        <v>#REF!</v>
      </c>
      <c r="E2178" s="4" t="e">
        <f>קבוצות!#REF!</f>
        <v>#REF!</v>
      </c>
      <c r="F2178" s="3" t="e">
        <f>קבוצות!#REF!</f>
        <v>#REF!</v>
      </c>
      <c r="G2178" s="3" t="e">
        <f>קבוצות!#REF!</f>
        <v>#REF!</v>
      </c>
      <c r="H2178" s="3" t="e">
        <f>קבוצות!#REF!</f>
        <v>#REF!</v>
      </c>
      <c r="I2178" s="3" t="e">
        <f>קבוצות!#REF!</f>
        <v>#REF!</v>
      </c>
      <c r="J2178" s="3" t="e">
        <f>קבוצות!#REF!</f>
        <v>#REF!</v>
      </c>
      <c r="K2178" s="3" t="e">
        <f>קבוצות!#REF!</f>
        <v>#REF!</v>
      </c>
      <c r="M2178" s="3" t="e">
        <f>קבוצות!#REF!</f>
        <v>#REF!</v>
      </c>
    </row>
    <row r="2179" spans="1:13" ht="13.8" x14ac:dyDescent="0.25">
      <c r="A2179" s="3" t="e">
        <f>קבוצות!#REF!</f>
        <v>#REF!</v>
      </c>
      <c r="B2179" s="3" t="e">
        <f>קבוצות!#REF!</f>
        <v>#REF!</v>
      </c>
      <c r="C2179" s="3" t="e">
        <f>קבוצות!#REF!</f>
        <v>#REF!</v>
      </c>
      <c r="D2179" s="3" t="e">
        <f>קבוצות!#REF!</f>
        <v>#REF!</v>
      </c>
      <c r="E2179" s="4" t="e">
        <f>קבוצות!#REF!</f>
        <v>#REF!</v>
      </c>
      <c r="F2179" s="3" t="e">
        <f>קבוצות!#REF!</f>
        <v>#REF!</v>
      </c>
      <c r="G2179" s="3" t="e">
        <f>קבוצות!#REF!</f>
        <v>#REF!</v>
      </c>
      <c r="H2179" s="3" t="e">
        <f>קבוצות!#REF!</f>
        <v>#REF!</v>
      </c>
      <c r="I2179" s="3" t="e">
        <f>קבוצות!#REF!</f>
        <v>#REF!</v>
      </c>
      <c r="J2179" s="3" t="e">
        <f>קבוצות!#REF!</f>
        <v>#REF!</v>
      </c>
      <c r="K2179" s="3" t="e">
        <f>קבוצות!#REF!</f>
        <v>#REF!</v>
      </c>
      <c r="M2179" s="3" t="e">
        <f>קבוצות!#REF!</f>
        <v>#REF!</v>
      </c>
    </row>
    <row r="2180" spans="1:13" ht="13.8" x14ac:dyDescent="0.25">
      <c r="A2180" s="3" t="e">
        <f>קבוצות!#REF!</f>
        <v>#REF!</v>
      </c>
      <c r="B2180" s="3" t="e">
        <f>קבוצות!#REF!</f>
        <v>#REF!</v>
      </c>
      <c r="C2180" s="3" t="e">
        <f>קבוצות!#REF!</f>
        <v>#REF!</v>
      </c>
      <c r="D2180" s="3" t="e">
        <f>קבוצות!#REF!</f>
        <v>#REF!</v>
      </c>
      <c r="E2180" s="4" t="e">
        <f>קבוצות!#REF!</f>
        <v>#REF!</v>
      </c>
      <c r="F2180" s="3" t="e">
        <f>קבוצות!#REF!</f>
        <v>#REF!</v>
      </c>
      <c r="G2180" s="3" t="e">
        <f>קבוצות!#REF!</f>
        <v>#REF!</v>
      </c>
      <c r="H2180" s="3" t="e">
        <f>קבוצות!#REF!</f>
        <v>#REF!</v>
      </c>
      <c r="I2180" s="3" t="e">
        <f>קבוצות!#REF!</f>
        <v>#REF!</v>
      </c>
      <c r="J2180" s="3" t="e">
        <f>קבוצות!#REF!</f>
        <v>#REF!</v>
      </c>
      <c r="K2180" s="3" t="e">
        <f>קבוצות!#REF!</f>
        <v>#REF!</v>
      </c>
      <c r="M2180" s="3" t="e">
        <f>קבוצות!#REF!</f>
        <v>#REF!</v>
      </c>
    </row>
    <row r="2181" spans="1:13" ht="13.8" x14ac:dyDescent="0.25">
      <c r="A2181" s="3" t="e">
        <f>קבוצות!#REF!</f>
        <v>#REF!</v>
      </c>
      <c r="B2181" s="3" t="e">
        <f>קבוצות!#REF!</f>
        <v>#REF!</v>
      </c>
      <c r="C2181" s="3" t="e">
        <f>קבוצות!#REF!</f>
        <v>#REF!</v>
      </c>
      <c r="D2181" s="3" t="e">
        <f>קבוצות!#REF!</f>
        <v>#REF!</v>
      </c>
      <c r="E2181" s="4" t="e">
        <f>קבוצות!#REF!</f>
        <v>#REF!</v>
      </c>
      <c r="F2181" s="3" t="e">
        <f>קבוצות!#REF!</f>
        <v>#REF!</v>
      </c>
      <c r="G2181" s="3" t="e">
        <f>קבוצות!#REF!</f>
        <v>#REF!</v>
      </c>
      <c r="H2181" s="3" t="e">
        <f>קבוצות!#REF!</f>
        <v>#REF!</v>
      </c>
      <c r="I2181" s="3" t="e">
        <f>קבוצות!#REF!</f>
        <v>#REF!</v>
      </c>
      <c r="J2181" s="3" t="e">
        <f>קבוצות!#REF!</f>
        <v>#REF!</v>
      </c>
      <c r="K2181" s="3" t="e">
        <f>קבוצות!#REF!</f>
        <v>#REF!</v>
      </c>
      <c r="M2181" s="3" t="e">
        <f>קבוצות!#REF!</f>
        <v>#REF!</v>
      </c>
    </row>
    <row r="2182" spans="1:13" ht="13.8" x14ac:dyDescent="0.25">
      <c r="A2182" s="3" t="e">
        <f>קבוצות!#REF!</f>
        <v>#REF!</v>
      </c>
      <c r="B2182" s="3" t="e">
        <f>קבוצות!#REF!</f>
        <v>#REF!</v>
      </c>
      <c r="C2182" s="3" t="e">
        <f>קבוצות!#REF!</f>
        <v>#REF!</v>
      </c>
      <c r="D2182" s="3" t="e">
        <f>קבוצות!#REF!</f>
        <v>#REF!</v>
      </c>
      <c r="E2182" s="4" t="e">
        <f>קבוצות!#REF!</f>
        <v>#REF!</v>
      </c>
      <c r="F2182" s="3" t="e">
        <f>קבוצות!#REF!</f>
        <v>#REF!</v>
      </c>
      <c r="G2182" s="3" t="e">
        <f>קבוצות!#REF!</f>
        <v>#REF!</v>
      </c>
      <c r="H2182" s="3" t="e">
        <f>קבוצות!#REF!</f>
        <v>#REF!</v>
      </c>
      <c r="I2182" s="3" t="e">
        <f>קבוצות!#REF!</f>
        <v>#REF!</v>
      </c>
      <c r="J2182" s="3" t="e">
        <f>קבוצות!#REF!</f>
        <v>#REF!</v>
      </c>
      <c r="K2182" s="3" t="e">
        <f>קבוצות!#REF!</f>
        <v>#REF!</v>
      </c>
      <c r="M2182" s="3" t="e">
        <f>קבוצות!#REF!</f>
        <v>#REF!</v>
      </c>
    </row>
    <row r="2183" spans="1:13" ht="13.8" x14ac:dyDescent="0.25">
      <c r="A2183" s="3" t="e">
        <f>קבוצות!#REF!</f>
        <v>#REF!</v>
      </c>
      <c r="B2183" s="3" t="e">
        <f>קבוצות!#REF!</f>
        <v>#REF!</v>
      </c>
      <c r="C2183" s="3" t="e">
        <f>קבוצות!#REF!</f>
        <v>#REF!</v>
      </c>
      <c r="D2183" s="3" t="e">
        <f>קבוצות!#REF!</f>
        <v>#REF!</v>
      </c>
      <c r="E2183" s="4" t="e">
        <f>קבוצות!#REF!</f>
        <v>#REF!</v>
      </c>
      <c r="F2183" s="3" t="e">
        <f>קבוצות!#REF!</f>
        <v>#REF!</v>
      </c>
      <c r="G2183" s="3" t="e">
        <f>קבוצות!#REF!</f>
        <v>#REF!</v>
      </c>
      <c r="H2183" s="3" t="e">
        <f>קבוצות!#REF!</f>
        <v>#REF!</v>
      </c>
      <c r="I2183" s="3" t="e">
        <f>קבוצות!#REF!</f>
        <v>#REF!</v>
      </c>
      <c r="J2183" s="3" t="e">
        <f>קבוצות!#REF!</f>
        <v>#REF!</v>
      </c>
      <c r="K2183" s="3" t="e">
        <f>קבוצות!#REF!</f>
        <v>#REF!</v>
      </c>
      <c r="M2183" s="3" t="e">
        <f>קבוצות!#REF!</f>
        <v>#REF!</v>
      </c>
    </row>
    <row r="2184" spans="1:13" ht="13.8" x14ac:dyDescent="0.25">
      <c r="A2184" s="3" t="e">
        <f>קבוצות!#REF!</f>
        <v>#REF!</v>
      </c>
      <c r="B2184" s="3" t="e">
        <f>קבוצות!#REF!</f>
        <v>#REF!</v>
      </c>
      <c r="C2184" s="3" t="e">
        <f>קבוצות!#REF!</f>
        <v>#REF!</v>
      </c>
      <c r="D2184" s="3" t="e">
        <f>קבוצות!#REF!</f>
        <v>#REF!</v>
      </c>
      <c r="E2184" s="4" t="e">
        <f>קבוצות!#REF!</f>
        <v>#REF!</v>
      </c>
      <c r="F2184" s="3" t="e">
        <f>קבוצות!#REF!</f>
        <v>#REF!</v>
      </c>
      <c r="G2184" s="3" t="e">
        <f>קבוצות!#REF!</f>
        <v>#REF!</v>
      </c>
      <c r="H2184" s="3" t="e">
        <f>קבוצות!#REF!</f>
        <v>#REF!</v>
      </c>
      <c r="I2184" s="3" t="e">
        <f>קבוצות!#REF!</f>
        <v>#REF!</v>
      </c>
      <c r="J2184" s="3" t="e">
        <f>קבוצות!#REF!</f>
        <v>#REF!</v>
      </c>
      <c r="K2184" s="3" t="e">
        <f>קבוצות!#REF!</f>
        <v>#REF!</v>
      </c>
      <c r="M2184" s="3" t="e">
        <f>קבוצות!#REF!</f>
        <v>#REF!</v>
      </c>
    </row>
    <row r="2185" spans="1:13" ht="13.8" x14ac:dyDescent="0.25">
      <c r="A2185" s="3" t="e">
        <f>קבוצות!#REF!</f>
        <v>#REF!</v>
      </c>
      <c r="B2185" s="3" t="e">
        <f>קבוצות!#REF!</f>
        <v>#REF!</v>
      </c>
      <c r="C2185" s="3" t="e">
        <f>קבוצות!#REF!</f>
        <v>#REF!</v>
      </c>
      <c r="D2185" s="3" t="e">
        <f>קבוצות!#REF!</f>
        <v>#REF!</v>
      </c>
      <c r="E2185" s="4" t="e">
        <f>קבוצות!#REF!</f>
        <v>#REF!</v>
      </c>
      <c r="F2185" s="3" t="e">
        <f>קבוצות!#REF!</f>
        <v>#REF!</v>
      </c>
      <c r="G2185" s="3" t="e">
        <f>קבוצות!#REF!</f>
        <v>#REF!</v>
      </c>
      <c r="H2185" s="3" t="e">
        <f>קבוצות!#REF!</f>
        <v>#REF!</v>
      </c>
      <c r="I2185" s="3" t="e">
        <f>קבוצות!#REF!</f>
        <v>#REF!</v>
      </c>
      <c r="J2185" s="3" t="e">
        <f>קבוצות!#REF!</f>
        <v>#REF!</v>
      </c>
      <c r="K2185" s="3" t="e">
        <f>קבוצות!#REF!</f>
        <v>#REF!</v>
      </c>
      <c r="M2185" s="3" t="e">
        <f>קבוצות!#REF!</f>
        <v>#REF!</v>
      </c>
    </row>
    <row r="2186" spans="1:13" ht="13.8" x14ac:dyDescent="0.25">
      <c r="A2186" s="3" t="e">
        <f>קבוצות!#REF!</f>
        <v>#REF!</v>
      </c>
      <c r="B2186" s="3" t="e">
        <f>קבוצות!#REF!</f>
        <v>#REF!</v>
      </c>
      <c r="C2186" s="3" t="e">
        <f>קבוצות!#REF!</f>
        <v>#REF!</v>
      </c>
      <c r="D2186" s="3" t="e">
        <f>קבוצות!#REF!</f>
        <v>#REF!</v>
      </c>
      <c r="E2186" s="4" t="e">
        <f>קבוצות!#REF!</f>
        <v>#REF!</v>
      </c>
      <c r="F2186" s="3" t="e">
        <f>קבוצות!#REF!</f>
        <v>#REF!</v>
      </c>
      <c r="G2186" s="3" t="e">
        <f>קבוצות!#REF!</f>
        <v>#REF!</v>
      </c>
      <c r="H2186" s="3" t="e">
        <f>קבוצות!#REF!</f>
        <v>#REF!</v>
      </c>
      <c r="I2186" s="3" t="e">
        <f>קבוצות!#REF!</f>
        <v>#REF!</v>
      </c>
      <c r="J2186" s="3" t="e">
        <f>קבוצות!#REF!</f>
        <v>#REF!</v>
      </c>
      <c r="K2186" s="3" t="e">
        <f>קבוצות!#REF!</f>
        <v>#REF!</v>
      </c>
      <c r="M2186" s="3" t="e">
        <f>קבוצות!#REF!</f>
        <v>#REF!</v>
      </c>
    </row>
    <row r="2187" spans="1:13" ht="13.8" x14ac:dyDescent="0.25">
      <c r="A2187" s="3" t="e">
        <f>קבוצות!#REF!</f>
        <v>#REF!</v>
      </c>
      <c r="B2187" s="3" t="e">
        <f>קבוצות!#REF!</f>
        <v>#REF!</v>
      </c>
      <c r="C2187" s="3" t="e">
        <f>קבוצות!#REF!</f>
        <v>#REF!</v>
      </c>
      <c r="D2187" s="3" t="e">
        <f>קבוצות!#REF!</f>
        <v>#REF!</v>
      </c>
      <c r="E2187" s="4" t="e">
        <f>קבוצות!#REF!</f>
        <v>#REF!</v>
      </c>
      <c r="F2187" s="3" t="e">
        <f>קבוצות!#REF!</f>
        <v>#REF!</v>
      </c>
      <c r="G2187" s="3" t="e">
        <f>קבוצות!#REF!</f>
        <v>#REF!</v>
      </c>
      <c r="H2187" s="3" t="e">
        <f>קבוצות!#REF!</f>
        <v>#REF!</v>
      </c>
      <c r="I2187" s="3" t="e">
        <f>קבוצות!#REF!</f>
        <v>#REF!</v>
      </c>
      <c r="J2187" s="3" t="e">
        <f>קבוצות!#REF!</f>
        <v>#REF!</v>
      </c>
      <c r="K2187" s="3" t="e">
        <f>קבוצות!#REF!</f>
        <v>#REF!</v>
      </c>
      <c r="M2187" s="3" t="e">
        <f>קבוצות!#REF!</f>
        <v>#REF!</v>
      </c>
    </row>
    <row r="2188" spans="1:13" ht="13.8" x14ac:dyDescent="0.25">
      <c r="A2188" s="3" t="e">
        <f>קבוצות!#REF!</f>
        <v>#REF!</v>
      </c>
      <c r="B2188" s="3" t="e">
        <f>קבוצות!#REF!</f>
        <v>#REF!</v>
      </c>
      <c r="C2188" s="3" t="e">
        <f>קבוצות!#REF!</f>
        <v>#REF!</v>
      </c>
      <c r="D2188" s="3" t="e">
        <f>קבוצות!#REF!</f>
        <v>#REF!</v>
      </c>
      <c r="E2188" s="4" t="e">
        <f>קבוצות!#REF!</f>
        <v>#REF!</v>
      </c>
      <c r="F2188" s="3" t="e">
        <f>קבוצות!#REF!</f>
        <v>#REF!</v>
      </c>
      <c r="G2188" s="3" t="e">
        <f>קבוצות!#REF!</f>
        <v>#REF!</v>
      </c>
      <c r="H2188" s="3" t="e">
        <f>קבוצות!#REF!</f>
        <v>#REF!</v>
      </c>
      <c r="I2188" s="3" t="e">
        <f>קבוצות!#REF!</f>
        <v>#REF!</v>
      </c>
      <c r="J2188" s="3" t="e">
        <f>קבוצות!#REF!</f>
        <v>#REF!</v>
      </c>
      <c r="K2188" s="3" t="e">
        <f>קבוצות!#REF!</f>
        <v>#REF!</v>
      </c>
      <c r="M2188" s="3" t="e">
        <f>קבוצות!#REF!</f>
        <v>#REF!</v>
      </c>
    </row>
    <row r="2189" spans="1:13" ht="13.8" x14ac:dyDescent="0.25">
      <c r="A2189" s="3" t="e">
        <f>קבוצות!#REF!</f>
        <v>#REF!</v>
      </c>
      <c r="B2189" s="3" t="e">
        <f>קבוצות!#REF!</f>
        <v>#REF!</v>
      </c>
      <c r="C2189" s="3" t="e">
        <f>קבוצות!#REF!</f>
        <v>#REF!</v>
      </c>
      <c r="D2189" s="3" t="e">
        <f>קבוצות!#REF!</f>
        <v>#REF!</v>
      </c>
      <c r="E2189" s="4" t="e">
        <f>קבוצות!#REF!</f>
        <v>#REF!</v>
      </c>
      <c r="F2189" s="3" t="e">
        <f>קבוצות!#REF!</f>
        <v>#REF!</v>
      </c>
      <c r="G2189" s="3" t="e">
        <f>קבוצות!#REF!</f>
        <v>#REF!</v>
      </c>
      <c r="H2189" s="3" t="e">
        <f>קבוצות!#REF!</f>
        <v>#REF!</v>
      </c>
      <c r="I2189" s="3" t="e">
        <f>קבוצות!#REF!</f>
        <v>#REF!</v>
      </c>
      <c r="J2189" s="3" t="e">
        <f>קבוצות!#REF!</f>
        <v>#REF!</v>
      </c>
      <c r="K2189" s="3" t="e">
        <f>קבוצות!#REF!</f>
        <v>#REF!</v>
      </c>
      <c r="M2189" s="3" t="e">
        <f>קבוצות!#REF!</f>
        <v>#REF!</v>
      </c>
    </row>
    <row r="2190" spans="1:13" ht="13.8" x14ac:dyDescent="0.25">
      <c r="A2190" s="3" t="e">
        <f>קבוצות!#REF!</f>
        <v>#REF!</v>
      </c>
      <c r="B2190" s="3" t="e">
        <f>קבוצות!#REF!</f>
        <v>#REF!</v>
      </c>
      <c r="C2190" s="3" t="e">
        <f>קבוצות!#REF!</f>
        <v>#REF!</v>
      </c>
      <c r="D2190" s="3" t="e">
        <f>קבוצות!#REF!</f>
        <v>#REF!</v>
      </c>
      <c r="E2190" s="4" t="e">
        <f>קבוצות!#REF!</f>
        <v>#REF!</v>
      </c>
      <c r="F2190" s="3" t="e">
        <f>קבוצות!#REF!</f>
        <v>#REF!</v>
      </c>
      <c r="G2190" s="3" t="e">
        <f>קבוצות!#REF!</f>
        <v>#REF!</v>
      </c>
      <c r="H2190" s="3" t="e">
        <f>קבוצות!#REF!</f>
        <v>#REF!</v>
      </c>
      <c r="I2190" s="3" t="e">
        <f>קבוצות!#REF!</f>
        <v>#REF!</v>
      </c>
      <c r="J2190" s="3" t="e">
        <f>קבוצות!#REF!</f>
        <v>#REF!</v>
      </c>
      <c r="K2190" s="3" t="e">
        <f>קבוצות!#REF!</f>
        <v>#REF!</v>
      </c>
      <c r="M2190" s="3" t="e">
        <f>קבוצות!#REF!</f>
        <v>#REF!</v>
      </c>
    </row>
    <row r="2191" spans="1:13" ht="13.8" x14ac:dyDescent="0.25">
      <c r="A2191" s="3" t="e">
        <f>קבוצות!#REF!</f>
        <v>#REF!</v>
      </c>
      <c r="B2191" s="3" t="e">
        <f>קבוצות!#REF!</f>
        <v>#REF!</v>
      </c>
      <c r="C2191" s="3" t="e">
        <f>קבוצות!#REF!</f>
        <v>#REF!</v>
      </c>
      <c r="D2191" s="3" t="e">
        <f>קבוצות!#REF!</f>
        <v>#REF!</v>
      </c>
      <c r="E2191" s="4" t="e">
        <f>קבוצות!#REF!</f>
        <v>#REF!</v>
      </c>
      <c r="F2191" s="3" t="e">
        <f>קבוצות!#REF!</f>
        <v>#REF!</v>
      </c>
      <c r="G2191" s="3" t="e">
        <f>קבוצות!#REF!</f>
        <v>#REF!</v>
      </c>
      <c r="H2191" s="3" t="e">
        <f>קבוצות!#REF!</f>
        <v>#REF!</v>
      </c>
      <c r="I2191" s="3" t="e">
        <f>קבוצות!#REF!</f>
        <v>#REF!</v>
      </c>
      <c r="J2191" s="3" t="e">
        <f>קבוצות!#REF!</f>
        <v>#REF!</v>
      </c>
      <c r="K2191" s="3" t="e">
        <f>קבוצות!#REF!</f>
        <v>#REF!</v>
      </c>
      <c r="M2191" s="3" t="e">
        <f>קבוצות!#REF!</f>
        <v>#REF!</v>
      </c>
    </row>
    <row r="2192" spans="1:13" ht="13.8" x14ac:dyDescent="0.25">
      <c r="A2192" s="3" t="e">
        <f>קבוצות!#REF!</f>
        <v>#REF!</v>
      </c>
      <c r="B2192" s="3" t="e">
        <f>קבוצות!#REF!</f>
        <v>#REF!</v>
      </c>
      <c r="C2192" s="3" t="e">
        <f>קבוצות!#REF!</f>
        <v>#REF!</v>
      </c>
      <c r="D2192" s="3" t="e">
        <f>קבוצות!#REF!</f>
        <v>#REF!</v>
      </c>
      <c r="E2192" s="4" t="e">
        <f>קבוצות!#REF!</f>
        <v>#REF!</v>
      </c>
      <c r="F2192" s="3" t="e">
        <f>קבוצות!#REF!</f>
        <v>#REF!</v>
      </c>
      <c r="G2192" s="3" t="e">
        <f>קבוצות!#REF!</f>
        <v>#REF!</v>
      </c>
      <c r="H2192" s="3" t="e">
        <f>קבוצות!#REF!</f>
        <v>#REF!</v>
      </c>
      <c r="I2192" s="3" t="e">
        <f>קבוצות!#REF!</f>
        <v>#REF!</v>
      </c>
      <c r="J2192" s="3" t="e">
        <f>קבוצות!#REF!</f>
        <v>#REF!</v>
      </c>
      <c r="K2192" s="3" t="e">
        <f>קבוצות!#REF!</f>
        <v>#REF!</v>
      </c>
      <c r="M2192" s="3" t="e">
        <f>קבוצות!#REF!</f>
        <v>#REF!</v>
      </c>
    </row>
    <row r="2193" spans="1:13" ht="13.8" x14ac:dyDescent="0.25">
      <c r="A2193" s="3" t="e">
        <f>קבוצות!#REF!</f>
        <v>#REF!</v>
      </c>
      <c r="B2193" s="3" t="e">
        <f>קבוצות!#REF!</f>
        <v>#REF!</v>
      </c>
      <c r="C2193" s="3" t="e">
        <f>קבוצות!#REF!</f>
        <v>#REF!</v>
      </c>
      <c r="D2193" s="3" t="e">
        <f>קבוצות!#REF!</f>
        <v>#REF!</v>
      </c>
      <c r="E2193" s="4" t="e">
        <f>קבוצות!#REF!</f>
        <v>#REF!</v>
      </c>
      <c r="F2193" s="3" t="e">
        <f>קבוצות!#REF!</f>
        <v>#REF!</v>
      </c>
      <c r="G2193" s="3" t="e">
        <f>קבוצות!#REF!</f>
        <v>#REF!</v>
      </c>
      <c r="H2193" s="3" t="e">
        <f>קבוצות!#REF!</f>
        <v>#REF!</v>
      </c>
      <c r="I2193" s="3" t="e">
        <f>קבוצות!#REF!</f>
        <v>#REF!</v>
      </c>
      <c r="J2193" s="3" t="e">
        <f>קבוצות!#REF!</f>
        <v>#REF!</v>
      </c>
      <c r="K2193" s="3" t="e">
        <f>קבוצות!#REF!</f>
        <v>#REF!</v>
      </c>
      <c r="M2193" s="3" t="e">
        <f>קבוצות!#REF!</f>
        <v>#REF!</v>
      </c>
    </row>
    <row r="2194" spans="1:13" ht="13.8" x14ac:dyDescent="0.25">
      <c r="A2194" s="3" t="e">
        <f>קבוצות!#REF!</f>
        <v>#REF!</v>
      </c>
      <c r="B2194" s="3" t="e">
        <f>קבוצות!#REF!</f>
        <v>#REF!</v>
      </c>
      <c r="C2194" s="3" t="e">
        <f>קבוצות!#REF!</f>
        <v>#REF!</v>
      </c>
      <c r="D2194" s="3" t="e">
        <f>קבוצות!#REF!</f>
        <v>#REF!</v>
      </c>
      <c r="E2194" s="4" t="e">
        <f>קבוצות!#REF!</f>
        <v>#REF!</v>
      </c>
      <c r="F2194" s="3" t="e">
        <f>קבוצות!#REF!</f>
        <v>#REF!</v>
      </c>
      <c r="G2194" s="3" t="e">
        <f>קבוצות!#REF!</f>
        <v>#REF!</v>
      </c>
      <c r="H2194" s="3" t="e">
        <f>קבוצות!#REF!</f>
        <v>#REF!</v>
      </c>
      <c r="I2194" s="3" t="e">
        <f>קבוצות!#REF!</f>
        <v>#REF!</v>
      </c>
      <c r="J2194" s="3" t="e">
        <f>קבוצות!#REF!</f>
        <v>#REF!</v>
      </c>
      <c r="K2194" s="3" t="e">
        <f>קבוצות!#REF!</f>
        <v>#REF!</v>
      </c>
      <c r="M2194" s="3" t="e">
        <f>קבוצות!#REF!</f>
        <v>#REF!</v>
      </c>
    </row>
    <row r="2195" spans="1:13" ht="13.8" x14ac:dyDescent="0.25">
      <c r="A2195" s="3" t="e">
        <f>קבוצות!#REF!</f>
        <v>#REF!</v>
      </c>
      <c r="B2195" s="3" t="e">
        <f>קבוצות!#REF!</f>
        <v>#REF!</v>
      </c>
      <c r="C2195" s="3" t="e">
        <f>קבוצות!#REF!</f>
        <v>#REF!</v>
      </c>
      <c r="D2195" s="3" t="e">
        <f>קבוצות!#REF!</f>
        <v>#REF!</v>
      </c>
      <c r="E2195" s="4" t="e">
        <f>קבוצות!#REF!</f>
        <v>#REF!</v>
      </c>
      <c r="F2195" s="3" t="e">
        <f>קבוצות!#REF!</f>
        <v>#REF!</v>
      </c>
      <c r="G2195" s="3" t="e">
        <f>קבוצות!#REF!</f>
        <v>#REF!</v>
      </c>
      <c r="H2195" s="3" t="e">
        <f>קבוצות!#REF!</f>
        <v>#REF!</v>
      </c>
      <c r="I2195" s="3" t="e">
        <f>קבוצות!#REF!</f>
        <v>#REF!</v>
      </c>
      <c r="J2195" s="3" t="e">
        <f>קבוצות!#REF!</f>
        <v>#REF!</v>
      </c>
      <c r="K2195" s="3" t="e">
        <f>קבוצות!#REF!</f>
        <v>#REF!</v>
      </c>
      <c r="M2195" s="3" t="e">
        <f>קבוצות!#REF!</f>
        <v>#REF!</v>
      </c>
    </row>
    <row r="2196" spans="1:13" ht="13.8" x14ac:dyDescent="0.25">
      <c r="A2196" s="3" t="e">
        <f>קבוצות!#REF!</f>
        <v>#REF!</v>
      </c>
      <c r="B2196" s="3" t="e">
        <f>קבוצות!#REF!</f>
        <v>#REF!</v>
      </c>
      <c r="C2196" s="3" t="e">
        <f>קבוצות!#REF!</f>
        <v>#REF!</v>
      </c>
      <c r="D2196" s="3" t="e">
        <f>קבוצות!#REF!</f>
        <v>#REF!</v>
      </c>
      <c r="E2196" s="4" t="e">
        <f>קבוצות!#REF!</f>
        <v>#REF!</v>
      </c>
      <c r="F2196" s="3" t="e">
        <f>קבוצות!#REF!</f>
        <v>#REF!</v>
      </c>
      <c r="G2196" s="3" t="e">
        <f>קבוצות!#REF!</f>
        <v>#REF!</v>
      </c>
      <c r="H2196" s="3" t="e">
        <f>קבוצות!#REF!</f>
        <v>#REF!</v>
      </c>
      <c r="I2196" s="3" t="e">
        <f>קבוצות!#REF!</f>
        <v>#REF!</v>
      </c>
      <c r="J2196" s="3" t="e">
        <f>קבוצות!#REF!</f>
        <v>#REF!</v>
      </c>
      <c r="K2196" s="3" t="e">
        <f>קבוצות!#REF!</f>
        <v>#REF!</v>
      </c>
      <c r="M2196" s="3" t="e">
        <f>קבוצות!#REF!</f>
        <v>#REF!</v>
      </c>
    </row>
    <row r="2197" spans="1:13" ht="13.8" x14ac:dyDescent="0.25">
      <c r="A2197" s="3" t="e">
        <f>קבוצות!#REF!</f>
        <v>#REF!</v>
      </c>
      <c r="B2197" s="3" t="e">
        <f>קבוצות!#REF!</f>
        <v>#REF!</v>
      </c>
      <c r="C2197" s="3" t="e">
        <f>קבוצות!#REF!</f>
        <v>#REF!</v>
      </c>
      <c r="D2197" s="3" t="e">
        <f>קבוצות!#REF!</f>
        <v>#REF!</v>
      </c>
      <c r="E2197" s="4" t="e">
        <f>קבוצות!#REF!</f>
        <v>#REF!</v>
      </c>
      <c r="F2197" s="3" t="e">
        <f>קבוצות!#REF!</f>
        <v>#REF!</v>
      </c>
      <c r="G2197" s="3" t="e">
        <f>קבוצות!#REF!</f>
        <v>#REF!</v>
      </c>
      <c r="H2197" s="3" t="e">
        <f>קבוצות!#REF!</f>
        <v>#REF!</v>
      </c>
      <c r="I2197" s="3" t="e">
        <f>קבוצות!#REF!</f>
        <v>#REF!</v>
      </c>
      <c r="J2197" s="3" t="e">
        <f>קבוצות!#REF!</f>
        <v>#REF!</v>
      </c>
      <c r="K2197" s="3" t="e">
        <f>קבוצות!#REF!</f>
        <v>#REF!</v>
      </c>
      <c r="M2197" s="3" t="e">
        <f>קבוצות!#REF!</f>
        <v>#REF!</v>
      </c>
    </row>
    <row r="2198" spans="1:13" ht="13.8" x14ac:dyDescent="0.25">
      <c r="A2198" s="3" t="e">
        <f>קבוצות!#REF!</f>
        <v>#REF!</v>
      </c>
      <c r="B2198" s="3" t="e">
        <f>קבוצות!#REF!</f>
        <v>#REF!</v>
      </c>
      <c r="C2198" s="3" t="e">
        <f>קבוצות!#REF!</f>
        <v>#REF!</v>
      </c>
      <c r="D2198" s="3" t="e">
        <f>קבוצות!#REF!</f>
        <v>#REF!</v>
      </c>
      <c r="E2198" s="4" t="e">
        <f>קבוצות!#REF!</f>
        <v>#REF!</v>
      </c>
      <c r="F2198" s="3" t="e">
        <f>קבוצות!#REF!</f>
        <v>#REF!</v>
      </c>
      <c r="G2198" s="3" t="e">
        <f>קבוצות!#REF!</f>
        <v>#REF!</v>
      </c>
      <c r="H2198" s="3" t="e">
        <f>קבוצות!#REF!</f>
        <v>#REF!</v>
      </c>
      <c r="I2198" s="3" t="e">
        <f>קבוצות!#REF!</f>
        <v>#REF!</v>
      </c>
      <c r="J2198" s="3" t="e">
        <f>קבוצות!#REF!</f>
        <v>#REF!</v>
      </c>
      <c r="K2198" s="3" t="e">
        <f>קבוצות!#REF!</f>
        <v>#REF!</v>
      </c>
      <c r="M2198" s="3" t="e">
        <f>קבוצות!#REF!</f>
        <v>#REF!</v>
      </c>
    </row>
    <row r="2199" spans="1:13" ht="13.8" x14ac:dyDescent="0.25">
      <c r="A2199" s="3" t="e">
        <f>קבוצות!#REF!</f>
        <v>#REF!</v>
      </c>
      <c r="B2199" s="3" t="e">
        <f>קבוצות!#REF!</f>
        <v>#REF!</v>
      </c>
      <c r="C2199" s="3" t="e">
        <f>קבוצות!#REF!</f>
        <v>#REF!</v>
      </c>
      <c r="D2199" s="3" t="e">
        <f>קבוצות!#REF!</f>
        <v>#REF!</v>
      </c>
      <c r="E2199" s="4" t="e">
        <f>קבוצות!#REF!</f>
        <v>#REF!</v>
      </c>
      <c r="F2199" s="3" t="e">
        <f>קבוצות!#REF!</f>
        <v>#REF!</v>
      </c>
      <c r="G2199" s="3" t="e">
        <f>קבוצות!#REF!</f>
        <v>#REF!</v>
      </c>
      <c r="H2199" s="3" t="e">
        <f>קבוצות!#REF!</f>
        <v>#REF!</v>
      </c>
      <c r="I2199" s="3" t="e">
        <f>קבוצות!#REF!</f>
        <v>#REF!</v>
      </c>
      <c r="J2199" s="3" t="e">
        <f>קבוצות!#REF!</f>
        <v>#REF!</v>
      </c>
      <c r="K2199" s="3" t="e">
        <f>קבוצות!#REF!</f>
        <v>#REF!</v>
      </c>
      <c r="M2199" s="3" t="e">
        <f>קבוצות!#REF!</f>
        <v>#REF!</v>
      </c>
    </row>
    <row r="2200" spans="1:13" ht="13.8" x14ac:dyDescent="0.25">
      <c r="A2200" s="3" t="e">
        <f>קבוצות!#REF!</f>
        <v>#REF!</v>
      </c>
      <c r="B2200" s="3" t="e">
        <f>קבוצות!#REF!</f>
        <v>#REF!</v>
      </c>
      <c r="C2200" s="3" t="e">
        <f>קבוצות!#REF!</f>
        <v>#REF!</v>
      </c>
      <c r="D2200" s="3" t="e">
        <f>קבוצות!#REF!</f>
        <v>#REF!</v>
      </c>
      <c r="E2200" s="4" t="e">
        <f>קבוצות!#REF!</f>
        <v>#REF!</v>
      </c>
      <c r="F2200" s="3" t="e">
        <f>קבוצות!#REF!</f>
        <v>#REF!</v>
      </c>
      <c r="G2200" s="3" t="e">
        <f>קבוצות!#REF!</f>
        <v>#REF!</v>
      </c>
      <c r="H2200" s="3" t="e">
        <f>קבוצות!#REF!</f>
        <v>#REF!</v>
      </c>
      <c r="I2200" s="3" t="e">
        <f>קבוצות!#REF!</f>
        <v>#REF!</v>
      </c>
      <c r="J2200" s="3" t="e">
        <f>קבוצות!#REF!</f>
        <v>#REF!</v>
      </c>
      <c r="K2200" s="3" t="e">
        <f>קבוצות!#REF!</f>
        <v>#REF!</v>
      </c>
      <c r="M2200" s="3" t="e">
        <f>קבוצות!#REF!</f>
        <v>#REF!</v>
      </c>
    </row>
    <row r="2201" spans="1:13" ht="13.8" x14ac:dyDescent="0.25">
      <c r="A2201" s="3" t="e">
        <f>קבוצות!#REF!</f>
        <v>#REF!</v>
      </c>
      <c r="B2201" s="3" t="e">
        <f>קבוצות!#REF!</f>
        <v>#REF!</v>
      </c>
      <c r="C2201" s="3" t="e">
        <f>קבוצות!#REF!</f>
        <v>#REF!</v>
      </c>
      <c r="D2201" s="3" t="e">
        <f>קבוצות!#REF!</f>
        <v>#REF!</v>
      </c>
      <c r="E2201" s="4" t="e">
        <f>קבוצות!#REF!</f>
        <v>#REF!</v>
      </c>
      <c r="F2201" s="3" t="e">
        <f>קבוצות!#REF!</f>
        <v>#REF!</v>
      </c>
      <c r="G2201" s="3" t="e">
        <f>קבוצות!#REF!</f>
        <v>#REF!</v>
      </c>
      <c r="H2201" s="3" t="e">
        <f>קבוצות!#REF!</f>
        <v>#REF!</v>
      </c>
      <c r="I2201" s="3" t="e">
        <f>קבוצות!#REF!</f>
        <v>#REF!</v>
      </c>
      <c r="J2201" s="3" t="e">
        <f>קבוצות!#REF!</f>
        <v>#REF!</v>
      </c>
      <c r="K2201" s="3" t="e">
        <f>קבוצות!#REF!</f>
        <v>#REF!</v>
      </c>
      <c r="M2201" s="3" t="e">
        <f>קבוצות!#REF!</f>
        <v>#REF!</v>
      </c>
    </row>
    <row r="2202" spans="1:13" ht="13.8" x14ac:dyDescent="0.25">
      <c r="A2202" s="3" t="e">
        <f>קבוצות!#REF!</f>
        <v>#REF!</v>
      </c>
      <c r="B2202" s="3" t="e">
        <f>קבוצות!#REF!</f>
        <v>#REF!</v>
      </c>
      <c r="C2202" s="3" t="e">
        <f>קבוצות!#REF!</f>
        <v>#REF!</v>
      </c>
      <c r="D2202" s="3" t="e">
        <f>קבוצות!#REF!</f>
        <v>#REF!</v>
      </c>
      <c r="E2202" s="4" t="e">
        <f>קבוצות!#REF!</f>
        <v>#REF!</v>
      </c>
      <c r="F2202" s="3" t="e">
        <f>קבוצות!#REF!</f>
        <v>#REF!</v>
      </c>
      <c r="G2202" s="3" t="e">
        <f>קבוצות!#REF!</f>
        <v>#REF!</v>
      </c>
      <c r="H2202" s="3" t="e">
        <f>קבוצות!#REF!</f>
        <v>#REF!</v>
      </c>
      <c r="I2202" s="3" t="e">
        <f>קבוצות!#REF!</f>
        <v>#REF!</v>
      </c>
      <c r="J2202" s="3" t="e">
        <f>קבוצות!#REF!</f>
        <v>#REF!</v>
      </c>
      <c r="K2202" s="3" t="e">
        <f>קבוצות!#REF!</f>
        <v>#REF!</v>
      </c>
      <c r="M2202" s="3" t="e">
        <f>קבוצות!#REF!</f>
        <v>#REF!</v>
      </c>
    </row>
    <row r="2203" spans="1:13" ht="13.8" x14ac:dyDescent="0.25">
      <c r="A2203" s="3" t="e">
        <f>קבוצות!#REF!</f>
        <v>#REF!</v>
      </c>
      <c r="B2203" s="3" t="e">
        <f>קבוצות!#REF!</f>
        <v>#REF!</v>
      </c>
      <c r="C2203" s="3" t="e">
        <f>קבוצות!#REF!</f>
        <v>#REF!</v>
      </c>
      <c r="D2203" s="3" t="e">
        <f>קבוצות!#REF!</f>
        <v>#REF!</v>
      </c>
      <c r="E2203" s="4" t="e">
        <f>קבוצות!#REF!</f>
        <v>#REF!</v>
      </c>
      <c r="F2203" s="3" t="e">
        <f>קבוצות!#REF!</f>
        <v>#REF!</v>
      </c>
      <c r="G2203" s="3" t="e">
        <f>קבוצות!#REF!</f>
        <v>#REF!</v>
      </c>
      <c r="H2203" s="3" t="e">
        <f>קבוצות!#REF!</f>
        <v>#REF!</v>
      </c>
      <c r="I2203" s="3" t="e">
        <f>קבוצות!#REF!</f>
        <v>#REF!</v>
      </c>
      <c r="J2203" s="3" t="e">
        <f>קבוצות!#REF!</f>
        <v>#REF!</v>
      </c>
      <c r="K2203" s="3" t="e">
        <f>קבוצות!#REF!</f>
        <v>#REF!</v>
      </c>
      <c r="M2203" s="3" t="e">
        <f>קבוצות!#REF!</f>
        <v>#REF!</v>
      </c>
    </row>
    <row r="2204" spans="1:13" ht="13.8" x14ac:dyDescent="0.25">
      <c r="A2204" s="3" t="e">
        <f>קבוצות!#REF!</f>
        <v>#REF!</v>
      </c>
      <c r="B2204" s="3" t="e">
        <f>קבוצות!#REF!</f>
        <v>#REF!</v>
      </c>
      <c r="C2204" s="3" t="e">
        <f>קבוצות!#REF!</f>
        <v>#REF!</v>
      </c>
      <c r="D2204" s="3" t="e">
        <f>קבוצות!#REF!</f>
        <v>#REF!</v>
      </c>
      <c r="E2204" s="4" t="e">
        <f>קבוצות!#REF!</f>
        <v>#REF!</v>
      </c>
      <c r="F2204" s="3" t="e">
        <f>קבוצות!#REF!</f>
        <v>#REF!</v>
      </c>
      <c r="G2204" s="3" t="e">
        <f>קבוצות!#REF!</f>
        <v>#REF!</v>
      </c>
      <c r="H2204" s="3" t="e">
        <f>קבוצות!#REF!</f>
        <v>#REF!</v>
      </c>
      <c r="I2204" s="3" t="e">
        <f>קבוצות!#REF!</f>
        <v>#REF!</v>
      </c>
      <c r="J2204" s="3" t="e">
        <f>קבוצות!#REF!</f>
        <v>#REF!</v>
      </c>
      <c r="K2204" s="3" t="e">
        <f>קבוצות!#REF!</f>
        <v>#REF!</v>
      </c>
      <c r="M2204" s="3" t="e">
        <f>קבוצות!#REF!</f>
        <v>#REF!</v>
      </c>
    </row>
    <row r="2205" spans="1:13" ht="13.8" x14ac:dyDescent="0.25">
      <c r="A2205" s="3" t="e">
        <f>קבוצות!#REF!</f>
        <v>#REF!</v>
      </c>
      <c r="B2205" s="3" t="e">
        <f>קבוצות!#REF!</f>
        <v>#REF!</v>
      </c>
      <c r="C2205" s="3" t="e">
        <f>קבוצות!#REF!</f>
        <v>#REF!</v>
      </c>
      <c r="D2205" s="3" t="e">
        <f>קבוצות!#REF!</f>
        <v>#REF!</v>
      </c>
      <c r="E2205" s="4" t="e">
        <f>קבוצות!#REF!</f>
        <v>#REF!</v>
      </c>
      <c r="F2205" s="3" t="e">
        <f>קבוצות!#REF!</f>
        <v>#REF!</v>
      </c>
      <c r="G2205" s="3" t="e">
        <f>קבוצות!#REF!</f>
        <v>#REF!</v>
      </c>
      <c r="H2205" s="3" t="e">
        <f>קבוצות!#REF!</f>
        <v>#REF!</v>
      </c>
      <c r="I2205" s="3" t="e">
        <f>קבוצות!#REF!</f>
        <v>#REF!</v>
      </c>
      <c r="J2205" s="3" t="e">
        <f>קבוצות!#REF!</f>
        <v>#REF!</v>
      </c>
      <c r="K2205" s="3" t="e">
        <f>קבוצות!#REF!</f>
        <v>#REF!</v>
      </c>
      <c r="M2205" s="3" t="e">
        <f>קבוצות!#REF!</f>
        <v>#REF!</v>
      </c>
    </row>
    <row r="2206" spans="1:13" ht="13.8" x14ac:dyDescent="0.25">
      <c r="A2206" s="3" t="e">
        <f>קבוצות!#REF!</f>
        <v>#REF!</v>
      </c>
      <c r="B2206" s="3" t="e">
        <f>קבוצות!#REF!</f>
        <v>#REF!</v>
      </c>
      <c r="C2206" s="3" t="e">
        <f>קבוצות!#REF!</f>
        <v>#REF!</v>
      </c>
      <c r="D2206" s="3" t="e">
        <f>קבוצות!#REF!</f>
        <v>#REF!</v>
      </c>
      <c r="E2206" s="4" t="e">
        <f>קבוצות!#REF!</f>
        <v>#REF!</v>
      </c>
      <c r="F2206" s="3" t="e">
        <f>קבוצות!#REF!</f>
        <v>#REF!</v>
      </c>
      <c r="G2206" s="3" t="e">
        <f>קבוצות!#REF!</f>
        <v>#REF!</v>
      </c>
      <c r="H2206" s="3" t="e">
        <f>קבוצות!#REF!</f>
        <v>#REF!</v>
      </c>
      <c r="I2206" s="3" t="e">
        <f>קבוצות!#REF!</f>
        <v>#REF!</v>
      </c>
      <c r="J2206" s="3" t="e">
        <f>קבוצות!#REF!</f>
        <v>#REF!</v>
      </c>
      <c r="K2206" s="3" t="e">
        <f>קבוצות!#REF!</f>
        <v>#REF!</v>
      </c>
      <c r="M2206" s="3" t="e">
        <f>קבוצות!#REF!</f>
        <v>#REF!</v>
      </c>
    </row>
    <row r="2207" spans="1:13" ht="13.8" x14ac:dyDescent="0.25">
      <c r="A2207" s="3" t="e">
        <f>קבוצות!#REF!</f>
        <v>#REF!</v>
      </c>
      <c r="B2207" s="3" t="e">
        <f>קבוצות!#REF!</f>
        <v>#REF!</v>
      </c>
      <c r="C2207" s="3" t="e">
        <f>קבוצות!#REF!</f>
        <v>#REF!</v>
      </c>
      <c r="D2207" s="3" t="e">
        <f>קבוצות!#REF!</f>
        <v>#REF!</v>
      </c>
      <c r="E2207" s="4" t="e">
        <f>קבוצות!#REF!</f>
        <v>#REF!</v>
      </c>
      <c r="F2207" s="3" t="e">
        <f>קבוצות!#REF!</f>
        <v>#REF!</v>
      </c>
      <c r="G2207" s="3" t="e">
        <f>קבוצות!#REF!</f>
        <v>#REF!</v>
      </c>
      <c r="H2207" s="3" t="e">
        <f>קבוצות!#REF!</f>
        <v>#REF!</v>
      </c>
      <c r="I2207" s="3" t="e">
        <f>קבוצות!#REF!</f>
        <v>#REF!</v>
      </c>
      <c r="J2207" s="3" t="e">
        <f>קבוצות!#REF!</f>
        <v>#REF!</v>
      </c>
      <c r="K2207" s="3" t="e">
        <f>קבוצות!#REF!</f>
        <v>#REF!</v>
      </c>
      <c r="M2207" s="3" t="e">
        <f>קבוצות!#REF!</f>
        <v>#REF!</v>
      </c>
    </row>
    <row r="2208" spans="1:13" ht="13.8" x14ac:dyDescent="0.25">
      <c r="A2208" s="3" t="e">
        <f>קבוצות!#REF!</f>
        <v>#REF!</v>
      </c>
      <c r="B2208" s="3" t="e">
        <f>קבוצות!#REF!</f>
        <v>#REF!</v>
      </c>
      <c r="C2208" s="3" t="e">
        <f>קבוצות!#REF!</f>
        <v>#REF!</v>
      </c>
      <c r="D2208" s="3" t="e">
        <f>קבוצות!#REF!</f>
        <v>#REF!</v>
      </c>
      <c r="E2208" s="4" t="e">
        <f>קבוצות!#REF!</f>
        <v>#REF!</v>
      </c>
      <c r="F2208" s="3" t="e">
        <f>קבוצות!#REF!</f>
        <v>#REF!</v>
      </c>
      <c r="G2208" s="3" t="e">
        <f>קבוצות!#REF!</f>
        <v>#REF!</v>
      </c>
      <c r="H2208" s="3" t="e">
        <f>קבוצות!#REF!</f>
        <v>#REF!</v>
      </c>
      <c r="I2208" s="3" t="e">
        <f>קבוצות!#REF!</f>
        <v>#REF!</v>
      </c>
      <c r="J2208" s="3" t="e">
        <f>קבוצות!#REF!</f>
        <v>#REF!</v>
      </c>
      <c r="K2208" s="3" t="e">
        <f>קבוצות!#REF!</f>
        <v>#REF!</v>
      </c>
      <c r="M2208" s="3" t="e">
        <f>קבוצות!#REF!</f>
        <v>#REF!</v>
      </c>
    </row>
    <row r="2209" spans="1:13" ht="13.8" x14ac:dyDescent="0.25">
      <c r="A2209" s="3" t="e">
        <f>קבוצות!#REF!</f>
        <v>#REF!</v>
      </c>
      <c r="B2209" s="3" t="e">
        <f>קבוצות!#REF!</f>
        <v>#REF!</v>
      </c>
      <c r="C2209" s="3" t="e">
        <f>קבוצות!#REF!</f>
        <v>#REF!</v>
      </c>
      <c r="D2209" s="3" t="e">
        <f>קבוצות!#REF!</f>
        <v>#REF!</v>
      </c>
      <c r="E2209" s="4" t="e">
        <f>קבוצות!#REF!</f>
        <v>#REF!</v>
      </c>
      <c r="F2209" s="3" t="e">
        <f>קבוצות!#REF!</f>
        <v>#REF!</v>
      </c>
      <c r="G2209" s="3" t="e">
        <f>קבוצות!#REF!</f>
        <v>#REF!</v>
      </c>
      <c r="H2209" s="3" t="e">
        <f>קבוצות!#REF!</f>
        <v>#REF!</v>
      </c>
      <c r="I2209" s="3" t="e">
        <f>קבוצות!#REF!</f>
        <v>#REF!</v>
      </c>
      <c r="J2209" s="3" t="e">
        <f>קבוצות!#REF!</f>
        <v>#REF!</v>
      </c>
      <c r="K2209" s="3" t="e">
        <f>קבוצות!#REF!</f>
        <v>#REF!</v>
      </c>
      <c r="M2209" s="3" t="e">
        <f>קבוצות!#REF!</f>
        <v>#REF!</v>
      </c>
    </row>
    <row r="2210" spans="1:13" ht="13.8" x14ac:dyDescent="0.25">
      <c r="A2210" s="3" t="e">
        <f>קבוצות!#REF!</f>
        <v>#REF!</v>
      </c>
      <c r="B2210" s="3" t="e">
        <f>קבוצות!#REF!</f>
        <v>#REF!</v>
      </c>
      <c r="C2210" s="3" t="e">
        <f>קבוצות!#REF!</f>
        <v>#REF!</v>
      </c>
      <c r="D2210" s="3" t="e">
        <f>קבוצות!#REF!</f>
        <v>#REF!</v>
      </c>
      <c r="E2210" s="4" t="e">
        <f>קבוצות!#REF!</f>
        <v>#REF!</v>
      </c>
      <c r="F2210" s="3" t="e">
        <f>קבוצות!#REF!</f>
        <v>#REF!</v>
      </c>
      <c r="G2210" s="3" t="e">
        <f>קבוצות!#REF!</f>
        <v>#REF!</v>
      </c>
      <c r="H2210" s="3" t="e">
        <f>קבוצות!#REF!</f>
        <v>#REF!</v>
      </c>
      <c r="I2210" s="3" t="e">
        <f>קבוצות!#REF!</f>
        <v>#REF!</v>
      </c>
      <c r="J2210" s="3" t="e">
        <f>קבוצות!#REF!</f>
        <v>#REF!</v>
      </c>
      <c r="K2210" s="3" t="e">
        <f>קבוצות!#REF!</f>
        <v>#REF!</v>
      </c>
      <c r="M2210" s="3" t="e">
        <f>קבוצות!#REF!</f>
        <v>#REF!</v>
      </c>
    </row>
    <row r="2211" spans="1:13" ht="13.8" x14ac:dyDescent="0.25">
      <c r="A2211" s="3" t="e">
        <f>קבוצות!#REF!</f>
        <v>#REF!</v>
      </c>
      <c r="B2211" s="3" t="e">
        <f>קבוצות!#REF!</f>
        <v>#REF!</v>
      </c>
      <c r="C2211" s="3" t="e">
        <f>קבוצות!#REF!</f>
        <v>#REF!</v>
      </c>
      <c r="D2211" s="3" t="e">
        <f>קבוצות!#REF!</f>
        <v>#REF!</v>
      </c>
      <c r="E2211" s="4" t="e">
        <f>קבוצות!#REF!</f>
        <v>#REF!</v>
      </c>
      <c r="F2211" s="3" t="e">
        <f>קבוצות!#REF!</f>
        <v>#REF!</v>
      </c>
      <c r="G2211" s="3" t="e">
        <f>קבוצות!#REF!</f>
        <v>#REF!</v>
      </c>
      <c r="H2211" s="3" t="e">
        <f>קבוצות!#REF!</f>
        <v>#REF!</v>
      </c>
      <c r="I2211" s="3" t="e">
        <f>קבוצות!#REF!</f>
        <v>#REF!</v>
      </c>
      <c r="J2211" s="3" t="e">
        <f>קבוצות!#REF!</f>
        <v>#REF!</v>
      </c>
      <c r="K2211" s="3" t="e">
        <f>קבוצות!#REF!</f>
        <v>#REF!</v>
      </c>
      <c r="M2211" s="3" t="e">
        <f>קבוצות!#REF!</f>
        <v>#REF!</v>
      </c>
    </row>
    <row r="2212" spans="1:13" ht="13.8" x14ac:dyDescent="0.25">
      <c r="A2212" s="3" t="e">
        <f>קבוצות!#REF!</f>
        <v>#REF!</v>
      </c>
      <c r="B2212" s="3" t="e">
        <f>קבוצות!#REF!</f>
        <v>#REF!</v>
      </c>
      <c r="C2212" s="3" t="e">
        <f>קבוצות!#REF!</f>
        <v>#REF!</v>
      </c>
      <c r="D2212" s="3" t="e">
        <f>קבוצות!#REF!</f>
        <v>#REF!</v>
      </c>
      <c r="E2212" s="4" t="e">
        <f>קבוצות!#REF!</f>
        <v>#REF!</v>
      </c>
      <c r="F2212" s="3" t="e">
        <f>קבוצות!#REF!</f>
        <v>#REF!</v>
      </c>
      <c r="G2212" s="3" t="e">
        <f>קבוצות!#REF!</f>
        <v>#REF!</v>
      </c>
      <c r="H2212" s="3" t="e">
        <f>קבוצות!#REF!</f>
        <v>#REF!</v>
      </c>
      <c r="I2212" s="3" t="e">
        <f>קבוצות!#REF!</f>
        <v>#REF!</v>
      </c>
      <c r="J2212" s="3" t="e">
        <f>קבוצות!#REF!</f>
        <v>#REF!</v>
      </c>
      <c r="K2212" s="3" t="e">
        <f>קבוצות!#REF!</f>
        <v>#REF!</v>
      </c>
      <c r="M2212" s="3" t="e">
        <f>קבוצות!#REF!</f>
        <v>#REF!</v>
      </c>
    </row>
    <row r="2213" spans="1:13" ht="13.8" x14ac:dyDescent="0.25">
      <c r="A2213" s="3" t="e">
        <f>קבוצות!#REF!</f>
        <v>#REF!</v>
      </c>
      <c r="B2213" s="3" t="e">
        <f>קבוצות!#REF!</f>
        <v>#REF!</v>
      </c>
      <c r="C2213" s="3" t="e">
        <f>קבוצות!#REF!</f>
        <v>#REF!</v>
      </c>
      <c r="D2213" s="3" t="e">
        <f>קבוצות!#REF!</f>
        <v>#REF!</v>
      </c>
      <c r="E2213" s="4" t="e">
        <f>קבוצות!#REF!</f>
        <v>#REF!</v>
      </c>
      <c r="F2213" s="3" t="e">
        <f>קבוצות!#REF!</f>
        <v>#REF!</v>
      </c>
      <c r="G2213" s="3" t="e">
        <f>קבוצות!#REF!</f>
        <v>#REF!</v>
      </c>
      <c r="H2213" s="3" t="e">
        <f>קבוצות!#REF!</f>
        <v>#REF!</v>
      </c>
      <c r="I2213" s="3" t="e">
        <f>קבוצות!#REF!</f>
        <v>#REF!</v>
      </c>
      <c r="J2213" s="3" t="e">
        <f>קבוצות!#REF!</f>
        <v>#REF!</v>
      </c>
      <c r="K2213" s="3" t="e">
        <f>קבוצות!#REF!</f>
        <v>#REF!</v>
      </c>
      <c r="M2213" s="3" t="e">
        <f>קבוצות!#REF!</f>
        <v>#REF!</v>
      </c>
    </row>
    <row r="2214" spans="1:13" ht="13.8" x14ac:dyDescent="0.25">
      <c r="A2214" s="3" t="e">
        <f>קבוצות!#REF!</f>
        <v>#REF!</v>
      </c>
      <c r="B2214" s="3" t="e">
        <f>קבוצות!#REF!</f>
        <v>#REF!</v>
      </c>
      <c r="C2214" s="3" t="e">
        <f>קבוצות!#REF!</f>
        <v>#REF!</v>
      </c>
      <c r="D2214" s="3" t="e">
        <f>קבוצות!#REF!</f>
        <v>#REF!</v>
      </c>
      <c r="E2214" s="4" t="e">
        <f>קבוצות!#REF!</f>
        <v>#REF!</v>
      </c>
      <c r="F2214" s="3" t="e">
        <f>קבוצות!#REF!</f>
        <v>#REF!</v>
      </c>
      <c r="G2214" s="3" t="e">
        <f>קבוצות!#REF!</f>
        <v>#REF!</v>
      </c>
      <c r="H2214" s="3" t="e">
        <f>קבוצות!#REF!</f>
        <v>#REF!</v>
      </c>
      <c r="I2214" s="3" t="e">
        <f>קבוצות!#REF!</f>
        <v>#REF!</v>
      </c>
      <c r="J2214" s="3" t="e">
        <f>קבוצות!#REF!</f>
        <v>#REF!</v>
      </c>
      <c r="K2214" s="3" t="e">
        <f>קבוצות!#REF!</f>
        <v>#REF!</v>
      </c>
      <c r="M2214" s="3" t="e">
        <f>קבוצות!#REF!</f>
        <v>#REF!</v>
      </c>
    </row>
    <row r="2215" spans="1:13" ht="13.8" x14ac:dyDescent="0.25">
      <c r="A2215" s="3" t="e">
        <f>קבוצות!#REF!</f>
        <v>#REF!</v>
      </c>
      <c r="B2215" s="3" t="e">
        <f>קבוצות!#REF!</f>
        <v>#REF!</v>
      </c>
      <c r="C2215" s="3" t="e">
        <f>קבוצות!#REF!</f>
        <v>#REF!</v>
      </c>
      <c r="D2215" s="3" t="e">
        <f>קבוצות!#REF!</f>
        <v>#REF!</v>
      </c>
      <c r="E2215" s="4" t="e">
        <f>קבוצות!#REF!</f>
        <v>#REF!</v>
      </c>
      <c r="F2215" s="3" t="e">
        <f>קבוצות!#REF!</f>
        <v>#REF!</v>
      </c>
      <c r="G2215" s="3" t="e">
        <f>קבוצות!#REF!</f>
        <v>#REF!</v>
      </c>
      <c r="H2215" s="3" t="e">
        <f>קבוצות!#REF!</f>
        <v>#REF!</v>
      </c>
      <c r="I2215" s="3" t="e">
        <f>קבוצות!#REF!</f>
        <v>#REF!</v>
      </c>
      <c r="J2215" s="3" t="e">
        <f>קבוצות!#REF!</f>
        <v>#REF!</v>
      </c>
      <c r="K2215" s="3" t="e">
        <f>קבוצות!#REF!</f>
        <v>#REF!</v>
      </c>
      <c r="M2215" s="3" t="e">
        <f>קבוצות!#REF!</f>
        <v>#REF!</v>
      </c>
    </row>
    <row r="2216" spans="1:13" ht="13.8" x14ac:dyDescent="0.25">
      <c r="A2216" s="3" t="e">
        <f>קבוצות!#REF!</f>
        <v>#REF!</v>
      </c>
      <c r="B2216" s="3" t="e">
        <f>קבוצות!#REF!</f>
        <v>#REF!</v>
      </c>
      <c r="C2216" s="3" t="e">
        <f>קבוצות!#REF!</f>
        <v>#REF!</v>
      </c>
      <c r="D2216" s="3" t="e">
        <f>קבוצות!#REF!</f>
        <v>#REF!</v>
      </c>
      <c r="E2216" s="4" t="e">
        <f>קבוצות!#REF!</f>
        <v>#REF!</v>
      </c>
      <c r="F2216" s="3" t="e">
        <f>קבוצות!#REF!</f>
        <v>#REF!</v>
      </c>
      <c r="G2216" s="3" t="e">
        <f>קבוצות!#REF!</f>
        <v>#REF!</v>
      </c>
      <c r="H2216" s="3" t="e">
        <f>קבוצות!#REF!</f>
        <v>#REF!</v>
      </c>
      <c r="I2216" s="3" t="e">
        <f>קבוצות!#REF!</f>
        <v>#REF!</v>
      </c>
      <c r="J2216" s="3" t="e">
        <f>קבוצות!#REF!</f>
        <v>#REF!</v>
      </c>
      <c r="K2216" s="3" t="e">
        <f>קבוצות!#REF!</f>
        <v>#REF!</v>
      </c>
      <c r="M2216" s="3" t="e">
        <f>קבוצות!#REF!</f>
        <v>#REF!</v>
      </c>
    </row>
    <row r="2217" spans="1:13" ht="13.8" x14ac:dyDescent="0.25">
      <c r="A2217" s="3" t="e">
        <f>קבוצות!#REF!</f>
        <v>#REF!</v>
      </c>
      <c r="B2217" s="3" t="e">
        <f>קבוצות!#REF!</f>
        <v>#REF!</v>
      </c>
      <c r="C2217" s="3" t="e">
        <f>קבוצות!#REF!</f>
        <v>#REF!</v>
      </c>
      <c r="D2217" s="3" t="e">
        <f>קבוצות!#REF!</f>
        <v>#REF!</v>
      </c>
      <c r="E2217" s="4" t="e">
        <f>קבוצות!#REF!</f>
        <v>#REF!</v>
      </c>
      <c r="F2217" s="3" t="e">
        <f>קבוצות!#REF!</f>
        <v>#REF!</v>
      </c>
      <c r="G2217" s="3" t="e">
        <f>קבוצות!#REF!</f>
        <v>#REF!</v>
      </c>
      <c r="H2217" s="3" t="e">
        <f>קבוצות!#REF!</f>
        <v>#REF!</v>
      </c>
      <c r="I2217" s="3" t="e">
        <f>קבוצות!#REF!</f>
        <v>#REF!</v>
      </c>
      <c r="J2217" s="3" t="e">
        <f>קבוצות!#REF!</f>
        <v>#REF!</v>
      </c>
      <c r="K2217" s="3" t="e">
        <f>קבוצות!#REF!</f>
        <v>#REF!</v>
      </c>
      <c r="M2217" s="3" t="e">
        <f>קבוצות!#REF!</f>
        <v>#REF!</v>
      </c>
    </row>
    <row r="2218" spans="1:13" ht="13.8" x14ac:dyDescent="0.25">
      <c r="A2218" s="3" t="e">
        <f>קבוצות!#REF!</f>
        <v>#REF!</v>
      </c>
      <c r="B2218" s="3" t="e">
        <f>קבוצות!#REF!</f>
        <v>#REF!</v>
      </c>
      <c r="C2218" s="3" t="e">
        <f>קבוצות!#REF!</f>
        <v>#REF!</v>
      </c>
      <c r="D2218" s="3" t="e">
        <f>קבוצות!#REF!</f>
        <v>#REF!</v>
      </c>
      <c r="E2218" s="4" t="e">
        <f>קבוצות!#REF!</f>
        <v>#REF!</v>
      </c>
      <c r="F2218" s="3" t="e">
        <f>קבוצות!#REF!</f>
        <v>#REF!</v>
      </c>
      <c r="G2218" s="3" t="e">
        <f>קבוצות!#REF!</f>
        <v>#REF!</v>
      </c>
      <c r="H2218" s="3" t="e">
        <f>קבוצות!#REF!</f>
        <v>#REF!</v>
      </c>
      <c r="I2218" s="3" t="e">
        <f>קבוצות!#REF!</f>
        <v>#REF!</v>
      </c>
      <c r="J2218" s="3" t="e">
        <f>קבוצות!#REF!</f>
        <v>#REF!</v>
      </c>
      <c r="K2218" s="3" t="e">
        <f>קבוצות!#REF!</f>
        <v>#REF!</v>
      </c>
      <c r="M2218" s="3" t="e">
        <f>קבוצות!#REF!</f>
        <v>#REF!</v>
      </c>
    </row>
    <row r="2219" spans="1:13" ht="13.8" x14ac:dyDescent="0.25">
      <c r="A2219" s="3" t="e">
        <f>קבוצות!#REF!</f>
        <v>#REF!</v>
      </c>
      <c r="B2219" s="3" t="e">
        <f>קבוצות!#REF!</f>
        <v>#REF!</v>
      </c>
      <c r="C2219" s="3" t="e">
        <f>קבוצות!#REF!</f>
        <v>#REF!</v>
      </c>
      <c r="D2219" s="3" t="e">
        <f>קבוצות!#REF!</f>
        <v>#REF!</v>
      </c>
      <c r="E2219" s="4" t="e">
        <f>קבוצות!#REF!</f>
        <v>#REF!</v>
      </c>
      <c r="F2219" s="3" t="e">
        <f>קבוצות!#REF!</f>
        <v>#REF!</v>
      </c>
      <c r="G2219" s="3" t="e">
        <f>קבוצות!#REF!</f>
        <v>#REF!</v>
      </c>
      <c r="H2219" s="3" t="e">
        <f>קבוצות!#REF!</f>
        <v>#REF!</v>
      </c>
      <c r="I2219" s="3" t="e">
        <f>קבוצות!#REF!</f>
        <v>#REF!</v>
      </c>
      <c r="J2219" s="3" t="e">
        <f>קבוצות!#REF!</f>
        <v>#REF!</v>
      </c>
      <c r="K2219" s="3" t="e">
        <f>קבוצות!#REF!</f>
        <v>#REF!</v>
      </c>
      <c r="M2219" s="3" t="e">
        <f>קבוצות!#REF!</f>
        <v>#REF!</v>
      </c>
    </row>
    <row r="2220" spans="1:13" ht="13.8" x14ac:dyDescent="0.25">
      <c r="A2220" s="3" t="e">
        <f>קבוצות!#REF!</f>
        <v>#REF!</v>
      </c>
      <c r="B2220" s="3" t="e">
        <f>קבוצות!#REF!</f>
        <v>#REF!</v>
      </c>
      <c r="C2220" s="3" t="e">
        <f>קבוצות!#REF!</f>
        <v>#REF!</v>
      </c>
      <c r="D2220" s="3" t="e">
        <f>קבוצות!#REF!</f>
        <v>#REF!</v>
      </c>
      <c r="E2220" s="4" t="e">
        <f>קבוצות!#REF!</f>
        <v>#REF!</v>
      </c>
      <c r="F2220" s="3" t="e">
        <f>קבוצות!#REF!</f>
        <v>#REF!</v>
      </c>
      <c r="G2220" s="3" t="e">
        <f>קבוצות!#REF!</f>
        <v>#REF!</v>
      </c>
      <c r="H2220" s="3" t="e">
        <f>קבוצות!#REF!</f>
        <v>#REF!</v>
      </c>
      <c r="I2220" s="3" t="e">
        <f>קבוצות!#REF!</f>
        <v>#REF!</v>
      </c>
      <c r="J2220" s="3" t="e">
        <f>קבוצות!#REF!</f>
        <v>#REF!</v>
      </c>
      <c r="K2220" s="3" t="e">
        <f>קבוצות!#REF!</f>
        <v>#REF!</v>
      </c>
      <c r="M2220" s="3" t="e">
        <f>קבוצות!#REF!</f>
        <v>#REF!</v>
      </c>
    </row>
    <row r="2221" spans="1:13" ht="13.8" x14ac:dyDescent="0.25">
      <c r="A2221" s="3" t="e">
        <f>קבוצות!#REF!</f>
        <v>#REF!</v>
      </c>
      <c r="B2221" s="3" t="e">
        <f>קבוצות!#REF!</f>
        <v>#REF!</v>
      </c>
      <c r="C2221" s="3" t="e">
        <f>קבוצות!#REF!</f>
        <v>#REF!</v>
      </c>
      <c r="D2221" s="3" t="e">
        <f>קבוצות!#REF!</f>
        <v>#REF!</v>
      </c>
      <c r="E2221" s="4" t="e">
        <f>קבוצות!#REF!</f>
        <v>#REF!</v>
      </c>
      <c r="F2221" s="3" t="e">
        <f>קבוצות!#REF!</f>
        <v>#REF!</v>
      </c>
      <c r="G2221" s="3" t="e">
        <f>קבוצות!#REF!</f>
        <v>#REF!</v>
      </c>
      <c r="H2221" s="3" t="e">
        <f>קבוצות!#REF!</f>
        <v>#REF!</v>
      </c>
      <c r="I2221" s="3" t="e">
        <f>קבוצות!#REF!</f>
        <v>#REF!</v>
      </c>
      <c r="J2221" s="3" t="e">
        <f>קבוצות!#REF!</f>
        <v>#REF!</v>
      </c>
      <c r="K2221" s="3" t="e">
        <f>קבוצות!#REF!</f>
        <v>#REF!</v>
      </c>
      <c r="M2221" s="3" t="e">
        <f>קבוצות!#REF!</f>
        <v>#REF!</v>
      </c>
    </row>
    <row r="2222" spans="1:13" ht="13.8" x14ac:dyDescent="0.25">
      <c r="A2222" s="3" t="e">
        <f>קבוצות!#REF!</f>
        <v>#REF!</v>
      </c>
      <c r="B2222" s="3" t="e">
        <f>קבוצות!#REF!</f>
        <v>#REF!</v>
      </c>
      <c r="C2222" s="3" t="e">
        <f>קבוצות!#REF!</f>
        <v>#REF!</v>
      </c>
      <c r="D2222" s="3" t="e">
        <f>קבוצות!#REF!</f>
        <v>#REF!</v>
      </c>
      <c r="E2222" s="4" t="e">
        <f>קבוצות!#REF!</f>
        <v>#REF!</v>
      </c>
      <c r="F2222" s="3" t="e">
        <f>קבוצות!#REF!</f>
        <v>#REF!</v>
      </c>
      <c r="G2222" s="3" t="e">
        <f>קבוצות!#REF!</f>
        <v>#REF!</v>
      </c>
      <c r="H2222" s="3" t="e">
        <f>קבוצות!#REF!</f>
        <v>#REF!</v>
      </c>
      <c r="I2222" s="3" t="e">
        <f>קבוצות!#REF!</f>
        <v>#REF!</v>
      </c>
      <c r="J2222" s="3" t="e">
        <f>קבוצות!#REF!</f>
        <v>#REF!</v>
      </c>
      <c r="K2222" s="3" t="e">
        <f>קבוצות!#REF!</f>
        <v>#REF!</v>
      </c>
      <c r="M2222" s="3" t="e">
        <f>קבוצות!#REF!</f>
        <v>#REF!</v>
      </c>
    </row>
    <row r="2223" spans="1:13" ht="13.8" x14ac:dyDescent="0.25">
      <c r="A2223" s="3" t="e">
        <f>קבוצות!#REF!</f>
        <v>#REF!</v>
      </c>
      <c r="B2223" s="3" t="e">
        <f>קבוצות!#REF!</f>
        <v>#REF!</v>
      </c>
      <c r="C2223" s="3" t="e">
        <f>קבוצות!#REF!</f>
        <v>#REF!</v>
      </c>
      <c r="D2223" s="3" t="e">
        <f>קבוצות!#REF!</f>
        <v>#REF!</v>
      </c>
      <c r="E2223" s="4" t="e">
        <f>קבוצות!#REF!</f>
        <v>#REF!</v>
      </c>
      <c r="F2223" s="3" t="e">
        <f>קבוצות!#REF!</f>
        <v>#REF!</v>
      </c>
      <c r="G2223" s="3" t="e">
        <f>קבוצות!#REF!</f>
        <v>#REF!</v>
      </c>
      <c r="H2223" s="3" t="e">
        <f>קבוצות!#REF!</f>
        <v>#REF!</v>
      </c>
      <c r="I2223" s="3" t="e">
        <f>קבוצות!#REF!</f>
        <v>#REF!</v>
      </c>
      <c r="J2223" s="3" t="e">
        <f>קבוצות!#REF!</f>
        <v>#REF!</v>
      </c>
      <c r="K2223" s="3" t="e">
        <f>קבוצות!#REF!</f>
        <v>#REF!</v>
      </c>
      <c r="M2223" s="3" t="e">
        <f>קבוצות!#REF!</f>
        <v>#REF!</v>
      </c>
    </row>
    <row r="2224" spans="1:13" ht="13.8" x14ac:dyDescent="0.25">
      <c r="A2224" s="3" t="e">
        <f>קבוצות!#REF!</f>
        <v>#REF!</v>
      </c>
      <c r="B2224" s="3" t="e">
        <f>קבוצות!#REF!</f>
        <v>#REF!</v>
      </c>
      <c r="C2224" s="3" t="e">
        <f>קבוצות!#REF!</f>
        <v>#REF!</v>
      </c>
      <c r="D2224" s="3" t="e">
        <f>קבוצות!#REF!</f>
        <v>#REF!</v>
      </c>
      <c r="E2224" s="4" t="e">
        <f>קבוצות!#REF!</f>
        <v>#REF!</v>
      </c>
      <c r="F2224" s="3" t="e">
        <f>קבוצות!#REF!</f>
        <v>#REF!</v>
      </c>
      <c r="G2224" s="3" t="e">
        <f>קבוצות!#REF!</f>
        <v>#REF!</v>
      </c>
      <c r="H2224" s="3" t="e">
        <f>קבוצות!#REF!</f>
        <v>#REF!</v>
      </c>
      <c r="I2224" s="3" t="e">
        <f>קבוצות!#REF!</f>
        <v>#REF!</v>
      </c>
      <c r="J2224" s="3" t="e">
        <f>קבוצות!#REF!</f>
        <v>#REF!</v>
      </c>
      <c r="K2224" s="3" t="e">
        <f>קבוצות!#REF!</f>
        <v>#REF!</v>
      </c>
      <c r="M2224" s="3" t="e">
        <f>קבוצות!#REF!</f>
        <v>#REF!</v>
      </c>
    </row>
    <row r="2225" spans="1:13" ht="13.8" x14ac:dyDescent="0.25">
      <c r="A2225" s="3" t="e">
        <f>קבוצות!#REF!</f>
        <v>#REF!</v>
      </c>
      <c r="B2225" s="3" t="e">
        <f>קבוצות!#REF!</f>
        <v>#REF!</v>
      </c>
      <c r="C2225" s="3" t="e">
        <f>קבוצות!#REF!</f>
        <v>#REF!</v>
      </c>
      <c r="D2225" s="3" t="e">
        <f>קבוצות!#REF!</f>
        <v>#REF!</v>
      </c>
      <c r="E2225" s="4" t="e">
        <f>קבוצות!#REF!</f>
        <v>#REF!</v>
      </c>
      <c r="F2225" s="3" t="e">
        <f>קבוצות!#REF!</f>
        <v>#REF!</v>
      </c>
      <c r="G2225" s="3" t="e">
        <f>קבוצות!#REF!</f>
        <v>#REF!</v>
      </c>
      <c r="H2225" s="3" t="e">
        <f>קבוצות!#REF!</f>
        <v>#REF!</v>
      </c>
      <c r="I2225" s="3" t="e">
        <f>קבוצות!#REF!</f>
        <v>#REF!</v>
      </c>
      <c r="J2225" s="3" t="e">
        <f>קבוצות!#REF!</f>
        <v>#REF!</v>
      </c>
      <c r="K2225" s="3" t="e">
        <f>קבוצות!#REF!</f>
        <v>#REF!</v>
      </c>
      <c r="M2225" s="3" t="e">
        <f>קבוצות!#REF!</f>
        <v>#REF!</v>
      </c>
    </row>
    <row r="2226" spans="1:13" ht="13.8" x14ac:dyDescent="0.25">
      <c r="A2226" s="3" t="e">
        <f>קבוצות!#REF!</f>
        <v>#REF!</v>
      </c>
      <c r="B2226" s="3" t="e">
        <f>קבוצות!#REF!</f>
        <v>#REF!</v>
      </c>
      <c r="C2226" s="3" t="e">
        <f>קבוצות!#REF!</f>
        <v>#REF!</v>
      </c>
      <c r="D2226" s="3" t="e">
        <f>קבוצות!#REF!</f>
        <v>#REF!</v>
      </c>
      <c r="E2226" s="4" t="e">
        <f>קבוצות!#REF!</f>
        <v>#REF!</v>
      </c>
      <c r="F2226" s="3" t="e">
        <f>קבוצות!#REF!</f>
        <v>#REF!</v>
      </c>
      <c r="G2226" s="3" t="e">
        <f>קבוצות!#REF!</f>
        <v>#REF!</v>
      </c>
      <c r="H2226" s="3" t="e">
        <f>קבוצות!#REF!</f>
        <v>#REF!</v>
      </c>
      <c r="I2226" s="3" t="e">
        <f>קבוצות!#REF!</f>
        <v>#REF!</v>
      </c>
      <c r="J2226" s="3" t="e">
        <f>קבוצות!#REF!</f>
        <v>#REF!</v>
      </c>
      <c r="K2226" s="3" t="e">
        <f>קבוצות!#REF!</f>
        <v>#REF!</v>
      </c>
      <c r="M2226" s="3" t="e">
        <f>קבוצות!#REF!</f>
        <v>#REF!</v>
      </c>
    </row>
    <row r="2227" spans="1:13" ht="13.8" x14ac:dyDescent="0.25">
      <c r="A2227" s="3" t="e">
        <f>קבוצות!#REF!</f>
        <v>#REF!</v>
      </c>
      <c r="B2227" s="3" t="e">
        <f>קבוצות!#REF!</f>
        <v>#REF!</v>
      </c>
      <c r="C2227" s="3" t="e">
        <f>קבוצות!#REF!</f>
        <v>#REF!</v>
      </c>
      <c r="D2227" s="3" t="e">
        <f>קבוצות!#REF!</f>
        <v>#REF!</v>
      </c>
      <c r="E2227" s="4" t="e">
        <f>קבוצות!#REF!</f>
        <v>#REF!</v>
      </c>
      <c r="F2227" s="3" t="e">
        <f>קבוצות!#REF!</f>
        <v>#REF!</v>
      </c>
      <c r="G2227" s="3" t="e">
        <f>קבוצות!#REF!</f>
        <v>#REF!</v>
      </c>
      <c r="H2227" s="3" t="e">
        <f>קבוצות!#REF!</f>
        <v>#REF!</v>
      </c>
      <c r="I2227" s="3" t="e">
        <f>קבוצות!#REF!</f>
        <v>#REF!</v>
      </c>
      <c r="J2227" s="3" t="e">
        <f>קבוצות!#REF!</f>
        <v>#REF!</v>
      </c>
      <c r="K2227" s="3" t="e">
        <f>קבוצות!#REF!</f>
        <v>#REF!</v>
      </c>
      <c r="M2227" s="3" t="e">
        <f>קבוצות!#REF!</f>
        <v>#REF!</v>
      </c>
    </row>
    <row r="2228" spans="1:13" ht="13.8" x14ac:dyDescent="0.25">
      <c r="A2228" s="3" t="e">
        <f>קבוצות!#REF!</f>
        <v>#REF!</v>
      </c>
      <c r="B2228" s="3" t="e">
        <f>קבוצות!#REF!</f>
        <v>#REF!</v>
      </c>
      <c r="C2228" s="3" t="e">
        <f>קבוצות!#REF!</f>
        <v>#REF!</v>
      </c>
      <c r="D2228" s="3" t="e">
        <f>קבוצות!#REF!</f>
        <v>#REF!</v>
      </c>
      <c r="E2228" s="4" t="e">
        <f>קבוצות!#REF!</f>
        <v>#REF!</v>
      </c>
      <c r="F2228" s="3" t="e">
        <f>קבוצות!#REF!</f>
        <v>#REF!</v>
      </c>
      <c r="G2228" s="3" t="e">
        <f>קבוצות!#REF!</f>
        <v>#REF!</v>
      </c>
      <c r="H2228" s="3" t="e">
        <f>קבוצות!#REF!</f>
        <v>#REF!</v>
      </c>
      <c r="I2228" s="3" t="e">
        <f>קבוצות!#REF!</f>
        <v>#REF!</v>
      </c>
      <c r="J2228" s="3" t="e">
        <f>קבוצות!#REF!</f>
        <v>#REF!</v>
      </c>
      <c r="K2228" s="3" t="e">
        <f>קבוצות!#REF!</f>
        <v>#REF!</v>
      </c>
      <c r="M2228" s="3" t="e">
        <f>קבוצות!#REF!</f>
        <v>#REF!</v>
      </c>
    </row>
    <row r="2229" spans="1:13" ht="13.8" x14ac:dyDescent="0.25">
      <c r="A2229" s="3" t="e">
        <f>קבוצות!#REF!</f>
        <v>#REF!</v>
      </c>
      <c r="B2229" s="3" t="e">
        <f>קבוצות!#REF!</f>
        <v>#REF!</v>
      </c>
      <c r="C2229" s="3" t="e">
        <f>קבוצות!#REF!</f>
        <v>#REF!</v>
      </c>
      <c r="D2229" s="3" t="e">
        <f>קבוצות!#REF!</f>
        <v>#REF!</v>
      </c>
      <c r="E2229" s="4" t="e">
        <f>קבוצות!#REF!</f>
        <v>#REF!</v>
      </c>
      <c r="F2229" s="3" t="e">
        <f>קבוצות!#REF!</f>
        <v>#REF!</v>
      </c>
      <c r="G2229" s="3" t="e">
        <f>קבוצות!#REF!</f>
        <v>#REF!</v>
      </c>
      <c r="H2229" s="3" t="e">
        <f>קבוצות!#REF!</f>
        <v>#REF!</v>
      </c>
      <c r="I2229" s="3" t="e">
        <f>קבוצות!#REF!</f>
        <v>#REF!</v>
      </c>
      <c r="J2229" s="3" t="e">
        <f>קבוצות!#REF!</f>
        <v>#REF!</v>
      </c>
      <c r="K2229" s="3" t="e">
        <f>קבוצות!#REF!</f>
        <v>#REF!</v>
      </c>
      <c r="M2229" s="3" t="e">
        <f>קבוצות!#REF!</f>
        <v>#REF!</v>
      </c>
    </row>
    <row r="2230" spans="1:13" ht="13.8" x14ac:dyDescent="0.25">
      <c r="A2230" s="3" t="e">
        <f>קבוצות!#REF!</f>
        <v>#REF!</v>
      </c>
      <c r="B2230" s="3" t="e">
        <f>קבוצות!#REF!</f>
        <v>#REF!</v>
      </c>
      <c r="C2230" s="3" t="e">
        <f>קבוצות!#REF!</f>
        <v>#REF!</v>
      </c>
      <c r="D2230" s="3" t="e">
        <f>קבוצות!#REF!</f>
        <v>#REF!</v>
      </c>
      <c r="E2230" s="4" t="e">
        <f>קבוצות!#REF!</f>
        <v>#REF!</v>
      </c>
      <c r="F2230" s="3" t="e">
        <f>קבוצות!#REF!</f>
        <v>#REF!</v>
      </c>
      <c r="G2230" s="3" t="e">
        <f>קבוצות!#REF!</f>
        <v>#REF!</v>
      </c>
      <c r="H2230" s="3" t="e">
        <f>קבוצות!#REF!</f>
        <v>#REF!</v>
      </c>
      <c r="I2230" s="3" t="e">
        <f>קבוצות!#REF!</f>
        <v>#REF!</v>
      </c>
      <c r="J2230" s="3" t="e">
        <f>קבוצות!#REF!</f>
        <v>#REF!</v>
      </c>
      <c r="K2230" s="3" t="e">
        <f>קבוצות!#REF!</f>
        <v>#REF!</v>
      </c>
      <c r="M2230" s="3" t="e">
        <f>קבוצות!#REF!</f>
        <v>#REF!</v>
      </c>
    </row>
    <row r="2231" spans="1:13" ht="13.8" x14ac:dyDescent="0.25">
      <c r="A2231" s="3" t="e">
        <f>קבוצות!#REF!</f>
        <v>#REF!</v>
      </c>
      <c r="B2231" s="3" t="e">
        <f>קבוצות!#REF!</f>
        <v>#REF!</v>
      </c>
      <c r="C2231" s="3" t="e">
        <f>קבוצות!#REF!</f>
        <v>#REF!</v>
      </c>
      <c r="D2231" s="3" t="e">
        <f>קבוצות!#REF!</f>
        <v>#REF!</v>
      </c>
      <c r="E2231" s="4" t="e">
        <f>קבוצות!#REF!</f>
        <v>#REF!</v>
      </c>
      <c r="F2231" s="3" t="e">
        <f>קבוצות!#REF!</f>
        <v>#REF!</v>
      </c>
      <c r="G2231" s="3" t="e">
        <f>קבוצות!#REF!</f>
        <v>#REF!</v>
      </c>
      <c r="H2231" s="3" t="e">
        <f>קבוצות!#REF!</f>
        <v>#REF!</v>
      </c>
      <c r="I2231" s="3" t="e">
        <f>קבוצות!#REF!</f>
        <v>#REF!</v>
      </c>
      <c r="J2231" s="3" t="e">
        <f>קבוצות!#REF!</f>
        <v>#REF!</v>
      </c>
      <c r="K2231" s="3" t="e">
        <f>קבוצות!#REF!</f>
        <v>#REF!</v>
      </c>
      <c r="M2231" s="3" t="e">
        <f>קבוצות!#REF!</f>
        <v>#REF!</v>
      </c>
    </row>
    <row r="2232" spans="1:13" ht="13.8" x14ac:dyDescent="0.25">
      <c r="A2232" s="3" t="e">
        <f>קבוצות!#REF!</f>
        <v>#REF!</v>
      </c>
      <c r="B2232" s="3" t="e">
        <f>קבוצות!#REF!</f>
        <v>#REF!</v>
      </c>
      <c r="C2232" s="3" t="e">
        <f>קבוצות!#REF!</f>
        <v>#REF!</v>
      </c>
      <c r="D2232" s="3" t="e">
        <f>קבוצות!#REF!</f>
        <v>#REF!</v>
      </c>
      <c r="E2232" s="4" t="e">
        <f>קבוצות!#REF!</f>
        <v>#REF!</v>
      </c>
      <c r="F2232" s="3" t="e">
        <f>קבוצות!#REF!</f>
        <v>#REF!</v>
      </c>
      <c r="G2232" s="3" t="e">
        <f>קבוצות!#REF!</f>
        <v>#REF!</v>
      </c>
      <c r="H2232" s="3" t="e">
        <f>קבוצות!#REF!</f>
        <v>#REF!</v>
      </c>
      <c r="I2232" s="3" t="e">
        <f>קבוצות!#REF!</f>
        <v>#REF!</v>
      </c>
      <c r="J2232" s="3" t="e">
        <f>קבוצות!#REF!</f>
        <v>#REF!</v>
      </c>
      <c r="K2232" s="3" t="e">
        <f>קבוצות!#REF!</f>
        <v>#REF!</v>
      </c>
      <c r="M2232" s="3" t="e">
        <f>קבוצות!#REF!</f>
        <v>#REF!</v>
      </c>
    </row>
    <row r="2233" spans="1:13" ht="13.8" x14ac:dyDescent="0.25">
      <c r="A2233" s="3" t="e">
        <f>קבוצות!#REF!</f>
        <v>#REF!</v>
      </c>
      <c r="B2233" s="3" t="e">
        <f>קבוצות!#REF!</f>
        <v>#REF!</v>
      </c>
      <c r="C2233" s="3" t="e">
        <f>קבוצות!#REF!</f>
        <v>#REF!</v>
      </c>
      <c r="D2233" s="3" t="e">
        <f>קבוצות!#REF!</f>
        <v>#REF!</v>
      </c>
      <c r="E2233" s="4" t="e">
        <f>קבוצות!#REF!</f>
        <v>#REF!</v>
      </c>
      <c r="F2233" s="3" t="e">
        <f>קבוצות!#REF!</f>
        <v>#REF!</v>
      </c>
      <c r="G2233" s="3" t="e">
        <f>קבוצות!#REF!</f>
        <v>#REF!</v>
      </c>
      <c r="H2233" s="3" t="e">
        <f>קבוצות!#REF!</f>
        <v>#REF!</v>
      </c>
      <c r="I2233" s="3" t="e">
        <f>קבוצות!#REF!</f>
        <v>#REF!</v>
      </c>
      <c r="J2233" s="3" t="e">
        <f>קבוצות!#REF!</f>
        <v>#REF!</v>
      </c>
      <c r="K2233" s="3" t="e">
        <f>קבוצות!#REF!</f>
        <v>#REF!</v>
      </c>
      <c r="M2233" s="3" t="e">
        <f>קבוצות!#REF!</f>
        <v>#REF!</v>
      </c>
    </row>
    <row r="2234" spans="1:13" ht="13.8" x14ac:dyDescent="0.25">
      <c r="A2234" s="3" t="e">
        <f>קבוצות!#REF!</f>
        <v>#REF!</v>
      </c>
      <c r="B2234" s="3" t="e">
        <f>קבוצות!#REF!</f>
        <v>#REF!</v>
      </c>
      <c r="C2234" s="3" t="e">
        <f>קבוצות!#REF!</f>
        <v>#REF!</v>
      </c>
      <c r="D2234" s="3" t="e">
        <f>קבוצות!#REF!</f>
        <v>#REF!</v>
      </c>
      <c r="E2234" s="4" t="e">
        <f>קבוצות!#REF!</f>
        <v>#REF!</v>
      </c>
      <c r="F2234" s="3" t="e">
        <f>קבוצות!#REF!</f>
        <v>#REF!</v>
      </c>
      <c r="G2234" s="3" t="e">
        <f>קבוצות!#REF!</f>
        <v>#REF!</v>
      </c>
      <c r="H2234" s="3" t="e">
        <f>קבוצות!#REF!</f>
        <v>#REF!</v>
      </c>
      <c r="I2234" s="3" t="e">
        <f>קבוצות!#REF!</f>
        <v>#REF!</v>
      </c>
      <c r="J2234" s="3" t="e">
        <f>קבוצות!#REF!</f>
        <v>#REF!</v>
      </c>
      <c r="K2234" s="3" t="e">
        <f>קבוצות!#REF!</f>
        <v>#REF!</v>
      </c>
      <c r="M2234" s="3" t="e">
        <f>קבוצות!#REF!</f>
        <v>#REF!</v>
      </c>
    </row>
    <row r="2235" spans="1:13" ht="13.8" x14ac:dyDescent="0.25">
      <c r="A2235" s="3" t="e">
        <f>קבוצות!#REF!</f>
        <v>#REF!</v>
      </c>
      <c r="B2235" s="3" t="e">
        <f>קבוצות!#REF!</f>
        <v>#REF!</v>
      </c>
      <c r="C2235" s="3" t="e">
        <f>קבוצות!#REF!</f>
        <v>#REF!</v>
      </c>
      <c r="D2235" s="3" t="e">
        <f>קבוצות!#REF!</f>
        <v>#REF!</v>
      </c>
      <c r="E2235" s="4" t="e">
        <f>קבוצות!#REF!</f>
        <v>#REF!</v>
      </c>
      <c r="F2235" s="3" t="e">
        <f>קבוצות!#REF!</f>
        <v>#REF!</v>
      </c>
      <c r="G2235" s="3" t="e">
        <f>קבוצות!#REF!</f>
        <v>#REF!</v>
      </c>
      <c r="H2235" s="3" t="e">
        <f>קבוצות!#REF!</f>
        <v>#REF!</v>
      </c>
      <c r="I2235" s="3" t="e">
        <f>קבוצות!#REF!</f>
        <v>#REF!</v>
      </c>
      <c r="J2235" s="3" t="e">
        <f>קבוצות!#REF!</f>
        <v>#REF!</v>
      </c>
      <c r="K2235" s="3" t="e">
        <f>קבוצות!#REF!</f>
        <v>#REF!</v>
      </c>
      <c r="M2235" s="3" t="e">
        <f>קבוצות!#REF!</f>
        <v>#REF!</v>
      </c>
    </row>
    <row r="2236" spans="1:13" ht="13.8" x14ac:dyDescent="0.25">
      <c r="A2236" s="3" t="e">
        <f>קבוצות!#REF!</f>
        <v>#REF!</v>
      </c>
      <c r="B2236" s="3" t="e">
        <f>קבוצות!#REF!</f>
        <v>#REF!</v>
      </c>
      <c r="C2236" s="3" t="e">
        <f>קבוצות!#REF!</f>
        <v>#REF!</v>
      </c>
      <c r="D2236" s="3" t="e">
        <f>קבוצות!#REF!</f>
        <v>#REF!</v>
      </c>
      <c r="E2236" s="4" t="e">
        <f>קבוצות!#REF!</f>
        <v>#REF!</v>
      </c>
      <c r="F2236" s="3" t="e">
        <f>קבוצות!#REF!</f>
        <v>#REF!</v>
      </c>
      <c r="G2236" s="3" t="e">
        <f>קבוצות!#REF!</f>
        <v>#REF!</v>
      </c>
      <c r="H2236" s="3" t="e">
        <f>קבוצות!#REF!</f>
        <v>#REF!</v>
      </c>
      <c r="I2236" s="3" t="e">
        <f>קבוצות!#REF!</f>
        <v>#REF!</v>
      </c>
      <c r="J2236" s="3" t="e">
        <f>קבוצות!#REF!</f>
        <v>#REF!</v>
      </c>
      <c r="K2236" s="3" t="e">
        <f>קבוצות!#REF!</f>
        <v>#REF!</v>
      </c>
      <c r="M2236" s="3" t="e">
        <f>קבוצות!#REF!</f>
        <v>#REF!</v>
      </c>
    </row>
    <row r="2237" spans="1:13" ht="13.8" x14ac:dyDescent="0.25">
      <c r="A2237" s="3" t="e">
        <f>קבוצות!#REF!</f>
        <v>#REF!</v>
      </c>
      <c r="B2237" s="3" t="e">
        <f>קבוצות!#REF!</f>
        <v>#REF!</v>
      </c>
      <c r="C2237" s="3" t="e">
        <f>קבוצות!#REF!</f>
        <v>#REF!</v>
      </c>
      <c r="D2237" s="3" t="e">
        <f>קבוצות!#REF!</f>
        <v>#REF!</v>
      </c>
      <c r="E2237" s="4" t="e">
        <f>קבוצות!#REF!</f>
        <v>#REF!</v>
      </c>
      <c r="F2237" s="3" t="e">
        <f>קבוצות!#REF!</f>
        <v>#REF!</v>
      </c>
      <c r="G2237" s="3" t="e">
        <f>קבוצות!#REF!</f>
        <v>#REF!</v>
      </c>
      <c r="H2237" s="3" t="e">
        <f>קבוצות!#REF!</f>
        <v>#REF!</v>
      </c>
      <c r="I2237" s="3" t="e">
        <f>קבוצות!#REF!</f>
        <v>#REF!</v>
      </c>
      <c r="J2237" s="3" t="e">
        <f>קבוצות!#REF!</f>
        <v>#REF!</v>
      </c>
      <c r="K2237" s="3" t="e">
        <f>קבוצות!#REF!</f>
        <v>#REF!</v>
      </c>
      <c r="M2237" s="3" t="e">
        <f>קבוצות!#REF!</f>
        <v>#REF!</v>
      </c>
    </row>
    <row r="2238" spans="1:13" ht="13.8" x14ac:dyDescent="0.25">
      <c r="A2238" s="3" t="e">
        <f>קבוצות!#REF!</f>
        <v>#REF!</v>
      </c>
      <c r="B2238" s="3" t="e">
        <f>קבוצות!#REF!</f>
        <v>#REF!</v>
      </c>
      <c r="C2238" s="3" t="e">
        <f>קבוצות!#REF!</f>
        <v>#REF!</v>
      </c>
      <c r="D2238" s="3" t="e">
        <f>קבוצות!#REF!</f>
        <v>#REF!</v>
      </c>
      <c r="E2238" s="4" t="e">
        <f>קבוצות!#REF!</f>
        <v>#REF!</v>
      </c>
      <c r="F2238" s="3" t="e">
        <f>קבוצות!#REF!</f>
        <v>#REF!</v>
      </c>
      <c r="G2238" s="3" t="e">
        <f>קבוצות!#REF!</f>
        <v>#REF!</v>
      </c>
      <c r="H2238" s="3" t="e">
        <f>קבוצות!#REF!</f>
        <v>#REF!</v>
      </c>
      <c r="I2238" s="3" t="e">
        <f>קבוצות!#REF!</f>
        <v>#REF!</v>
      </c>
      <c r="J2238" s="3" t="e">
        <f>קבוצות!#REF!</f>
        <v>#REF!</v>
      </c>
      <c r="K2238" s="3" t="e">
        <f>קבוצות!#REF!</f>
        <v>#REF!</v>
      </c>
      <c r="M2238" s="3" t="e">
        <f>קבוצות!#REF!</f>
        <v>#REF!</v>
      </c>
    </row>
    <row r="2239" spans="1:13" ht="13.8" x14ac:dyDescent="0.25">
      <c r="A2239" s="3" t="e">
        <f>קבוצות!#REF!</f>
        <v>#REF!</v>
      </c>
      <c r="B2239" s="3" t="e">
        <f>קבוצות!#REF!</f>
        <v>#REF!</v>
      </c>
      <c r="C2239" s="3" t="e">
        <f>קבוצות!#REF!</f>
        <v>#REF!</v>
      </c>
      <c r="D2239" s="3" t="e">
        <f>קבוצות!#REF!</f>
        <v>#REF!</v>
      </c>
      <c r="E2239" s="4" t="e">
        <f>קבוצות!#REF!</f>
        <v>#REF!</v>
      </c>
      <c r="F2239" s="3" t="e">
        <f>קבוצות!#REF!</f>
        <v>#REF!</v>
      </c>
      <c r="G2239" s="3" t="e">
        <f>קבוצות!#REF!</f>
        <v>#REF!</v>
      </c>
      <c r="H2239" s="3" t="e">
        <f>קבוצות!#REF!</f>
        <v>#REF!</v>
      </c>
      <c r="I2239" s="3" t="e">
        <f>קבוצות!#REF!</f>
        <v>#REF!</v>
      </c>
      <c r="J2239" s="3" t="e">
        <f>קבוצות!#REF!</f>
        <v>#REF!</v>
      </c>
      <c r="K2239" s="3" t="e">
        <f>קבוצות!#REF!</f>
        <v>#REF!</v>
      </c>
      <c r="M2239" s="3" t="e">
        <f>קבוצות!#REF!</f>
        <v>#REF!</v>
      </c>
    </row>
    <row r="2240" spans="1:13" ht="13.8" x14ac:dyDescent="0.25">
      <c r="A2240" s="3" t="e">
        <f>קבוצות!#REF!</f>
        <v>#REF!</v>
      </c>
      <c r="B2240" s="3" t="e">
        <f>קבוצות!#REF!</f>
        <v>#REF!</v>
      </c>
      <c r="C2240" s="3" t="e">
        <f>קבוצות!#REF!</f>
        <v>#REF!</v>
      </c>
      <c r="D2240" s="3" t="e">
        <f>קבוצות!#REF!</f>
        <v>#REF!</v>
      </c>
      <c r="E2240" s="4" t="e">
        <f>קבוצות!#REF!</f>
        <v>#REF!</v>
      </c>
      <c r="F2240" s="3" t="e">
        <f>קבוצות!#REF!</f>
        <v>#REF!</v>
      </c>
      <c r="G2240" s="3" t="e">
        <f>קבוצות!#REF!</f>
        <v>#REF!</v>
      </c>
      <c r="H2240" s="3" t="e">
        <f>קבוצות!#REF!</f>
        <v>#REF!</v>
      </c>
      <c r="I2240" s="3" t="e">
        <f>קבוצות!#REF!</f>
        <v>#REF!</v>
      </c>
      <c r="J2240" s="3" t="e">
        <f>קבוצות!#REF!</f>
        <v>#REF!</v>
      </c>
      <c r="K2240" s="3" t="e">
        <f>קבוצות!#REF!</f>
        <v>#REF!</v>
      </c>
      <c r="M2240" s="3" t="e">
        <f>קבוצות!#REF!</f>
        <v>#REF!</v>
      </c>
    </row>
    <row r="2241" spans="1:13" ht="13.8" x14ac:dyDescent="0.25">
      <c r="A2241" s="3" t="e">
        <f>קבוצות!#REF!</f>
        <v>#REF!</v>
      </c>
      <c r="B2241" s="3" t="e">
        <f>קבוצות!#REF!</f>
        <v>#REF!</v>
      </c>
      <c r="C2241" s="3" t="e">
        <f>קבוצות!#REF!</f>
        <v>#REF!</v>
      </c>
      <c r="D2241" s="3" t="e">
        <f>קבוצות!#REF!</f>
        <v>#REF!</v>
      </c>
      <c r="E2241" s="4" t="e">
        <f>קבוצות!#REF!</f>
        <v>#REF!</v>
      </c>
      <c r="F2241" s="3" t="e">
        <f>קבוצות!#REF!</f>
        <v>#REF!</v>
      </c>
      <c r="G2241" s="3" t="e">
        <f>קבוצות!#REF!</f>
        <v>#REF!</v>
      </c>
      <c r="H2241" s="3" t="e">
        <f>קבוצות!#REF!</f>
        <v>#REF!</v>
      </c>
      <c r="I2241" s="3" t="e">
        <f>קבוצות!#REF!</f>
        <v>#REF!</v>
      </c>
      <c r="J2241" s="3" t="e">
        <f>קבוצות!#REF!</f>
        <v>#REF!</v>
      </c>
      <c r="K2241" s="3" t="e">
        <f>קבוצות!#REF!</f>
        <v>#REF!</v>
      </c>
      <c r="M2241" s="3" t="e">
        <f>קבוצות!#REF!</f>
        <v>#REF!</v>
      </c>
    </row>
    <row r="2242" spans="1:13" ht="13.8" x14ac:dyDescent="0.25">
      <c r="A2242" s="3" t="e">
        <f>קבוצות!#REF!</f>
        <v>#REF!</v>
      </c>
      <c r="B2242" s="3" t="e">
        <f>קבוצות!#REF!</f>
        <v>#REF!</v>
      </c>
      <c r="C2242" s="3" t="e">
        <f>קבוצות!#REF!</f>
        <v>#REF!</v>
      </c>
      <c r="D2242" s="3" t="e">
        <f>קבוצות!#REF!</f>
        <v>#REF!</v>
      </c>
      <c r="E2242" s="4" t="e">
        <f>קבוצות!#REF!</f>
        <v>#REF!</v>
      </c>
      <c r="F2242" s="3" t="e">
        <f>קבוצות!#REF!</f>
        <v>#REF!</v>
      </c>
      <c r="G2242" s="3" t="e">
        <f>קבוצות!#REF!</f>
        <v>#REF!</v>
      </c>
      <c r="H2242" s="3" t="e">
        <f>קבוצות!#REF!</f>
        <v>#REF!</v>
      </c>
      <c r="I2242" s="3" t="e">
        <f>קבוצות!#REF!</f>
        <v>#REF!</v>
      </c>
      <c r="J2242" s="3" t="e">
        <f>קבוצות!#REF!</f>
        <v>#REF!</v>
      </c>
      <c r="K2242" s="3" t="e">
        <f>קבוצות!#REF!</f>
        <v>#REF!</v>
      </c>
      <c r="M2242" s="3" t="e">
        <f>קבוצות!#REF!</f>
        <v>#REF!</v>
      </c>
    </row>
    <row r="2243" spans="1:13" ht="13.8" x14ac:dyDescent="0.25">
      <c r="A2243" s="3" t="e">
        <f>קבוצות!#REF!</f>
        <v>#REF!</v>
      </c>
      <c r="B2243" s="3" t="e">
        <f>קבוצות!#REF!</f>
        <v>#REF!</v>
      </c>
      <c r="C2243" s="3" t="e">
        <f>קבוצות!#REF!</f>
        <v>#REF!</v>
      </c>
      <c r="D2243" s="3" t="e">
        <f>קבוצות!#REF!</f>
        <v>#REF!</v>
      </c>
      <c r="E2243" s="4" t="e">
        <f>קבוצות!#REF!</f>
        <v>#REF!</v>
      </c>
      <c r="F2243" s="3" t="e">
        <f>קבוצות!#REF!</f>
        <v>#REF!</v>
      </c>
      <c r="G2243" s="3" t="e">
        <f>קבוצות!#REF!</f>
        <v>#REF!</v>
      </c>
      <c r="H2243" s="3" t="e">
        <f>קבוצות!#REF!</f>
        <v>#REF!</v>
      </c>
      <c r="I2243" s="3" t="e">
        <f>קבוצות!#REF!</f>
        <v>#REF!</v>
      </c>
      <c r="J2243" s="3" t="e">
        <f>קבוצות!#REF!</f>
        <v>#REF!</v>
      </c>
      <c r="K2243" s="3" t="e">
        <f>קבוצות!#REF!</f>
        <v>#REF!</v>
      </c>
      <c r="M2243" s="3" t="e">
        <f>קבוצות!#REF!</f>
        <v>#REF!</v>
      </c>
    </row>
    <row r="2244" spans="1:13" ht="13.8" x14ac:dyDescent="0.25">
      <c r="A2244" s="3" t="e">
        <f>קבוצות!#REF!</f>
        <v>#REF!</v>
      </c>
      <c r="B2244" s="3" t="e">
        <f>קבוצות!#REF!</f>
        <v>#REF!</v>
      </c>
      <c r="C2244" s="3" t="e">
        <f>קבוצות!#REF!</f>
        <v>#REF!</v>
      </c>
      <c r="D2244" s="3" t="e">
        <f>קבוצות!#REF!</f>
        <v>#REF!</v>
      </c>
      <c r="E2244" s="4" t="e">
        <f>קבוצות!#REF!</f>
        <v>#REF!</v>
      </c>
      <c r="F2244" s="3" t="e">
        <f>קבוצות!#REF!</f>
        <v>#REF!</v>
      </c>
      <c r="G2244" s="3" t="e">
        <f>קבוצות!#REF!</f>
        <v>#REF!</v>
      </c>
      <c r="H2244" s="3" t="e">
        <f>קבוצות!#REF!</f>
        <v>#REF!</v>
      </c>
      <c r="I2244" s="3" t="e">
        <f>קבוצות!#REF!</f>
        <v>#REF!</v>
      </c>
      <c r="J2244" s="3" t="e">
        <f>קבוצות!#REF!</f>
        <v>#REF!</v>
      </c>
      <c r="K2244" s="3" t="e">
        <f>קבוצות!#REF!</f>
        <v>#REF!</v>
      </c>
      <c r="M2244" s="3" t="e">
        <f>קבוצות!#REF!</f>
        <v>#REF!</v>
      </c>
    </row>
    <row r="2245" spans="1:13" ht="13.8" x14ac:dyDescent="0.25">
      <c r="A2245" s="3" t="e">
        <f>קבוצות!#REF!</f>
        <v>#REF!</v>
      </c>
      <c r="B2245" s="3" t="e">
        <f>קבוצות!#REF!</f>
        <v>#REF!</v>
      </c>
      <c r="C2245" s="3" t="e">
        <f>קבוצות!#REF!</f>
        <v>#REF!</v>
      </c>
      <c r="D2245" s="3" t="e">
        <f>קבוצות!#REF!</f>
        <v>#REF!</v>
      </c>
      <c r="E2245" s="4" t="e">
        <f>קבוצות!#REF!</f>
        <v>#REF!</v>
      </c>
      <c r="F2245" s="3" t="e">
        <f>קבוצות!#REF!</f>
        <v>#REF!</v>
      </c>
      <c r="G2245" s="3" t="e">
        <f>קבוצות!#REF!</f>
        <v>#REF!</v>
      </c>
      <c r="H2245" s="3" t="e">
        <f>קבוצות!#REF!</f>
        <v>#REF!</v>
      </c>
      <c r="I2245" s="3" t="e">
        <f>קבוצות!#REF!</f>
        <v>#REF!</v>
      </c>
      <c r="J2245" s="3" t="e">
        <f>קבוצות!#REF!</f>
        <v>#REF!</v>
      </c>
      <c r="K2245" s="3" t="e">
        <f>קבוצות!#REF!</f>
        <v>#REF!</v>
      </c>
      <c r="M2245" s="3" t="e">
        <f>קבוצות!#REF!</f>
        <v>#REF!</v>
      </c>
    </row>
    <row r="2246" spans="1:13" ht="13.8" x14ac:dyDescent="0.25">
      <c r="A2246" s="3" t="e">
        <f>קבוצות!#REF!</f>
        <v>#REF!</v>
      </c>
      <c r="B2246" s="3" t="e">
        <f>קבוצות!#REF!</f>
        <v>#REF!</v>
      </c>
      <c r="C2246" s="3" t="e">
        <f>קבוצות!#REF!</f>
        <v>#REF!</v>
      </c>
      <c r="D2246" s="3" t="e">
        <f>קבוצות!#REF!</f>
        <v>#REF!</v>
      </c>
      <c r="E2246" s="4" t="e">
        <f>קבוצות!#REF!</f>
        <v>#REF!</v>
      </c>
      <c r="F2246" s="3" t="e">
        <f>קבוצות!#REF!</f>
        <v>#REF!</v>
      </c>
      <c r="G2246" s="3" t="e">
        <f>קבוצות!#REF!</f>
        <v>#REF!</v>
      </c>
      <c r="H2246" s="3" t="e">
        <f>קבוצות!#REF!</f>
        <v>#REF!</v>
      </c>
      <c r="I2246" s="3" t="e">
        <f>קבוצות!#REF!</f>
        <v>#REF!</v>
      </c>
      <c r="J2246" s="3" t="e">
        <f>קבוצות!#REF!</f>
        <v>#REF!</v>
      </c>
      <c r="K2246" s="3" t="e">
        <f>קבוצות!#REF!</f>
        <v>#REF!</v>
      </c>
      <c r="M2246" s="3" t="e">
        <f>קבוצות!#REF!</f>
        <v>#REF!</v>
      </c>
    </row>
    <row r="2247" spans="1:13" ht="13.8" x14ac:dyDescent="0.25">
      <c r="A2247" s="3" t="e">
        <f>קבוצות!#REF!</f>
        <v>#REF!</v>
      </c>
      <c r="B2247" s="3" t="e">
        <f>קבוצות!#REF!</f>
        <v>#REF!</v>
      </c>
      <c r="C2247" s="3" t="e">
        <f>קבוצות!#REF!</f>
        <v>#REF!</v>
      </c>
      <c r="D2247" s="3" t="e">
        <f>קבוצות!#REF!</f>
        <v>#REF!</v>
      </c>
      <c r="E2247" s="4" t="e">
        <f>קבוצות!#REF!</f>
        <v>#REF!</v>
      </c>
      <c r="F2247" s="3" t="e">
        <f>קבוצות!#REF!</f>
        <v>#REF!</v>
      </c>
      <c r="G2247" s="3" t="e">
        <f>קבוצות!#REF!</f>
        <v>#REF!</v>
      </c>
      <c r="H2247" s="3" t="e">
        <f>קבוצות!#REF!</f>
        <v>#REF!</v>
      </c>
      <c r="I2247" s="3" t="e">
        <f>קבוצות!#REF!</f>
        <v>#REF!</v>
      </c>
      <c r="J2247" s="3" t="e">
        <f>קבוצות!#REF!</f>
        <v>#REF!</v>
      </c>
      <c r="K2247" s="3" t="e">
        <f>קבוצות!#REF!</f>
        <v>#REF!</v>
      </c>
      <c r="M2247" s="3" t="e">
        <f>קבוצות!#REF!</f>
        <v>#REF!</v>
      </c>
    </row>
    <row r="2248" spans="1:13" ht="13.8" x14ac:dyDescent="0.25">
      <c r="A2248" s="3" t="e">
        <f>קבוצות!#REF!</f>
        <v>#REF!</v>
      </c>
      <c r="B2248" s="3" t="e">
        <f>קבוצות!#REF!</f>
        <v>#REF!</v>
      </c>
      <c r="C2248" s="3" t="e">
        <f>קבוצות!#REF!</f>
        <v>#REF!</v>
      </c>
      <c r="D2248" s="3" t="e">
        <f>קבוצות!#REF!</f>
        <v>#REF!</v>
      </c>
      <c r="E2248" s="4" t="e">
        <f>קבוצות!#REF!</f>
        <v>#REF!</v>
      </c>
      <c r="F2248" s="3" t="e">
        <f>קבוצות!#REF!</f>
        <v>#REF!</v>
      </c>
      <c r="G2248" s="3" t="e">
        <f>קבוצות!#REF!</f>
        <v>#REF!</v>
      </c>
      <c r="H2248" s="3" t="e">
        <f>קבוצות!#REF!</f>
        <v>#REF!</v>
      </c>
      <c r="I2248" s="3" t="e">
        <f>קבוצות!#REF!</f>
        <v>#REF!</v>
      </c>
      <c r="J2248" s="3" t="e">
        <f>קבוצות!#REF!</f>
        <v>#REF!</v>
      </c>
      <c r="K2248" s="3" t="e">
        <f>קבוצות!#REF!</f>
        <v>#REF!</v>
      </c>
      <c r="M2248" s="3" t="e">
        <f>קבוצות!#REF!</f>
        <v>#REF!</v>
      </c>
    </row>
    <row r="2249" spans="1:13" ht="13.8" x14ac:dyDescent="0.25">
      <c r="A2249" s="3" t="e">
        <f>קבוצות!#REF!</f>
        <v>#REF!</v>
      </c>
      <c r="B2249" s="3" t="e">
        <f>קבוצות!#REF!</f>
        <v>#REF!</v>
      </c>
      <c r="C2249" s="3" t="e">
        <f>קבוצות!#REF!</f>
        <v>#REF!</v>
      </c>
      <c r="D2249" s="3" t="e">
        <f>קבוצות!#REF!</f>
        <v>#REF!</v>
      </c>
      <c r="E2249" s="4" t="e">
        <f>קבוצות!#REF!</f>
        <v>#REF!</v>
      </c>
      <c r="F2249" s="3" t="e">
        <f>קבוצות!#REF!</f>
        <v>#REF!</v>
      </c>
      <c r="G2249" s="3" t="e">
        <f>קבוצות!#REF!</f>
        <v>#REF!</v>
      </c>
      <c r="H2249" s="3" t="e">
        <f>קבוצות!#REF!</f>
        <v>#REF!</v>
      </c>
      <c r="I2249" s="3" t="e">
        <f>קבוצות!#REF!</f>
        <v>#REF!</v>
      </c>
      <c r="J2249" s="3" t="e">
        <f>קבוצות!#REF!</f>
        <v>#REF!</v>
      </c>
      <c r="K2249" s="3" t="e">
        <f>קבוצות!#REF!</f>
        <v>#REF!</v>
      </c>
      <c r="M2249" s="3" t="e">
        <f>קבוצות!#REF!</f>
        <v>#REF!</v>
      </c>
    </row>
    <row r="2250" spans="1:13" ht="13.8" x14ac:dyDescent="0.25">
      <c r="A2250" s="3" t="e">
        <f>קבוצות!#REF!</f>
        <v>#REF!</v>
      </c>
      <c r="B2250" s="3" t="e">
        <f>קבוצות!#REF!</f>
        <v>#REF!</v>
      </c>
      <c r="C2250" s="3" t="e">
        <f>קבוצות!#REF!</f>
        <v>#REF!</v>
      </c>
      <c r="D2250" s="3" t="e">
        <f>קבוצות!#REF!</f>
        <v>#REF!</v>
      </c>
      <c r="E2250" s="4" t="e">
        <f>קבוצות!#REF!</f>
        <v>#REF!</v>
      </c>
      <c r="F2250" s="3" t="e">
        <f>קבוצות!#REF!</f>
        <v>#REF!</v>
      </c>
      <c r="G2250" s="3" t="e">
        <f>קבוצות!#REF!</f>
        <v>#REF!</v>
      </c>
      <c r="H2250" s="3" t="e">
        <f>קבוצות!#REF!</f>
        <v>#REF!</v>
      </c>
      <c r="I2250" s="3" t="e">
        <f>קבוצות!#REF!</f>
        <v>#REF!</v>
      </c>
      <c r="J2250" s="3" t="e">
        <f>קבוצות!#REF!</f>
        <v>#REF!</v>
      </c>
      <c r="K2250" s="3" t="e">
        <f>קבוצות!#REF!</f>
        <v>#REF!</v>
      </c>
      <c r="M2250" s="3" t="e">
        <f>קבוצות!#REF!</f>
        <v>#REF!</v>
      </c>
    </row>
    <row r="2251" spans="1:13" ht="13.8" x14ac:dyDescent="0.25">
      <c r="A2251" s="3" t="e">
        <f>קבוצות!#REF!</f>
        <v>#REF!</v>
      </c>
      <c r="B2251" s="3" t="e">
        <f>קבוצות!#REF!</f>
        <v>#REF!</v>
      </c>
      <c r="C2251" s="3" t="e">
        <f>קבוצות!#REF!</f>
        <v>#REF!</v>
      </c>
      <c r="D2251" s="3" t="e">
        <f>קבוצות!#REF!</f>
        <v>#REF!</v>
      </c>
      <c r="E2251" s="4" t="e">
        <f>קבוצות!#REF!</f>
        <v>#REF!</v>
      </c>
      <c r="F2251" s="3" t="e">
        <f>קבוצות!#REF!</f>
        <v>#REF!</v>
      </c>
      <c r="G2251" s="3" t="e">
        <f>קבוצות!#REF!</f>
        <v>#REF!</v>
      </c>
      <c r="H2251" s="3" t="e">
        <f>קבוצות!#REF!</f>
        <v>#REF!</v>
      </c>
      <c r="I2251" s="3" t="e">
        <f>קבוצות!#REF!</f>
        <v>#REF!</v>
      </c>
      <c r="J2251" s="3" t="e">
        <f>קבוצות!#REF!</f>
        <v>#REF!</v>
      </c>
      <c r="K2251" s="3" t="e">
        <f>קבוצות!#REF!</f>
        <v>#REF!</v>
      </c>
      <c r="M2251" s="3" t="e">
        <f>קבוצות!#REF!</f>
        <v>#REF!</v>
      </c>
    </row>
    <row r="2252" spans="1:13" ht="13.8" x14ac:dyDescent="0.25">
      <c r="A2252" s="3" t="e">
        <f>קבוצות!#REF!</f>
        <v>#REF!</v>
      </c>
      <c r="B2252" s="3" t="e">
        <f>קבוצות!#REF!</f>
        <v>#REF!</v>
      </c>
      <c r="C2252" s="3" t="e">
        <f>קבוצות!#REF!</f>
        <v>#REF!</v>
      </c>
      <c r="D2252" s="3" t="e">
        <f>קבוצות!#REF!</f>
        <v>#REF!</v>
      </c>
      <c r="E2252" s="4" t="e">
        <f>קבוצות!#REF!</f>
        <v>#REF!</v>
      </c>
      <c r="F2252" s="3" t="e">
        <f>קבוצות!#REF!</f>
        <v>#REF!</v>
      </c>
      <c r="G2252" s="3" t="e">
        <f>קבוצות!#REF!</f>
        <v>#REF!</v>
      </c>
      <c r="H2252" s="3" t="e">
        <f>קבוצות!#REF!</f>
        <v>#REF!</v>
      </c>
      <c r="I2252" s="3" t="e">
        <f>קבוצות!#REF!</f>
        <v>#REF!</v>
      </c>
      <c r="J2252" s="3" t="e">
        <f>קבוצות!#REF!</f>
        <v>#REF!</v>
      </c>
      <c r="K2252" s="3" t="e">
        <f>קבוצות!#REF!</f>
        <v>#REF!</v>
      </c>
      <c r="M2252" s="3" t="e">
        <f>קבוצות!#REF!</f>
        <v>#REF!</v>
      </c>
    </row>
    <row r="2253" spans="1:13" ht="13.8" x14ac:dyDescent="0.25">
      <c r="A2253" s="3" t="e">
        <f>קבוצות!#REF!</f>
        <v>#REF!</v>
      </c>
      <c r="B2253" s="3" t="e">
        <f>קבוצות!#REF!</f>
        <v>#REF!</v>
      </c>
      <c r="C2253" s="3" t="e">
        <f>קבוצות!#REF!</f>
        <v>#REF!</v>
      </c>
      <c r="D2253" s="3" t="e">
        <f>קבוצות!#REF!</f>
        <v>#REF!</v>
      </c>
      <c r="E2253" s="4" t="e">
        <f>קבוצות!#REF!</f>
        <v>#REF!</v>
      </c>
      <c r="F2253" s="3" t="e">
        <f>קבוצות!#REF!</f>
        <v>#REF!</v>
      </c>
      <c r="G2253" s="3" t="e">
        <f>קבוצות!#REF!</f>
        <v>#REF!</v>
      </c>
      <c r="H2253" s="3" t="e">
        <f>קבוצות!#REF!</f>
        <v>#REF!</v>
      </c>
      <c r="I2253" s="3" t="e">
        <f>קבוצות!#REF!</f>
        <v>#REF!</v>
      </c>
      <c r="J2253" s="3" t="e">
        <f>קבוצות!#REF!</f>
        <v>#REF!</v>
      </c>
      <c r="K2253" s="3" t="e">
        <f>קבוצות!#REF!</f>
        <v>#REF!</v>
      </c>
      <c r="M2253" s="3" t="e">
        <f>קבוצות!#REF!</f>
        <v>#REF!</v>
      </c>
    </row>
    <row r="2254" spans="1:13" ht="13.8" x14ac:dyDescent="0.25">
      <c r="A2254" s="3" t="e">
        <f>קבוצות!#REF!</f>
        <v>#REF!</v>
      </c>
      <c r="B2254" s="3" t="e">
        <f>קבוצות!#REF!</f>
        <v>#REF!</v>
      </c>
      <c r="C2254" s="3" t="e">
        <f>קבוצות!#REF!</f>
        <v>#REF!</v>
      </c>
      <c r="D2254" s="3" t="e">
        <f>קבוצות!#REF!</f>
        <v>#REF!</v>
      </c>
      <c r="E2254" s="4" t="e">
        <f>קבוצות!#REF!</f>
        <v>#REF!</v>
      </c>
      <c r="F2254" s="3" t="e">
        <f>קבוצות!#REF!</f>
        <v>#REF!</v>
      </c>
      <c r="G2254" s="3" t="e">
        <f>קבוצות!#REF!</f>
        <v>#REF!</v>
      </c>
      <c r="H2254" s="3" t="e">
        <f>קבוצות!#REF!</f>
        <v>#REF!</v>
      </c>
      <c r="I2254" s="3" t="e">
        <f>קבוצות!#REF!</f>
        <v>#REF!</v>
      </c>
      <c r="J2254" s="3" t="e">
        <f>קבוצות!#REF!</f>
        <v>#REF!</v>
      </c>
      <c r="K2254" s="3" t="e">
        <f>קבוצות!#REF!</f>
        <v>#REF!</v>
      </c>
      <c r="M2254" s="3" t="e">
        <f>קבוצות!#REF!</f>
        <v>#REF!</v>
      </c>
    </row>
    <row r="2255" spans="1:13" ht="13.8" x14ac:dyDescent="0.25">
      <c r="A2255" s="3" t="e">
        <f>קבוצות!#REF!</f>
        <v>#REF!</v>
      </c>
      <c r="B2255" s="3" t="e">
        <f>קבוצות!#REF!</f>
        <v>#REF!</v>
      </c>
      <c r="C2255" s="3" t="e">
        <f>קבוצות!#REF!</f>
        <v>#REF!</v>
      </c>
      <c r="D2255" s="3" t="e">
        <f>קבוצות!#REF!</f>
        <v>#REF!</v>
      </c>
      <c r="E2255" s="4" t="e">
        <f>קבוצות!#REF!</f>
        <v>#REF!</v>
      </c>
      <c r="F2255" s="3" t="e">
        <f>קבוצות!#REF!</f>
        <v>#REF!</v>
      </c>
      <c r="G2255" s="3" t="e">
        <f>קבוצות!#REF!</f>
        <v>#REF!</v>
      </c>
      <c r="H2255" s="3" t="e">
        <f>קבוצות!#REF!</f>
        <v>#REF!</v>
      </c>
      <c r="I2255" s="3" t="e">
        <f>קבוצות!#REF!</f>
        <v>#REF!</v>
      </c>
      <c r="J2255" s="3" t="e">
        <f>קבוצות!#REF!</f>
        <v>#REF!</v>
      </c>
      <c r="K2255" s="3" t="e">
        <f>קבוצות!#REF!</f>
        <v>#REF!</v>
      </c>
      <c r="M2255" s="3" t="e">
        <f>קבוצות!#REF!</f>
        <v>#REF!</v>
      </c>
    </row>
    <row r="2256" spans="1:13" ht="13.8" x14ac:dyDescent="0.25">
      <c r="A2256" s="3" t="e">
        <f>קבוצות!#REF!</f>
        <v>#REF!</v>
      </c>
      <c r="B2256" s="3" t="e">
        <f>קבוצות!#REF!</f>
        <v>#REF!</v>
      </c>
      <c r="C2256" s="3" t="e">
        <f>קבוצות!#REF!</f>
        <v>#REF!</v>
      </c>
      <c r="D2256" s="3" t="e">
        <f>קבוצות!#REF!</f>
        <v>#REF!</v>
      </c>
      <c r="E2256" s="4" t="e">
        <f>קבוצות!#REF!</f>
        <v>#REF!</v>
      </c>
      <c r="F2256" s="3" t="e">
        <f>קבוצות!#REF!</f>
        <v>#REF!</v>
      </c>
      <c r="G2256" s="3" t="e">
        <f>קבוצות!#REF!</f>
        <v>#REF!</v>
      </c>
      <c r="H2256" s="3" t="e">
        <f>קבוצות!#REF!</f>
        <v>#REF!</v>
      </c>
      <c r="I2256" s="3" t="e">
        <f>קבוצות!#REF!</f>
        <v>#REF!</v>
      </c>
      <c r="J2256" s="3" t="e">
        <f>קבוצות!#REF!</f>
        <v>#REF!</v>
      </c>
      <c r="K2256" s="3" t="e">
        <f>קבוצות!#REF!</f>
        <v>#REF!</v>
      </c>
      <c r="M2256" s="3" t="e">
        <f>קבוצות!#REF!</f>
        <v>#REF!</v>
      </c>
    </row>
    <row r="2257" spans="1:13" ht="13.8" x14ac:dyDescent="0.25">
      <c r="A2257" s="3" t="e">
        <f>קבוצות!#REF!</f>
        <v>#REF!</v>
      </c>
      <c r="B2257" s="3" t="e">
        <f>קבוצות!#REF!</f>
        <v>#REF!</v>
      </c>
      <c r="C2257" s="3" t="e">
        <f>קבוצות!#REF!</f>
        <v>#REF!</v>
      </c>
      <c r="D2257" s="3" t="e">
        <f>קבוצות!#REF!</f>
        <v>#REF!</v>
      </c>
      <c r="E2257" s="4" t="e">
        <f>קבוצות!#REF!</f>
        <v>#REF!</v>
      </c>
      <c r="F2257" s="3" t="e">
        <f>קבוצות!#REF!</f>
        <v>#REF!</v>
      </c>
      <c r="G2257" s="3" t="e">
        <f>קבוצות!#REF!</f>
        <v>#REF!</v>
      </c>
      <c r="H2257" s="3" t="e">
        <f>קבוצות!#REF!</f>
        <v>#REF!</v>
      </c>
      <c r="I2257" s="3" t="e">
        <f>קבוצות!#REF!</f>
        <v>#REF!</v>
      </c>
      <c r="J2257" s="3" t="e">
        <f>קבוצות!#REF!</f>
        <v>#REF!</v>
      </c>
      <c r="K2257" s="3" t="e">
        <f>קבוצות!#REF!</f>
        <v>#REF!</v>
      </c>
      <c r="M2257" s="3" t="e">
        <f>קבוצות!#REF!</f>
        <v>#REF!</v>
      </c>
    </row>
    <row r="2258" spans="1:13" ht="13.8" x14ac:dyDescent="0.25">
      <c r="A2258" s="3" t="e">
        <f>קבוצות!#REF!</f>
        <v>#REF!</v>
      </c>
      <c r="B2258" s="3" t="e">
        <f>קבוצות!#REF!</f>
        <v>#REF!</v>
      </c>
      <c r="C2258" s="3" t="e">
        <f>קבוצות!#REF!</f>
        <v>#REF!</v>
      </c>
      <c r="D2258" s="3" t="e">
        <f>קבוצות!#REF!</f>
        <v>#REF!</v>
      </c>
      <c r="E2258" s="4" t="e">
        <f>קבוצות!#REF!</f>
        <v>#REF!</v>
      </c>
      <c r="F2258" s="3" t="e">
        <f>קבוצות!#REF!</f>
        <v>#REF!</v>
      </c>
      <c r="G2258" s="3" t="e">
        <f>קבוצות!#REF!</f>
        <v>#REF!</v>
      </c>
      <c r="H2258" s="3" t="e">
        <f>קבוצות!#REF!</f>
        <v>#REF!</v>
      </c>
      <c r="I2258" s="3" t="e">
        <f>קבוצות!#REF!</f>
        <v>#REF!</v>
      </c>
      <c r="J2258" s="3" t="e">
        <f>קבוצות!#REF!</f>
        <v>#REF!</v>
      </c>
      <c r="K2258" s="3" t="e">
        <f>קבוצות!#REF!</f>
        <v>#REF!</v>
      </c>
      <c r="M2258" s="3" t="e">
        <f>קבוצות!#REF!</f>
        <v>#REF!</v>
      </c>
    </row>
    <row r="2259" spans="1:13" ht="13.8" x14ac:dyDescent="0.25">
      <c r="A2259" s="3" t="e">
        <f>קבוצות!#REF!</f>
        <v>#REF!</v>
      </c>
      <c r="B2259" s="3" t="e">
        <f>קבוצות!#REF!</f>
        <v>#REF!</v>
      </c>
      <c r="C2259" s="3" t="e">
        <f>קבוצות!#REF!</f>
        <v>#REF!</v>
      </c>
      <c r="D2259" s="3" t="e">
        <f>קבוצות!#REF!</f>
        <v>#REF!</v>
      </c>
      <c r="E2259" s="4" t="e">
        <f>קבוצות!#REF!</f>
        <v>#REF!</v>
      </c>
      <c r="F2259" s="3" t="e">
        <f>קבוצות!#REF!</f>
        <v>#REF!</v>
      </c>
      <c r="G2259" s="3" t="e">
        <f>קבוצות!#REF!</f>
        <v>#REF!</v>
      </c>
      <c r="H2259" s="3" t="e">
        <f>קבוצות!#REF!</f>
        <v>#REF!</v>
      </c>
      <c r="I2259" s="3" t="e">
        <f>קבוצות!#REF!</f>
        <v>#REF!</v>
      </c>
      <c r="J2259" s="3" t="e">
        <f>קבוצות!#REF!</f>
        <v>#REF!</v>
      </c>
      <c r="K2259" s="3" t="e">
        <f>קבוצות!#REF!</f>
        <v>#REF!</v>
      </c>
      <c r="M2259" s="3" t="e">
        <f>קבוצות!#REF!</f>
        <v>#REF!</v>
      </c>
    </row>
    <row r="2260" spans="1:13" ht="13.8" x14ac:dyDescent="0.25">
      <c r="A2260" s="3" t="e">
        <f>קבוצות!#REF!</f>
        <v>#REF!</v>
      </c>
      <c r="B2260" s="3" t="e">
        <f>קבוצות!#REF!</f>
        <v>#REF!</v>
      </c>
      <c r="C2260" s="3" t="e">
        <f>קבוצות!#REF!</f>
        <v>#REF!</v>
      </c>
      <c r="D2260" s="3" t="e">
        <f>קבוצות!#REF!</f>
        <v>#REF!</v>
      </c>
      <c r="E2260" s="4" t="e">
        <f>קבוצות!#REF!</f>
        <v>#REF!</v>
      </c>
      <c r="F2260" s="3" t="e">
        <f>קבוצות!#REF!</f>
        <v>#REF!</v>
      </c>
      <c r="G2260" s="3" t="e">
        <f>קבוצות!#REF!</f>
        <v>#REF!</v>
      </c>
      <c r="H2260" s="3" t="e">
        <f>קבוצות!#REF!</f>
        <v>#REF!</v>
      </c>
      <c r="I2260" s="3" t="e">
        <f>קבוצות!#REF!</f>
        <v>#REF!</v>
      </c>
      <c r="J2260" s="3" t="e">
        <f>קבוצות!#REF!</f>
        <v>#REF!</v>
      </c>
      <c r="K2260" s="3" t="e">
        <f>קבוצות!#REF!</f>
        <v>#REF!</v>
      </c>
      <c r="M2260" s="3" t="e">
        <f>קבוצות!#REF!</f>
        <v>#REF!</v>
      </c>
    </row>
    <row r="2261" spans="1:13" ht="13.8" x14ac:dyDescent="0.25">
      <c r="A2261" s="3" t="e">
        <f>קבוצות!#REF!</f>
        <v>#REF!</v>
      </c>
      <c r="B2261" s="3" t="e">
        <f>קבוצות!#REF!</f>
        <v>#REF!</v>
      </c>
      <c r="C2261" s="3" t="e">
        <f>קבוצות!#REF!</f>
        <v>#REF!</v>
      </c>
      <c r="D2261" s="3" t="e">
        <f>קבוצות!#REF!</f>
        <v>#REF!</v>
      </c>
      <c r="E2261" s="4" t="e">
        <f>קבוצות!#REF!</f>
        <v>#REF!</v>
      </c>
      <c r="F2261" s="3" t="e">
        <f>קבוצות!#REF!</f>
        <v>#REF!</v>
      </c>
      <c r="G2261" s="3" t="e">
        <f>קבוצות!#REF!</f>
        <v>#REF!</v>
      </c>
      <c r="H2261" s="3" t="e">
        <f>קבוצות!#REF!</f>
        <v>#REF!</v>
      </c>
      <c r="I2261" s="3" t="e">
        <f>קבוצות!#REF!</f>
        <v>#REF!</v>
      </c>
      <c r="J2261" s="3" t="e">
        <f>קבוצות!#REF!</f>
        <v>#REF!</v>
      </c>
      <c r="K2261" s="3" t="e">
        <f>קבוצות!#REF!</f>
        <v>#REF!</v>
      </c>
      <c r="M2261" s="3" t="e">
        <f>קבוצות!#REF!</f>
        <v>#REF!</v>
      </c>
    </row>
    <row r="2262" spans="1:13" ht="13.8" x14ac:dyDescent="0.25">
      <c r="A2262" s="3" t="e">
        <f>קבוצות!#REF!</f>
        <v>#REF!</v>
      </c>
      <c r="B2262" s="3" t="e">
        <f>קבוצות!#REF!</f>
        <v>#REF!</v>
      </c>
      <c r="C2262" s="3" t="e">
        <f>קבוצות!#REF!</f>
        <v>#REF!</v>
      </c>
      <c r="D2262" s="3" t="e">
        <f>קבוצות!#REF!</f>
        <v>#REF!</v>
      </c>
      <c r="E2262" s="4" t="e">
        <f>קבוצות!#REF!</f>
        <v>#REF!</v>
      </c>
      <c r="F2262" s="3" t="e">
        <f>קבוצות!#REF!</f>
        <v>#REF!</v>
      </c>
      <c r="G2262" s="3" t="e">
        <f>קבוצות!#REF!</f>
        <v>#REF!</v>
      </c>
      <c r="H2262" s="3" t="e">
        <f>קבוצות!#REF!</f>
        <v>#REF!</v>
      </c>
      <c r="I2262" s="3" t="e">
        <f>קבוצות!#REF!</f>
        <v>#REF!</v>
      </c>
      <c r="J2262" s="3" t="e">
        <f>קבוצות!#REF!</f>
        <v>#REF!</v>
      </c>
      <c r="K2262" s="3" t="e">
        <f>קבוצות!#REF!</f>
        <v>#REF!</v>
      </c>
      <c r="M2262" s="3" t="e">
        <f>קבוצות!#REF!</f>
        <v>#REF!</v>
      </c>
    </row>
    <row r="2263" spans="1:13" ht="13.8" x14ac:dyDescent="0.25">
      <c r="A2263" s="3" t="e">
        <f>קבוצות!#REF!</f>
        <v>#REF!</v>
      </c>
      <c r="B2263" s="3" t="e">
        <f>קבוצות!#REF!</f>
        <v>#REF!</v>
      </c>
      <c r="C2263" s="3" t="e">
        <f>קבוצות!#REF!</f>
        <v>#REF!</v>
      </c>
      <c r="D2263" s="3" t="e">
        <f>קבוצות!#REF!</f>
        <v>#REF!</v>
      </c>
      <c r="E2263" s="4" t="e">
        <f>קבוצות!#REF!</f>
        <v>#REF!</v>
      </c>
      <c r="F2263" s="3" t="e">
        <f>קבוצות!#REF!</f>
        <v>#REF!</v>
      </c>
      <c r="G2263" s="3" t="e">
        <f>קבוצות!#REF!</f>
        <v>#REF!</v>
      </c>
      <c r="H2263" s="3" t="e">
        <f>קבוצות!#REF!</f>
        <v>#REF!</v>
      </c>
      <c r="I2263" s="3" t="e">
        <f>קבוצות!#REF!</f>
        <v>#REF!</v>
      </c>
      <c r="J2263" s="3" t="e">
        <f>קבוצות!#REF!</f>
        <v>#REF!</v>
      </c>
      <c r="K2263" s="3" t="e">
        <f>קבוצות!#REF!</f>
        <v>#REF!</v>
      </c>
      <c r="M2263" s="3" t="e">
        <f>קבוצות!#REF!</f>
        <v>#REF!</v>
      </c>
    </row>
    <row r="2264" spans="1:13" ht="13.8" x14ac:dyDescent="0.25">
      <c r="A2264" s="3" t="e">
        <f>קבוצות!#REF!</f>
        <v>#REF!</v>
      </c>
      <c r="B2264" s="3" t="e">
        <f>קבוצות!#REF!</f>
        <v>#REF!</v>
      </c>
      <c r="C2264" s="3" t="e">
        <f>קבוצות!#REF!</f>
        <v>#REF!</v>
      </c>
      <c r="D2264" s="3" t="e">
        <f>קבוצות!#REF!</f>
        <v>#REF!</v>
      </c>
      <c r="E2264" s="4" t="e">
        <f>קבוצות!#REF!</f>
        <v>#REF!</v>
      </c>
      <c r="F2264" s="3" t="e">
        <f>קבוצות!#REF!</f>
        <v>#REF!</v>
      </c>
      <c r="G2264" s="3" t="e">
        <f>קבוצות!#REF!</f>
        <v>#REF!</v>
      </c>
      <c r="H2264" s="3" t="e">
        <f>קבוצות!#REF!</f>
        <v>#REF!</v>
      </c>
      <c r="I2264" s="3" t="e">
        <f>קבוצות!#REF!</f>
        <v>#REF!</v>
      </c>
      <c r="J2264" s="3" t="e">
        <f>קבוצות!#REF!</f>
        <v>#REF!</v>
      </c>
      <c r="K2264" s="3" t="e">
        <f>קבוצות!#REF!</f>
        <v>#REF!</v>
      </c>
      <c r="M2264" s="3" t="e">
        <f>קבוצות!#REF!</f>
        <v>#REF!</v>
      </c>
    </row>
    <row r="2265" spans="1:13" ht="13.8" x14ac:dyDescent="0.25">
      <c r="A2265" s="3" t="e">
        <f>קבוצות!#REF!</f>
        <v>#REF!</v>
      </c>
      <c r="B2265" s="3" t="e">
        <f>קבוצות!#REF!</f>
        <v>#REF!</v>
      </c>
      <c r="C2265" s="3" t="e">
        <f>קבוצות!#REF!</f>
        <v>#REF!</v>
      </c>
      <c r="D2265" s="3" t="e">
        <f>קבוצות!#REF!</f>
        <v>#REF!</v>
      </c>
      <c r="E2265" s="4" t="e">
        <f>קבוצות!#REF!</f>
        <v>#REF!</v>
      </c>
      <c r="F2265" s="3" t="e">
        <f>קבוצות!#REF!</f>
        <v>#REF!</v>
      </c>
      <c r="G2265" s="3" t="e">
        <f>קבוצות!#REF!</f>
        <v>#REF!</v>
      </c>
      <c r="H2265" s="3" t="e">
        <f>קבוצות!#REF!</f>
        <v>#REF!</v>
      </c>
      <c r="I2265" s="3" t="e">
        <f>קבוצות!#REF!</f>
        <v>#REF!</v>
      </c>
      <c r="J2265" s="3" t="e">
        <f>קבוצות!#REF!</f>
        <v>#REF!</v>
      </c>
      <c r="K2265" s="3" t="e">
        <f>קבוצות!#REF!</f>
        <v>#REF!</v>
      </c>
      <c r="M2265" s="3" t="e">
        <f>קבוצות!#REF!</f>
        <v>#REF!</v>
      </c>
    </row>
    <row r="2266" spans="1:13" ht="13.8" x14ac:dyDescent="0.25">
      <c r="A2266" s="3" t="e">
        <f>קבוצות!#REF!</f>
        <v>#REF!</v>
      </c>
      <c r="B2266" s="3" t="e">
        <f>קבוצות!#REF!</f>
        <v>#REF!</v>
      </c>
      <c r="C2266" s="3" t="e">
        <f>קבוצות!#REF!</f>
        <v>#REF!</v>
      </c>
      <c r="D2266" s="3" t="e">
        <f>קבוצות!#REF!</f>
        <v>#REF!</v>
      </c>
      <c r="E2266" s="4" t="e">
        <f>קבוצות!#REF!</f>
        <v>#REF!</v>
      </c>
      <c r="F2266" s="3" t="e">
        <f>קבוצות!#REF!</f>
        <v>#REF!</v>
      </c>
      <c r="G2266" s="3" t="e">
        <f>קבוצות!#REF!</f>
        <v>#REF!</v>
      </c>
      <c r="H2266" s="3" t="e">
        <f>קבוצות!#REF!</f>
        <v>#REF!</v>
      </c>
      <c r="I2266" s="3" t="e">
        <f>קבוצות!#REF!</f>
        <v>#REF!</v>
      </c>
      <c r="J2266" s="3" t="e">
        <f>קבוצות!#REF!</f>
        <v>#REF!</v>
      </c>
      <c r="K2266" s="3" t="e">
        <f>קבוצות!#REF!</f>
        <v>#REF!</v>
      </c>
      <c r="M2266" s="3" t="e">
        <f>קבוצות!#REF!</f>
        <v>#REF!</v>
      </c>
    </row>
    <row r="2267" spans="1:13" ht="13.8" x14ac:dyDescent="0.25">
      <c r="A2267" s="3" t="e">
        <f>קבוצות!#REF!</f>
        <v>#REF!</v>
      </c>
      <c r="B2267" s="3" t="e">
        <f>קבוצות!#REF!</f>
        <v>#REF!</v>
      </c>
      <c r="C2267" s="3" t="e">
        <f>קבוצות!#REF!</f>
        <v>#REF!</v>
      </c>
      <c r="D2267" s="3" t="e">
        <f>קבוצות!#REF!</f>
        <v>#REF!</v>
      </c>
      <c r="E2267" s="4" t="e">
        <f>קבוצות!#REF!</f>
        <v>#REF!</v>
      </c>
      <c r="F2267" s="3" t="e">
        <f>קבוצות!#REF!</f>
        <v>#REF!</v>
      </c>
      <c r="G2267" s="3" t="e">
        <f>קבוצות!#REF!</f>
        <v>#REF!</v>
      </c>
      <c r="H2267" s="3" t="e">
        <f>קבוצות!#REF!</f>
        <v>#REF!</v>
      </c>
      <c r="I2267" s="3" t="e">
        <f>קבוצות!#REF!</f>
        <v>#REF!</v>
      </c>
      <c r="J2267" s="3" t="e">
        <f>קבוצות!#REF!</f>
        <v>#REF!</v>
      </c>
      <c r="K2267" s="3" t="e">
        <f>קבוצות!#REF!</f>
        <v>#REF!</v>
      </c>
      <c r="M2267" s="3" t="e">
        <f>קבוצות!#REF!</f>
        <v>#REF!</v>
      </c>
    </row>
    <row r="2268" spans="1:13" ht="13.8" x14ac:dyDescent="0.25">
      <c r="A2268" s="3" t="e">
        <f>קבוצות!#REF!</f>
        <v>#REF!</v>
      </c>
      <c r="B2268" s="3" t="e">
        <f>קבוצות!#REF!</f>
        <v>#REF!</v>
      </c>
      <c r="C2268" s="3" t="e">
        <f>קבוצות!#REF!</f>
        <v>#REF!</v>
      </c>
      <c r="D2268" s="3" t="e">
        <f>קבוצות!#REF!</f>
        <v>#REF!</v>
      </c>
      <c r="E2268" s="4" t="e">
        <f>קבוצות!#REF!</f>
        <v>#REF!</v>
      </c>
      <c r="F2268" s="3" t="e">
        <f>קבוצות!#REF!</f>
        <v>#REF!</v>
      </c>
      <c r="G2268" s="3" t="e">
        <f>קבוצות!#REF!</f>
        <v>#REF!</v>
      </c>
      <c r="H2268" s="3" t="e">
        <f>קבוצות!#REF!</f>
        <v>#REF!</v>
      </c>
      <c r="I2268" s="3" t="e">
        <f>קבוצות!#REF!</f>
        <v>#REF!</v>
      </c>
      <c r="J2268" s="3" t="e">
        <f>קבוצות!#REF!</f>
        <v>#REF!</v>
      </c>
      <c r="K2268" s="3" t="e">
        <f>קבוצות!#REF!</f>
        <v>#REF!</v>
      </c>
      <c r="M2268" s="3" t="e">
        <f>קבוצות!#REF!</f>
        <v>#REF!</v>
      </c>
    </row>
    <row r="2269" spans="1:13" ht="13.8" x14ac:dyDescent="0.25">
      <c r="A2269" s="3" t="e">
        <f>קבוצות!#REF!</f>
        <v>#REF!</v>
      </c>
      <c r="B2269" s="3" t="e">
        <f>קבוצות!#REF!</f>
        <v>#REF!</v>
      </c>
      <c r="C2269" s="3" t="e">
        <f>קבוצות!#REF!</f>
        <v>#REF!</v>
      </c>
      <c r="D2269" s="3" t="e">
        <f>קבוצות!#REF!</f>
        <v>#REF!</v>
      </c>
      <c r="E2269" s="4" t="e">
        <f>קבוצות!#REF!</f>
        <v>#REF!</v>
      </c>
      <c r="F2269" s="3" t="e">
        <f>קבוצות!#REF!</f>
        <v>#REF!</v>
      </c>
      <c r="G2269" s="3" t="e">
        <f>קבוצות!#REF!</f>
        <v>#REF!</v>
      </c>
      <c r="H2269" s="3" t="e">
        <f>קבוצות!#REF!</f>
        <v>#REF!</v>
      </c>
      <c r="I2269" s="3" t="e">
        <f>קבוצות!#REF!</f>
        <v>#REF!</v>
      </c>
      <c r="J2269" s="3" t="e">
        <f>קבוצות!#REF!</f>
        <v>#REF!</v>
      </c>
      <c r="K2269" s="3" t="e">
        <f>קבוצות!#REF!</f>
        <v>#REF!</v>
      </c>
      <c r="M2269" s="3" t="e">
        <f>קבוצות!#REF!</f>
        <v>#REF!</v>
      </c>
    </row>
    <row r="2270" spans="1:13" ht="13.8" x14ac:dyDescent="0.25">
      <c r="A2270" s="3" t="e">
        <f>קבוצות!#REF!</f>
        <v>#REF!</v>
      </c>
      <c r="B2270" s="3" t="e">
        <f>קבוצות!#REF!</f>
        <v>#REF!</v>
      </c>
      <c r="C2270" s="3" t="e">
        <f>קבוצות!#REF!</f>
        <v>#REF!</v>
      </c>
      <c r="D2270" s="3" t="e">
        <f>קבוצות!#REF!</f>
        <v>#REF!</v>
      </c>
      <c r="E2270" s="4" t="e">
        <f>קבוצות!#REF!</f>
        <v>#REF!</v>
      </c>
      <c r="F2270" s="3" t="e">
        <f>קבוצות!#REF!</f>
        <v>#REF!</v>
      </c>
      <c r="G2270" s="3" t="e">
        <f>קבוצות!#REF!</f>
        <v>#REF!</v>
      </c>
      <c r="H2270" s="3" t="e">
        <f>קבוצות!#REF!</f>
        <v>#REF!</v>
      </c>
      <c r="I2270" s="3" t="e">
        <f>קבוצות!#REF!</f>
        <v>#REF!</v>
      </c>
      <c r="J2270" s="3" t="e">
        <f>קבוצות!#REF!</f>
        <v>#REF!</v>
      </c>
      <c r="K2270" s="3" t="e">
        <f>קבוצות!#REF!</f>
        <v>#REF!</v>
      </c>
      <c r="M2270" s="3" t="e">
        <f>קבוצות!#REF!</f>
        <v>#REF!</v>
      </c>
    </row>
    <row r="2271" spans="1:13" ht="13.8" x14ac:dyDescent="0.25">
      <c r="A2271" s="3" t="e">
        <f>קבוצות!#REF!</f>
        <v>#REF!</v>
      </c>
      <c r="B2271" s="3" t="e">
        <f>קבוצות!#REF!</f>
        <v>#REF!</v>
      </c>
      <c r="C2271" s="3" t="e">
        <f>קבוצות!#REF!</f>
        <v>#REF!</v>
      </c>
      <c r="D2271" s="3" t="e">
        <f>קבוצות!#REF!</f>
        <v>#REF!</v>
      </c>
      <c r="E2271" s="4" t="e">
        <f>קבוצות!#REF!</f>
        <v>#REF!</v>
      </c>
      <c r="F2271" s="3" t="e">
        <f>קבוצות!#REF!</f>
        <v>#REF!</v>
      </c>
      <c r="G2271" s="3" t="e">
        <f>קבוצות!#REF!</f>
        <v>#REF!</v>
      </c>
      <c r="H2271" s="3" t="e">
        <f>קבוצות!#REF!</f>
        <v>#REF!</v>
      </c>
      <c r="I2271" s="3" t="e">
        <f>קבוצות!#REF!</f>
        <v>#REF!</v>
      </c>
      <c r="J2271" s="3" t="e">
        <f>קבוצות!#REF!</f>
        <v>#REF!</v>
      </c>
      <c r="K2271" s="3" t="e">
        <f>קבוצות!#REF!</f>
        <v>#REF!</v>
      </c>
      <c r="M2271" s="3" t="e">
        <f>קבוצות!#REF!</f>
        <v>#REF!</v>
      </c>
    </row>
    <row r="2272" spans="1:13" ht="13.8" x14ac:dyDescent="0.25">
      <c r="A2272" s="3" t="e">
        <f>קבוצות!#REF!</f>
        <v>#REF!</v>
      </c>
      <c r="B2272" s="3" t="e">
        <f>קבוצות!#REF!</f>
        <v>#REF!</v>
      </c>
      <c r="C2272" s="3" t="e">
        <f>קבוצות!#REF!</f>
        <v>#REF!</v>
      </c>
      <c r="D2272" s="3" t="e">
        <f>קבוצות!#REF!</f>
        <v>#REF!</v>
      </c>
      <c r="E2272" s="4" t="e">
        <f>קבוצות!#REF!</f>
        <v>#REF!</v>
      </c>
      <c r="F2272" s="3" t="e">
        <f>קבוצות!#REF!</f>
        <v>#REF!</v>
      </c>
      <c r="G2272" s="3" t="e">
        <f>קבוצות!#REF!</f>
        <v>#REF!</v>
      </c>
      <c r="H2272" s="3" t="e">
        <f>קבוצות!#REF!</f>
        <v>#REF!</v>
      </c>
      <c r="I2272" s="3" t="e">
        <f>קבוצות!#REF!</f>
        <v>#REF!</v>
      </c>
      <c r="J2272" s="3" t="e">
        <f>קבוצות!#REF!</f>
        <v>#REF!</v>
      </c>
      <c r="K2272" s="3" t="e">
        <f>קבוצות!#REF!</f>
        <v>#REF!</v>
      </c>
      <c r="M2272" s="3" t="e">
        <f>קבוצות!#REF!</f>
        <v>#REF!</v>
      </c>
    </row>
    <row r="2273" spans="1:13" ht="13.8" x14ac:dyDescent="0.25">
      <c r="A2273" s="3" t="e">
        <f>קבוצות!#REF!</f>
        <v>#REF!</v>
      </c>
      <c r="B2273" s="3" t="e">
        <f>קבוצות!#REF!</f>
        <v>#REF!</v>
      </c>
      <c r="C2273" s="3" t="e">
        <f>קבוצות!#REF!</f>
        <v>#REF!</v>
      </c>
      <c r="D2273" s="3" t="e">
        <f>קבוצות!#REF!</f>
        <v>#REF!</v>
      </c>
      <c r="E2273" s="4" t="e">
        <f>קבוצות!#REF!</f>
        <v>#REF!</v>
      </c>
      <c r="F2273" s="3" t="e">
        <f>קבוצות!#REF!</f>
        <v>#REF!</v>
      </c>
      <c r="G2273" s="3" t="e">
        <f>קבוצות!#REF!</f>
        <v>#REF!</v>
      </c>
      <c r="H2273" s="3" t="e">
        <f>קבוצות!#REF!</f>
        <v>#REF!</v>
      </c>
      <c r="I2273" s="3" t="e">
        <f>קבוצות!#REF!</f>
        <v>#REF!</v>
      </c>
      <c r="J2273" s="3" t="e">
        <f>קבוצות!#REF!</f>
        <v>#REF!</v>
      </c>
      <c r="K2273" s="3" t="e">
        <f>קבוצות!#REF!</f>
        <v>#REF!</v>
      </c>
      <c r="M2273" s="3" t="e">
        <f>קבוצות!#REF!</f>
        <v>#REF!</v>
      </c>
    </row>
    <row r="2274" spans="1:13" ht="13.8" x14ac:dyDescent="0.25">
      <c r="A2274" s="3" t="e">
        <f>קבוצות!#REF!</f>
        <v>#REF!</v>
      </c>
      <c r="B2274" s="3" t="e">
        <f>קבוצות!#REF!</f>
        <v>#REF!</v>
      </c>
      <c r="C2274" s="3" t="e">
        <f>קבוצות!#REF!</f>
        <v>#REF!</v>
      </c>
      <c r="D2274" s="3" t="e">
        <f>קבוצות!#REF!</f>
        <v>#REF!</v>
      </c>
      <c r="E2274" s="4" t="e">
        <f>קבוצות!#REF!</f>
        <v>#REF!</v>
      </c>
      <c r="F2274" s="3" t="e">
        <f>קבוצות!#REF!</f>
        <v>#REF!</v>
      </c>
      <c r="G2274" s="3" t="e">
        <f>קבוצות!#REF!</f>
        <v>#REF!</v>
      </c>
      <c r="H2274" s="3" t="e">
        <f>קבוצות!#REF!</f>
        <v>#REF!</v>
      </c>
      <c r="I2274" s="3" t="e">
        <f>קבוצות!#REF!</f>
        <v>#REF!</v>
      </c>
      <c r="J2274" s="3" t="e">
        <f>קבוצות!#REF!</f>
        <v>#REF!</v>
      </c>
      <c r="K2274" s="3" t="e">
        <f>קבוצות!#REF!</f>
        <v>#REF!</v>
      </c>
      <c r="M2274" s="3" t="e">
        <f>קבוצות!#REF!</f>
        <v>#REF!</v>
      </c>
    </row>
    <row r="2275" spans="1:13" ht="13.8" x14ac:dyDescent="0.25">
      <c r="A2275" s="3" t="e">
        <f>קבוצות!#REF!</f>
        <v>#REF!</v>
      </c>
      <c r="B2275" s="3" t="e">
        <f>קבוצות!#REF!</f>
        <v>#REF!</v>
      </c>
      <c r="C2275" s="3" t="e">
        <f>קבוצות!#REF!</f>
        <v>#REF!</v>
      </c>
      <c r="D2275" s="3" t="e">
        <f>קבוצות!#REF!</f>
        <v>#REF!</v>
      </c>
      <c r="E2275" s="4" t="e">
        <f>קבוצות!#REF!</f>
        <v>#REF!</v>
      </c>
      <c r="F2275" s="3" t="e">
        <f>קבוצות!#REF!</f>
        <v>#REF!</v>
      </c>
      <c r="G2275" s="3" t="e">
        <f>קבוצות!#REF!</f>
        <v>#REF!</v>
      </c>
      <c r="H2275" s="3" t="e">
        <f>קבוצות!#REF!</f>
        <v>#REF!</v>
      </c>
      <c r="I2275" s="3" t="e">
        <f>קבוצות!#REF!</f>
        <v>#REF!</v>
      </c>
      <c r="J2275" s="3" t="e">
        <f>קבוצות!#REF!</f>
        <v>#REF!</v>
      </c>
      <c r="K2275" s="3" t="e">
        <f>קבוצות!#REF!</f>
        <v>#REF!</v>
      </c>
      <c r="M2275" s="3" t="e">
        <f>קבוצות!#REF!</f>
        <v>#REF!</v>
      </c>
    </row>
    <row r="2276" spans="1:13" ht="13.8" x14ac:dyDescent="0.25">
      <c r="A2276" s="3" t="e">
        <f>קבוצות!#REF!</f>
        <v>#REF!</v>
      </c>
      <c r="B2276" s="3" t="e">
        <f>קבוצות!#REF!</f>
        <v>#REF!</v>
      </c>
      <c r="C2276" s="3" t="e">
        <f>קבוצות!#REF!</f>
        <v>#REF!</v>
      </c>
      <c r="D2276" s="3" t="e">
        <f>קבוצות!#REF!</f>
        <v>#REF!</v>
      </c>
      <c r="E2276" s="4" t="e">
        <f>קבוצות!#REF!</f>
        <v>#REF!</v>
      </c>
      <c r="F2276" s="3" t="e">
        <f>קבוצות!#REF!</f>
        <v>#REF!</v>
      </c>
      <c r="G2276" s="3" t="e">
        <f>קבוצות!#REF!</f>
        <v>#REF!</v>
      </c>
      <c r="H2276" s="3" t="e">
        <f>קבוצות!#REF!</f>
        <v>#REF!</v>
      </c>
      <c r="I2276" s="3" t="e">
        <f>קבוצות!#REF!</f>
        <v>#REF!</v>
      </c>
      <c r="J2276" s="3" t="e">
        <f>קבוצות!#REF!</f>
        <v>#REF!</v>
      </c>
      <c r="K2276" s="3" t="e">
        <f>קבוצות!#REF!</f>
        <v>#REF!</v>
      </c>
      <c r="M2276" s="3" t="e">
        <f>קבוצות!#REF!</f>
        <v>#REF!</v>
      </c>
    </row>
    <row r="2277" spans="1:13" ht="13.8" x14ac:dyDescent="0.25">
      <c r="A2277" s="3" t="e">
        <f>קבוצות!#REF!</f>
        <v>#REF!</v>
      </c>
      <c r="B2277" s="3" t="e">
        <f>קבוצות!#REF!</f>
        <v>#REF!</v>
      </c>
      <c r="C2277" s="3" t="e">
        <f>קבוצות!#REF!</f>
        <v>#REF!</v>
      </c>
      <c r="D2277" s="3" t="e">
        <f>קבוצות!#REF!</f>
        <v>#REF!</v>
      </c>
      <c r="E2277" s="4" t="e">
        <f>קבוצות!#REF!</f>
        <v>#REF!</v>
      </c>
      <c r="F2277" s="3" t="e">
        <f>קבוצות!#REF!</f>
        <v>#REF!</v>
      </c>
      <c r="G2277" s="3" t="e">
        <f>קבוצות!#REF!</f>
        <v>#REF!</v>
      </c>
      <c r="H2277" s="3" t="e">
        <f>קבוצות!#REF!</f>
        <v>#REF!</v>
      </c>
      <c r="I2277" s="3" t="e">
        <f>קבוצות!#REF!</f>
        <v>#REF!</v>
      </c>
      <c r="J2277" s="3" t="e">
        <f>קבוצות!#REF!</f>
        <v>#REF!</v>
      </c>
      <c r="K2277" s="3" t="e">
        <f>קבוצות!#REF!</f>
        <v>#REF!</v>
      </c>
      <c r="M2277" s="3" t="e">
        <f>קבוצות!#REF!</f>
        <v>#REF!</v>
      </c>
    </row>
    <row r="2278" spans="1:13" ht="13.8" x14ac:dyDescent="0.25">
      <c r="A2278" s="3" t="e">
        <f>קבוצות!#REF!</f>
        <v>#REF!</v>
      </c>
      <c r="B2278" s="3" t="e">
        <f>קבוצות!#REF!</f>
        <v>#REF!</v>
      </c>
      <c r="C2278" s="3" t="e">
        <f>קבוצות!#REF!</f>
        <v>#REF!</v>
      </c>
      <c r="D2278" s="3" t="e">
        <f>קבוצות!#REF!</f>
        <v>#REF!</v>
      </c>
      <c r="E2278" s="4" t="e">
        <f>קבוצות!#REF!</f>
        <v>#REF!</v>
      </c>
      <c r="F2278" s="3" t="e">
        <f>קבוצות!#REF!</f>
        <v>#REF!</v>
      </c>
      <c r="G2278" s="3" t="e">
        <f>קבוצות!#REF!</f>
        <v>#REF!</v>
      </c>
      <c r="H2278" s="3" t="e">
        <f>קבוצות!#REF!</f>
        <v>#REF!</v>
      </c>
      <c r="I2278" s="3" t="e">
        <f>קבוצות!#REF!</f>
        <v>#REF!</v>
      </c>
      <c r="J2278" s="3" t="e">
        <f>קבוצות!#REF!</f>
        <v>#REF!</v>
      </c>
      <c r="K2278" s="3" t="e">
        <f>קבוצות!#REF!</f>
        <v>#REF!</v>
      </c>
      <c r="M2278" s="3" t="e">
        <f>קבוצות!#REF!</f>
        <v>#REF!</v>
      </c>
    </row>
    <row r="2279" spans="1:13" ht="13.8" x14ac:dyDescent="0.25">
      <c r="A2279" s="3" t="e">
        <f>קבוצות!#REF!</f>
        <v>#REF!</v>
      </c>
      <c r="B2279" s="3" t="e">
        <f>קבוצות!#REF!</f>
        <v>#REF!</v>
      </c>
      <c r="C2279" s="3" t="e">
        <f>קבוצות!#REF!</f>
        <v>#REF!</v>
      </c>
      <c r="D2279" s="3" t="e">
        <f>קבוצות!#REF!</f>
        <v>#REF!</v>
      </c>
      <c r="E2279" s="4" t="e">
        <f>קבוצות!#REF!</f>
        <v>#REF!</v>
      </c>
      <c r="F2279" s="3" t="e">
        <f>קבוצות!#REF!</f>
        <v>#REF!</v>
      </c>
      <c r="G2279" s="3" t="e">
        <f>קבוצות!#REF!</f>
        <v>#REF!</v>
      </c>
      <c r="H2279" s="3" t="e">
        <f>קבוצות!#REF!</f>
        <v>#REF!</v>
      </c>
      <c r="I2279" s="3" t="e">
        <f>קבוצות!#REF!</f>
        <v>#REF!</v>
      </c>
      <c r="J2279" s="3" t="e">
        <f>קבוצות!#REF!</f>
        <v>#REF!</v>
      </c>
      <c r="K2279" s="3" t="e">
        <f>קבוצות!#REF!</f>
        <v>#REF!</v>
      </c>
      <c r="M2279" s="3" t="e">
        <f>קבוצות!#REF!</f>
        <v>#REF!</v>
      </c>
    </row>
    <row r="2280" spans="1:13" ht="13.8" x14ac:dyDescent="0.25">
      <c r="A2280" s="3" t="e">
        <f>קבוצות!#REF!</f>
        <v>#REF!</v>
      </c>
      <c r="B2280" s="3" t="e">
        <f>קבוצות!#REF!</f>
        <v>#REF!</v>
      </c>
      <c r="C2280" s="3" t="e">
        <f>קבוצות!#REF!</f>
        <v>#REF!</v>
      </c>
      <c r="D2280" s="3" t="e">
        <f>קבוצות!#REF!</f>
        <v>#REF!</v>
      </c>
      <c r="E2280" s="4" t="e">
        <f>קבוצות!#REF!</f>
        <v>#REF!</v>
      </c>
      <c r="F2280" s="3" t="e">
        <f>קבוצות!#REF!</f>
        <v>#REF!</v>
      </c>
      <c r="G2280" s="3" t="e">
        <f>קבוצות!#REF!</f>
        <v>#REF!</v>
      </c>
      <c r="H2280" s="3" t="e">
        <f>קבוצות!#REF!</f>
        <v>#REF!</v>
      </c>
      <c r="I2280" s="3" t="e">
        <f>קבוצות!#REF!</f>
        <v>#REF!</v>
      </c>
      <c r="J2280" s="3" t="e">
        <f>קבוצות!#REF!</f>
        <v>#REF!</v>
      </c>
      <c r="K2280" s="3" t="e">
        <f>קבוצות!#REF!</f>
        <v>#REF!</v>
      </c>
      <c r="M2280" s="3" t="e">
        <f>קבוצות!#REF!</f>
        <v>#REF!</v>
      </c>
    </row>
    <row r="2281" spans="1:13" ht="13.8" x14ac:dyDescent="0.25">
      <c r="A2281" s="3" t="e">
        <f>קבוצות!#REF!</f>
        <v>#REF!</v>
      </c>
      <c r="B2281" s="3" t="e">
        <f>קבוצות!#REF!</f>
        <v>#REF!</v>
      </c>
      <c r="C2281" s="3" t="e">
        <f>קבוצות!#REF!</f>
        <v>#REF!</v>
      </c>
      <c r="D2281" s="3" t="e">
        <f>קבוצות!#REF!</f>
        <v>#REF!</v>
      </c>
      <c r="E2281" s="4" t="e">
        <f>קבוצות!#REF!</f>
        <v>#REF!</v>
      </c>
      <c r="F2281" s="3" t="e">
        <f>קבוצות!#REF!</f>
        <v>#REF!</v>
      </c>
      <c r="G2281" s="3" t="e">
        <f>קבוצות!#REF!</f>
        <v>#REF!</v>
      </c>
      <c r="H2281" s="3" t="e">
        <f>קבוצות!#REF!</f>
        <v>#REF!</v>
      </c>
      <c r="I2281" s="3" t="e">
        <f>קבוצות!#REF!</f>
        <v>#REF!</v>
      </c>
      <c r="J2281" s="3" t="e">
        <f>קבוצות!#REF!</f>
        <v>#REF!</v>
      </c>
      <c r="K2281" s="3" t="e">
        <f>קבוצות!#REF!</f>
        <v>#REF!</v>
      </c>
      <c r="M2281" s="3" t="e">
        <f>קבוצות!#REF!</f>
        <v>#REF!</v>
      </c>
    </row>
    <row r="2282" spans="1:13" ht="13.8" x14ac:dyDescent="0.25">
      <c r="A2282" s="3" t="e">
        <f>קבוצות!#REF!</f>
        <v>#REF!</v>
      </c>
      <c r="B2282" s="3" t="e">
        <f>קבוצות!#REF!</f>
        <v>#REF!</v>
      </c>
      <c r="C2282" s="3" t="e">
        <f>קבוצות!#REF!</f>
        <v>#REF!</v>
      </c>
      <c r="D2282" s="3" t="e">
        <f>קבוצות!#REF!</f>
        <v>#REF!</v>
      </c>
      <c r="E2282" s="4" t="e">
        <f>קבוצות!#REF!</f>
        <v>#REF!</v>
      </c>
      <c r="F2282" s="3" t="e">
        <f>קבוצות!#REF!</f>
        <v>#REF!</v>
      </c>
      <c r="G2282" s="3" t="e">
        <f>קבוצות!#REF!</f>
        <v>#REF!</v>
      </c>
      <c r="H2282" s="3" t="e">
        <f>קבוצות!#REF!</f>
        <v>#REF!</v>
      </c>
      <c r="I2282" s="3" t="e">
        <f>קבוצות!#REF!</f>
        <v>#REF!</v>
      </c>
      <c r="J2282" s="3" t="e">
        <f>קבוצות!#REF!</f>
        <v>#REF!</v>
      </c>
      <c r="K2282" s="3" t="e">
        <f>קבוצות!#REF!</f>
        <v>#REF!</v>
      </c>
      <c r="M2282" s="3" t="e">
        <f>קבוצות!#REF!</f>
        <v>#REF!</v>
      </c>
    </row>
    <row r="2283" spans="1:13" ht="13.8" x14ac:dyDescent="0.25">
      <c r="A2283" s="3" t="e">
        <f>קבוצות!#REF!</f>
        <v>#REF!</v>
      </c>
      <c r="B2283" s="3" t="e">
        <f>קבוצות!#REF!</f>
        <v>#REF!</v>
      </c>
      <c r="C2283" s="3" t="e">
        <f>קבוצות!#REF!</f>
        <v>#REF!</v>
      </c>
      <c r="D2283" s="3" t="e">
        <f>קבוצות!#REF!</f>
        <v>#REF!</v>
      </c>
      <c r="E2283" s="4" t="e">
        <f>קבוצות!#REF!</f>
        <v>#REF!</v>
      </c>
      <c r="F2283" s="3" t="e">
        <f>קבוצות!#REF!</f>
        <v>#REF!</v>
      </c>
      <c r="G2283" s="3" t="e">
        <f>קבוצות!#REF!</f>
        <v>#REF!</v>
      </c>
      <c r="H2283" s="3" t="e">
        <f>קבוצות!#REF!</f>
        <v>#REF!</v>
      </c>
      <c r="I2283" s="3" t="e">
        <f>קבוצות!#REF!</f>
        <v>#REF!</v>
      </c>
      <c r="J2283" s="3" t="e">
        <f>קבוצות!#REF!</f>
        <v>#REF!</v>
      </c>
      <c r="K2283" s="3" t="e">
        <f>קבוצות!#REF!</f>
        <v>#REF!</v>
      </c>
      <c r="M2283" s="3" t="e">
        <f>קבוצות!#REF!</f>
        <v>#REF!</v>
      </c>
    </row>
    <row r="2284" spans="1:13" ht="13.8" x14ac:dyDescent="0.25">
      <c r="A2284" s="3" t="e">
        <f>קבוצות!#REF!</f>
        <v>#REF!</v>
      </c>
      <c r="B2284" s="3" t="e">
        <f>קבוצות!#REF!</f>
        <v>#REF!</v>
      </c>
      <c r="C2284" s="3" t="e">
        <f>קבוצות!#REF!</f>
        <v>#REF!</v>
      </c>
      <c r="D2284" s="3" t="e">
        <f>קבוצות!#REF!</f>
        <v>#REF!</v>
      </c>
      <c r="E2284" s="4" t="e">
        <f>קבוצות!#REF!</f>
        <v>#REF!</v>
      </c>
      <c r="F2284" s="3" t="e">
        <f>קבוצות!#REF!</f>
        <v>#REF!</v>
      </c>
      <c r="G2284" s="3" t="e">
        <f>קבוצות!#REF!</f>
        <v>#REF!</v>
      </c>
      <c r="H2284" s="3" t="e">
        <f>קבוצות!#REF!</f>
        <v>#REF!</v>
      </c>
      <c r="I2284" s="3" t="e">
        <f>קבוצות!#REF!</f>
        <v>#REF!</v>
      </c>
      <c r="J2284" s="3" t="e">
        <f>קבוצות!#REF!</f>
        <v>#REF!</v>
      </c>
      <c r="K2284" s="3" t="e">
        <f>קבוצות!#REF!</f>
        <v>#REF!</v>
      </c>
      <c r="M2284" s="3" t="e">
        <f>קבוצות!#REF!</f>
        <v>#REF!</v>
      </c>
    </row>
    <row r="2285" spans="1:13" ht="13.8" x14ac:dyDescent="0.25">
      <c r="A2285" s="3" t="e">
        <f>קבוצות!#REF!</f>
        <v>#REF!</v>
      </c>
      <c r="B2285" s="3" t="e">
        <f>קבוצות!#REF!</f>
        <v>#REF!</v>
      </c>
      <c r="C2285" s="3" t="e">
        <f>קבוצות!#REF!</f>
        <v>#REF!</v>
      </c>
      <c r="D2285" s="3" t="e">
        <f>קבוצות!#REF!</f>
        <v>#REF!</v>
      </c>
      <c r="E2285" s="4" t="e">
        <f>קבוצות!#REF!</f>
        <v>#REF!</v>
      </c>
      <c r="F2285" s="3" t="e">
        <f>קבוצות!#REF!</f>
        <v>#REF!</v>
      </c>
      <c r="G2285" s="3" t="e">
        <f>קבוצות!#REF!</f>
        <v>#REF!</v>
      </c>
      <c r="H2285" s="3" t="e">
        <f>קבוצות!#REF!</f>
        <v>#REF!</v>
      </c>
      <c r="I2285" s="3" t="e">
        <f>קבוצות!#REF!</f>
        <v>#REF!</v>
      </c>
      <c r="J2285" s="3" t="e">
        <f>קבוצות!#REF!</f>
        <v>#REF!</v>
      </c>
      <c r="K2285" s="3" t="e">
        <f>קבוצות!#REF!</f>
        <v>#REF!</v>
      </c>
      <c r="M2285" s="3" t="e">
        <f>קבוצות!#REF!</f>
        <v>#REF!</v>
      </c>
    </row>
    <row r="2286" spans="1:13" ht="13.8" x14ac:dyDescent="0.25">
      <c r="A2286" s="3" t="e">
        <f>קבוצות!#REF!</f>
        <v>#REF!</v>
      </c>
      <c r="B2286" s="3" t="e">
        <f>קבוצות!#REF!</f>
        <v>#REF!</v>
      </c>
      <c r="C2286" s="3" t="e">
        <f>קבוצות!#REF!</f>
        <v>#REF!</v>
      </c>
      <c r="D2286" s="3" t="e">
        <f>קבוצות!#REF!</f>
        <v>#REF!</v>
      </c>
      <c r="E2286" s="4" t="e">
        <f>קבוצות!#REF!</f>
        <v>#REF!</v>
      </c>
      <c r="F2286" s="3" t="e">
        <f>קבוצות!#REF!</f>
        <v>#REF!</v>
      </c>
      <c r="G2286" s="3" t="e">
        <f>קבוצות!#REF!</f>
        <v>#REF!</v>
      </c>
      <c r="H2286" s="3" t="e">
        <f>קבוצות!#REF!</f>
        <v>#REF!</v>
      </c>
      <c r="I2286" s="3" t="e">
        <f>קבוצות!#REF!</f>
        <v>#REF!</v>
      </c>
      <c r="J2286" s="3" t="e">
        <f>קבוצות!#REF!</f>
        <v>#REF!</v>
      </c>
      <c r="K2286" s="3" t="e">
        <f>קבוצות!#REF!</f>
        <v>#REF!</v>
      </c>
      <c r="M2286" s="3" t="e">
        <f>קבוצות!#REF!</f>
        <v>#REF!</v>
      </c>
    </row>
    <row r="2287" spans="1:13" ht="13.8" x14ac:dyDescent="0.25">
      <c r="A2287" s="3" t="e">
        <f>קבוצות!#REF!</f>
        <v>#REF!</v>
      </c>
      <c r="B2287" s="3" t="e">
        <f>קבוצות!#REF!</f>
        <v>#REF!</v>
      </c>
      <c r="C2287" s="3" t="e">
        <f>קבוצות!#REF!</f>
        <v>#REF!</v>
      </c>
      <c r="D2287" s="3" t="e">
        <f>קבוצות!#REF!</f>
        <v>#REF!</v>
      </c>
      <c r="E2287" s="4" t="e">
        <f>קבוצות!#REF!</f>
        <v>#REF!</v>
      </c>
      <c r="F2287" s="3" t="e">
        <f>קבוצות!#REF!</f>
        <v>#REF!</v>
      </c>
      <c r="G2287" s="3" t="e">
        <f>קבוצות!#REF!</f>
        <v>#REF!</v>
      </c>
      <c r="H2287" s="3" t="e">
        <f>קבוצות!#REF!</f>
        <v>#REF!</v>
      </c>
      <c r="I2287" s="3" t="e">
        <f>קבוצות!#REF!</f>
        <v>#REF!</v>
      </c>
      <c r="J2287" s="3" t="e">
        <f>קבוצות!#REF!</f>
        <v>#REF!</v>
      </c>
      <c r="K2287" s="3" t="e">
        <f>קבוצות!#REF!</f>
        <v>#REF!</v>
      </c>
      <c r="M2287" s="3" t="e">
        <f>קבוצות!#REF!</f>
        <v>#REF!</v>
      </c>
    </row>
    <row r="2288" spans="1:13" ht="13.8" x14ac:dyDescent="0.25">
      <c r="A2288" s="3" t="e">
        <f>קבוצות!#REF!</f>
        <v>#REF!</v>
      </c>
      <c r="B2288" s="3" t="e">
        <f>קבוצות!#REF!</f>
        <v>#REF!</v>
      </c>
      <c r="C2288" s="3" t="e">
        <f>קבוצות!#REF!</f>
        <v>#REF!</v>
      </c>
      <c r="D2288" s="3" t="e">
        <f>קבוצות!#REF!</f>
        <v>#REF!</v>
      </c>
      <c r="E2288" s="4" t="e">
        <f>קבוצות!#REF!</f>
        <v>#REF!</v>
      </c>
      <c r="F2288" s="3" t="e">
        <f>קבוצות!#REF!</f>
        <v>#REF!</v>
      </c>
      <c r="G2288" s="3" t="e">
        <f>קבוצות!#REF!</f>
        <v>#REF!</v>
      </c>
      <c r="H2288" s="3" t="e">
        <f>קבוצות!#REF!</f>
        <v>#REF!</v>
      </c>
      <c r="I2288" s="3" t="e">
        <f>קבוצות!#REF!</f>
        <v>#REF!</v>
      </c>
      <c r="J2288" s="3" t="e">
        <f>קבוצות!#REF!</f>
        <v>#REF!</v>
      </c>
      <c r="K2288" s="3" t="e">
        <f>קבוצות!#REF!</f>
        <v>#REF!</v>
      </c>
      <c r="M2288" s="3" t="e">
        <f>קבוצות!#REF!</f>
        <v>#REF!</v>
      </c>
    </row>
    <row r="2289" spans="1:13" ht="13.8" x14ac:dyDescent="0.25">
      <c r="A2289" s="3" t="e">
        <f>קבוצות!#REF!</f>
        <v>#REF!</v>
      </c>
      <c r="B2289" s="3" t="e">
        <f>קבוצות!#REF!</f>
        <v>#REF!</v>
      </c>
      <c r="C2289" s="3" t="e">
        <f>קבוצות!#REF!</f>
        <v>#REF!</v>
      </c>
      <c r="D2289" s="3" t="e">
        <f>קבוצות!#REF!</f>
        <v>#REF!</v>
      </c>
      <c r="E2289" s="4" t="e">
        <f>קבוצות!#REF!</f>
        <v>#REF!</v>
      </c>
      <c r="F2289" s="3" t="e">
        <f>קבוצות!#REF!</f>
        <v>#REF!</v>
      </c>
      <c r="G2289" s="3" t="e">
        <f>קבוצות!#REF!</f>
        <v>#REF!</v>
      </c>
      <c r="H2289" s="3" t="e">
        <f>קבוצות!#REF!</f>
        <v>#REF!</v>
      </c>
      <c r="I2289" s="3" t="e">
        <f>קבוצות!#REF!</f>
        <v>#REF!</v>
      </c>
      <c r="J2289" s="3" t="e">
        <f>קבוצות!#REF!</f>
        <v>#REF!</v>
      </c>
      <c r="K2289" s="3" t="e">
        <f>קבוצות!#REF!</f>
        <v>#REF!</v>
      </c>
      <c r="M2289" s="3" t="e">
        <f>קבוצות!#REF!</f>
        <v>#REF!</v>
      </c>
    </row>
    <row r="2290" spans="1:13" ht="13.8" x14ac:dyDescent="0.25">
      <c r="A2290" s="3" t="e">
        <f>קבוצות!#REF!</f>
        <v>#REF!</v>
      </c>
      <c r="B2290" s="3" t="e">
        <f>קבוצות!#REF!</f>
        <v>#REF!</v>
      </c>
      <c r="C2290" s="3" t="e">
        <f>קבוצות!#REF!</f>
        <v>#REF!</v>
      </c>
      <c r="D2290" s="3" t="e">
        <f>קבוצות!#REF!</f>
        <v>#REF!</v>
      </c>
      <c r="E2290" s="4" t="e">
        <f>קבוצות!#REF!</f>
        <v>#REF!</v>
      </c>
      <c r="F2290" s="3" t="e">
        <f>קבוצות!#REF!</f>
        <v>#REF!</v>
      </c>
      <c r="G2290" s="3" t="e">
        <f>קבוצות!#REF!</f>
        <v>#REF!</v>
      </c>
      <c r="H2290" s="3" t="e">
        <f>קבוצות!#REF!</f>
        <v>#REF!</v>
      </c>
      <c r="I2290" s="3" t="e">
        <f>קבוצות!#REF!</f>
        <v>#REF!</v>
      </c>
      <c r="J2290" s="3" t="e">
        <f>קבוצות!#REF!</f>
        <v>#REF!</v>
      </c>
      <c r="K2290" s="3" t="e">
        <f>קבוצות!#REF!</f>
        <v>#REF!</v>
      </c>
      <c r="M2290" s="3" t="e">
        <f>קבוצות!#REF!</f>
        <v>#REF!</v>
      </c>
    </row>
    <row r="2291" spans="1:13" ht="13.8" x14ac:dyDescent="0.25">
      <c r="A2291" s="3" t="e">
        <f>קבוצות!#REF!</f>
        <v>#REF!</v>
      </c>
      <c r="B2291" s="3" t="e">
        <f>קבוצות!#REF!</f>
        <v>#REF!</v>
      </c>
      <c r="C2291" s="3" t="e">
        <f>קבוצות!#REF!</f>
        <v>#REF!</v>
      </c>
      <c r="D2291" s="3" t="e">
        <f>קבוצות!#REF!</f>
        <v>#REF!</v>
      </c>
      <c r="E2291" s="4" t="e">
        <f>קבוצות!#REF!</f>
        <v>#REF!</v>
      </c>
      <c r="F2291" s="3" t="e">
        <f>קבוצות!#REF!</f>
        <v>#REF!</v>
      </c>
      <c r="G2291" s="3" t="e">
        <f>קבוצות!#REF!</f>
        <v>#REF!</v>
      </c>
      <c r="H2291" s="3" t="e">
        <f>קבוצות!#REF!</f>
        <v>#REF!</v>
      </c>
      <c r="I2291" s="3" t="e">
        <f>קבוצות!#REF!</f>
        <v>#REF!</v>
      </c>
      <c r="J2291" s="3" t="e">
        <f>קבוצות!#REF!</f>
        <v>#REF!</v>
      </c>
      <c r="K2291" s="3" t="e">
        <f>קבוצות!#REF!</f>
        <v>#REF!</v>
      </c>
      <c r="M2291" s="3" t="e">
        <f>קבוצות!#REF!</f>
        <v>#REF!</v>
      </c>
    </row>
    <row r="2292" spans="1:13" ht="13.8" x14ac:dyDescent="0.25">
      <c r="A2292" s="3" t="e">
        <f>קבוצות!#REF!</f>
        <v>#REF!</v>
      </c>
      <c r="B2292" s="3" t="e">
        <f>קבוצות!#REF!</f>
        <v>#REF!</v>
      </c>
      <c r="C2292" s="3" t="e">
        <f>קבוצות!#REF!</f>
        <v>#REF!</v>
      </c>
      <c r="D2292" s="3" t="e">
        <f>קבוצות!#REF!</f>
        <v>#REF!</v>
      </c>
      <c r="E2292" s="4" t="e">
        <f>קבוצות!#REF!</f>
        <v>#REF!</v>
      </c>
      <c r="F2292" s="3" t="e">
        <f>קבוצות!#REF!</f>
        <v>#REF!</v>
      </c>
      <c r="G2292" s="3" t="e">
        <f>קבוצות!#REF!</f>
        <v>#REF!</v>
      </c>
      <c r="H2292" s="3" t="e">
        <f>קבוצות!#REF!</f>
        <v>#REF!</v>
      </c>
      <c r="I2292" s="3" t="e">
        <f>קבוצות!#REF!</f>
        <v>#REF!</v>
      </c>
      <c r="J2292" s="3" t="e">
        <f>קבוצות!#REF!</f>
        <v>#REF!</v>
      </c>
      <c r="K2292" s="3" t="e">
        <f>קבוצות!#REF!</f>
        <v>#REF!</v>
      </c>
      <c r="M2292" s="3" t="e">
        <f>קבוצות!#REF!</f>
        <v>#REF!</v>
      </c>
    </row>
    <row r="2293" spans="1:13" ht="13.8" x14ac:dyDescent="0.25">
      <c r="A2293" s="3" t="e">
        <f>קבוצות!#REF!</f>
        <v>#REF!</v>
      </c>
      <c r="B2293" s="3" t="e">
        <f>קבוצות!#REF!</f>
        <v>#REF!</v>
      </c>
      <c r="C2293" s="3" t="e">
        <f>קבוצות!#REF!</f>
        <v>#REF!</v>
      </c>
      <c r="D2293" s="3" t="e">
        <f>קבוצות!#REF!</f>
        <v>#REF!</v>
      </c>
      <c r="E2293" s="4" t="e">
        <f>קבוצות!#REF!</f>
        <v>#REF!</v>
      </c>
      <c r="F2293" s="3" t="e">
        <f>קבוצות!#REF!</f>
        <v>#REF!</v>
      </c>
      <c r="G2293" s="3" t="e">
        <f>קבוצות!#REF!</f>
        <v>#REF!</v>
      </c>
      <c r="H2293" s="3" t="e">
        <f>קבוצות!#REF!</f>
        <v>#REF!</v>
      </c>
      <c r="I2293" s="3" t="e">
        <f>קבוצות!#REF!</f>
        <v>#REF!</v>
      </c>
      <c r="J2293" s="3" t="e">
        <f>קבוצות!#REF!</f>
        <v>#REF!</v>
      </c>
      <c r="K2293" s="3" t="e">
        <f>קבוצות!#REF!</f>
        <v>#REF!</v>
      </c>
      <c r="M2293" s="3" t="e">
        <f>קבוצות!#REF!</f>
        <v>#REF!</v>
      </c>
    </row>
    <row r="2294" spans="1:13" ht="13.8" x14ac:dyDescent="0.25">
      <c r="A2294" s="3" t="e">
        <f>קבוצות!#REF!</f>
        <v>#REF!</v>
      </c>
      <c r="B2294" s="3" t="e">
        <f>קבוצות!#REF!</f>
        <v>#REF!</v>
      </c>
      <c r="C2294" s="3" t="e">
        <f>קבוצות!#REF!</f>
        <v>#REF!</v>
      </c>
      <c r="D2294" s="3" t="e">
        <f>קבוצות!#REF!</f>
        <v>#REF!</v>
      </c>
      <c r="E2294" s="4" t="e">
        <f>קבוצות!#REF!</f>
        <v>#REF!</v>
      </c>
      <c r="F2294" s="3" t="e">
        <f>קבוצות!#REF!</f>
        <v>#REF!</v>
      </c>
      <c r="G2294" s="3" t="e">
        <f>קבוצות!#REF!</f>
        <v>#REF!</v>
      </c>
      <c r="H2294" s="3" t="e">
        <f>קבוצות!#REF!</f>
        <v>#REF!</v>
      </c>
      <c r="I2294" s="3" t="e">
        <f>קבוצות!#REF!</f>
        <v>#REF!</v>
      </c>
      <c r="J2294" s="3" t="e">
        <f>קבוצות!#REF!</f>
        <v>#REF!</v>
      </c>
      <c r="K2294" s="3" t="e">
        <f>קבוצות!#REF!</f>
        <v>#REF!</v>
      </c>
      <c r="M2294" s="3" t="e">
        <f>קבוצות!#REF!</f>
        <v>#REF!</v>
      </c>
    </row>
    <row r="2295" spans="1:13" ht="13.8" x14ac:dyDescent="0.25">
      <c r="A2295" s="3" t="e">
        <f>קבוצות!#REF!</f>
        <v>#REF!</v>
      </c>
      <c r="B2295" s="3" t="e">
        <f>קבוצות!#REF!</f>
        <v>#REF!</v>
      </c>
      <c r="C2295" s="3" t="e">
        <f>קבוצות!#REF!</f>
        <v>#REF!</v>
      </c>
      <c r="D2295" s="3" t="e">
        <f>קבוצות!#REF!</f>
        <v>#REF!</v>
      </c>
      <c r="E2295" s="4" t="e">
        <f>קבוצות!#REF!</f>
        <v>#REF!</v>
      </c>
      <c r="F2295" s="3" t="e">
        <f>קבוצות!#REF!</f>
        <v>#REF!</v>
      </c>
      <c r="G2295" s="3" t="e">
        <f>קבוצות!#REF!</f>
        <v>#REF!</v>
      </c>
      <c r="H2295" s="3" t="e">
        <f>קבוצות!#REF!</f>
        <v>#REF!</v>
      </c>
      <c r="I2295" s="3" t="e">
        <f>קבוצות!#REF!</f>
        <v>#REF!</v>
      </c>
      <c r="J2295" s="3" t="e">
        <f>קבוצות!#REF!</f>
        <v>#REF!</v>
      </c>
      <c r="K2295" s="3" t="e">
        <f>קבוצות!#REF!</f>
        <v>#REF!</v>
      </c>
      <c r="M2295" s="3" t="e">
        <f>קבוצות!#REF!</f>
        <v>#REF!</v>
      </c>
    </row>
    <row r="2296" spans="1:13" ht="13.8" x14ac:dyDescent="0.25">
      <c r="A2296" s="3" t="e">
        <f>קבוצות!#REF!</f>
        <v>#REF!</v>
      </c>
      <c r="B2296" s="3" t="e">
        <f>קבוצות!#REF!</f>
        <v>#REF!</v>
      </c>
      <c r="C2296" s="3" t="e">
        <f>קבוצות!#REF!</f>
        <v>#REF!</v>
      </c>
      <c r="D2296" s="3" t="e">
        <f>קבוצות!#REF!</f>
        <v>#REF!</v>
      </c>
      <c r="E2296" s="4" t="e">
        <f>קבוצות!#REF!</f>
        <v>#REF!</v>
      </c>
      <c r="F2296" s="3" t="e">
        <f>קבוצות!#REF!</f>
        <v>#REF!</v>
      </c>
      <c r="G2296" s="3" t="e">
        <f>קבוצות!#REF!</f>
        <v>#REF!</v>
      </c>
      <c r="H2296" s="3" t="e">
        <f>קבוצות!#REF!</f>
        <v>#REF!</v>
      </c>
      <c r="I2296" s="3" t="e">
        <f>קבוצות!#REF!</f>
        <v>#REF!</v>
      </c>
      <c r="J2296" s="3" t="e">
        <f>קבוצות!#REF!</f>
        <v>#REF!</v>
      </c>
      <c r="K2296" s="3" t="e">
        <f>קבוצות!#REF!</f>
        <v>#REF!</v>
      </c>
      <c r="M2296" s="3" t="e">
        <f>קבוצות!#REF!</f>
        <v>#REF!</v>
      </c>
    </row>
    <row r="2297" spans="1:13" ht="13.8" x14ac:dyDescent="0.25">
      <c r="A2297" s="3" t="e">
        <f>קבוצות!#REF!</f>
        <v>#REF!</v>
      </c>
      <c r="B2297" s="3" t="e">
        <f>קבוצות!#REF!</f>
        <v>#REF!</v>
      </c>
      <c r="C2297" s="3" t="e">
        <f>קבוצות!#REF!</f>
        <v>#REF!</v>
      </c>
      <c r="D2297" s="3" t="e">
        <f>קבוצות!#REF!</f>
        <v>#REF!</v>
      </c>
      <c r="E2297" s="4" t="e">
        <f>קבוצות!#REF!</f>
        <v>#REF!</v>
      </c>
      <c r="F2297" s="3" t="e">
        <f>קבוצות!#REF!</f>
        <v>#REF!</v>
      </c>
      <c r="G2297" s="3" t="e">
        <f>קבוצות!#REF!</f>
        <v>#REF!</v>
      </c>
      <c r="H2297" s="3" t="e">
        <f>קבוצות!#REF!</f>
        <v>#REF!</v>
      </c>
      <c r="I2297" s="3" t="e">
        <f>קבוצות!#REF!</f>
        <v>#REF!</v>
      </c>
      <c r="J2297" s="3" t="e">
        <f>קבוצות!#REF!</f>
        <v>#REF!</v>
      </c>
      <c r="K2297" s="3" t="e">
        <f>קבוצות!#REF!</f>
        <v>#REF!</v>
      </c>
      <c r="M2297" s="3" t="e">
        <f>קבוצות!#REF!</f>
        <v>#REF!</v>
      </c>
    </row>
    <row r="2298" spans="1:13" ht="13.8" x14ac:dyDescent="0.25">
      <c r="A2298" s="3" t="e">
        <f>קבוצות!#REF!</f>
        <v>#REF!</v>
      </c>
      <c r="B2298" s="3" t="e">
        <f>קבוצות!#REF!</f>
        <v>#REF!</v>
      </c>
      <c r="C2298" s="3" t="e">
        <f>קבוצות!#REF!</f>
        <v>#REF!</v>
      </c>
      <c r="D2298" s="3" t="e">
        <f>קבוצות!#REF!</f>
        <v>#REF!</v>
      </c>
      <c r="E2298" s="4" t="e">
        <f>קבוצות!#REF!</f>
        <v>#REF!</v>
      </c>
      <c r="F2298" s="3" t="e">
        <f>קבוצות!#REF!</f>
        <v>#REF!</v>
      </c>
      <c r="G2298" s="3" t="e">
        <f>קבוצות!#REF!</f>
        <v>#REF!</v>
      </c>
      <c r="H2298" s="3" t="e">
        <f>קבוצות!#REF!</f>
        <v>#REF!</v>
      </c>
      <c r="I2298" s="3" t="e">
        <f>קבוצות!#REF!</f>
        <v>#REF!</v>
      </c>
      <c r="J2298" s="3" t="e">
        <f>קבוצות!#REF!</f>
        <v>#REF!</v>
      </c>
      <c r="K2298" s="3" t="e">
        <f>קבוצות!#REF!</f>
        <v>#REF!</v>
      </c>
      <c r="M2298" s="3" t="e">
        <f>קבוצות!#REF!</f>
        <v>#REF!</v>
      </c>
    </row>
    <row r="2299" spans="1:13" ht="13.8" x14ac:dyDescent="0.25">
      <c r="A2299" s="3" t="e">
        <f>קבוצות!#REF!</f>
        <v>#REF!</v>
      </c>
      <c r="B2299" s="3" t="e">
        <f>קבוצות!#REF!</f>
        <v>#REF!</v>
      </c>
      <c r="C2299" s="3" t="e">
        <f>קבוצות!#REF!</f>
        <v>#REF!</v>
      </c>
      <c r="D2299" s="3" t="e">
        <f>קבוצות!#REF!</f>
        <v>#REF!</v>
      </c>
      <c r="E2299" s="4" t="e">
        <f>קבוצות!#REF!</f>
        <v>#REF!</v>
      </c>
      <c r="F2299" s="3" t="e">
        <f>קבוצות!#REF!</f>
        <v>#REF!</v>
      </c>
      <c r="G2299" s="3" t="e">
        <f>קבוצות!#REF!</f>
        <v>#REF!</v>
      </c>
      <c r="H2299" s="3" t="e">
        <f>קבוצות!#REF!</f>
        <v>#REF!</v>
      </c>
      <c r="I2299" s="3" t="e">
        <f>קבוצות!#REF!</f>
        <v>#REF!</v>
      </c>
      <c r="J2299" s="3" t="e">
        <f>קבוצות!#REF!</f>
        <v>#REF!</v>
      </c>
      <c r="K2299" s="3" t="e">
        <f>קבוצות!#REF!</f>
        <v>#REF!</v>
      </c>
      <c r="M2299" s="3" t="e">
        <f>קבוצות!#REF!</f>
        <v>#REF!</v>
      </c>
    </row>
    <row r="2300" spans="1:13" ht="13.8" x14ac:dyDescent="0.25">
      <c r="A2300" s="3" t="e">
        <f>קבוצות!#REF!</f>
        <v>#REF!</v>
      </c>
      <c r="B2300" s="3" t="e">
        <f>קבוצות!#REF!</f>
        <v>#REF!</v>
      </c>
      <c r="C2300" s="3" t="e">
        <f>קבוצות!#REF!</f>
        <v>#REF!</v>
      </c>
      <c r="D2300" s="3" t="e">
        <f>קבוצות!#REF!</f>
        <v>#REF!</v>
      </c>
      <c r="E2300" s="4" t="e">
        <f>קבוצות!#REF!</f>
        <v>#REF!</v>
      </c>
      <c r="F2300" s="3" t="e">
        <f>קבוצות!#REF!</f>
        <v>#REF!</v>
      </c>
      <c r="G2300" s="3" t="e">
        <f>קבוצות!#REF!</f>
        <v>#REF!</v>
      </c>
      <c r="H2300" s="3" t="e">
        <f>קבוצות!#REF!</f>
        <v>#REF!</v>
      </c>
      <c r="I2300" s="3" t="e">
        <f>קבוצות!#REF!</f>
        <v>#REF!</v>
      </c>
      <c r="J2300" s="3" t="e">
        <f>קבוצות!#REF!</f>
        <v>#REF!</v>
      </c>
      <c r="K2300" s="3" t="e">
        <f>קבוצות!#REF!</f>
        <v>#REF!</v>
      </c>
      <c r="M2300" s="3" t="e">
        <f>קבוצות!#REF!</f>
        <v>#REF!</v>
      </c>
    </row>
    <row r="2301" spans="1:13" ht="13.8" x14ac:dyDescent="0.25">
      <c r="A2301" s="3" t="e">
        <f>קבוצות!#REF!</f>
        <v>#REF!</v>
      </c>
      <c r="B2301" s="3" t="e">
        <f>קבוצות!#REF!</f>
        <v>#REF!</v>
      </c>
      <c r="C2301" s="3" t="e">
        <f>קבוצות!#REF!</f>
        <v>#REF!</v>
      </c>
      <c r="D2301" s="3" t="e">
        <f>קבוצות!#REF!</f>
        <v>#REF!</v>
      </c>
      <c r="E2301" s="4" t="e">
        <f>קבוצות!#REF!</f>
        <v>#REF!</v>
      </c>
      <c r="F2301" s="3" t="e">
        <f>קבוצות!#REF!</f>
        <v>#REF!</v>
      </c>
      <c r="G2301" s="3" t="e">
        <f>קבוצות!#REF!</f>
        <v>#REF!</v>
      </c>
      <c r="H2301" s="3" t="e">
        <f>קבוצות!#REF!</f>
        <v>#REF!</v>
      </c>
      <c r="I2301" s="3" t="e">
        <f>קבוצות!#REF!</f>
        <v>#REF!</v>
      </c>
      <c r="J2301" s="3" t="e">
        <f>קבוצות!#REF!</f>
        <v>#REF!</v>
      </c>
      <c r="K2301" s="3" t="e">
        <f>קבוצות!#REF!</f>
        <v>#REF!</v>
      </c>
      <c r="M2301" s="3" t="e">
        <f>קבוצות!#REF!</f>
        <v>#REF!</v>
      </c>
    </row>
    <row r="2302" spans="1:13" ht="13.8" x14ac:dyDescent="0.25">
      <c r="A2302" s="3" t="e">
        <f>קבוצות!#REF!</f>
        <v>#REF!</v>
      </c>
      <c r="B2302" s="3" t="e">
        <f>קבוצות!#REF!</f>
        <v>#REF!</v>
      </c>
      <c r="C2302" s="3" t="e">
        <f>קבוצות!#REF!</f>
        <v>#REF!</v>
      </c>
      <c r="D2302" s="3" t="e">
        <f>קבוצות!#REF!</f>
        <v>#REF!</v>
      </c>
      <c r="E2302" s="4" t="e">
        <f>קבוצות!#REF!</f>
        <v>#REF!</v>
      </c>
      <c r="F2302" s="3" t="e">
        <f>קבוצות!#REF!</f>
        <v>#REF!</v>
      </c>
      <c r="G2302" s="3" t="e">
        <f>קבוצות!#REF!</f>
        <v>#REF!</v>
      </c>
      <c r="H2302" s="3" t="e">
        <f>קבוצות!#REF!</f>
        <v>#REF!</v>
      </c>
      <c r="I2302" s="3" t="e">
        <f>קבוצות!#REF!</f>
        <v>#REF!</v>
      </c>
      <c r="J2302" s="3" t="e">
        <f>קבוצות!#REF!</f>
        <v>#REF!</v>
      </c>
      <c r="K2302" s="3" t="e">
        <f>קבוצות!#REF!</f>
        <v>#REF!</v>
      </c>
      <c r="M2302" s="3" t="e">
        <f>קבוצות!#REF!</f>
        <v>#REF!</v>
      </c>
    </row>
    <row r="2303" spans="1:13" ht="13.8" x14ac:dyDescent="0.25">
      <c r="A2303" s="3" t="e">
        <f>קבוצות!#REF!</f>
        <v>#REF!</v>
      </c>
      <c r="B2303" s="3" t="e">
        <f>קבוצות!#REF!</f>
        <v>#REF!</v>
      </c>
      <c r="C2303" s="3" t="e">
        <f>קבוצות!#REF!</f>
        <v>#REF!</v>
      </c>
      <c r="D2303" s="3" t="e">
        <f>קבוצות!#REF!</f>
        <v>#REF!</v>
      </c>
      <c r="E2303" s="4" t="e">
        <f>קבוצות!#REF!</f>
        <v>#REF!</v>
      </c>
      <c r="F2303" s="3" t="e">
        <f>קבוצות!#REF!</f>
        <v>#REF!</v>
      </c>
      <c r="G2303" s="3" t="e">
        <f>קבוצות!#REF!</f>
        <v>#REF!</v>
      </c>
      <c r="H2303" s="3" t="e">
        <f>קבוצות!#REF!</f>
        <v>#REF!</v>
      </c>
      <c r="I2303" s="3" t="e">
        <f>קבוצות!#REF!</f>
        <v>#REF!</v>
      </c>
      <c r="J2303" s="3" t="e">
        <f>קבוצות!#REF!</f>
        <v>#REF!</v>
      </c>
      <c r="K2303" s="3" t="e">
        <f>קבוצות!#REF!</f>
        <v>#REF!</v>
      </c>
      <c r="M2303" s="3" t="e">
        <f>קבוצות!#REF!</f>
        <v>#REF!</v>
      </c>
    </row>
    <row r="2304" spans="1:13" ht="13.8" x14ac:dyDescent="0.25">
      <c r="A2304" s="3" t="e">
        <f>קבוצות!#REF!</f>
        <v>#REF!</v>
      </c>
      <c r="B2304" s="3" t="e">
        <f>קבוצות!#REF!</f>
        <v>#REF!</v>
      </c>
      <c r="C2304" s="3" t="e">
        <f>קבוצות!#REF!</f>
        <v>#REF!</v>
      </c>
      <c r="D2304" s="3" t="e">
        <f>קבוצות!#REF!</f>
        <v>#REF!</v>
      </c>
      <c r="E2304" s="4" t="e">
        <f>קבוצות!#REF!</f>
        <v>#REF!</v>
      </c>
      <c r="F2304" s="3" t="e">
        <f>קבוצות!#REF!</f>
        <v>#REF!</v>
      </c>
      <c r="G2304" s="3" t="e">
        <f>קבוצות!#REF!</f>
        <v>#REF!</v>
      </c>
      <c r="H2304" s="3" t="e">
        <f>קבוצות!#REF!</f>
        <v>#REF!</v>
      </c>
      <c r="I2304" s="3" t="e">
        <f>קבוצות!#REF!</f>
        <v>#REF!</v>
      </c>
      <c r="J2304" s="3" t="e">
        <f>קבוצות!#REF!</f>
        <v>#REF!</v>
      </c>
      <c r="K2304" s="3" t="e">
        <f>קבוצות!#REF!</f>
        <v>#REF!</v>
      </c>
      <c r="M2304" s="3" t="e">
        <f>קבוצות!#REF!</f>
        <v>#REF!</v>
      </c>
    </row>
    <row r="2305" spans="1:13" ht="13.8" x14ac:dyDescent="0.25">
      <c r="A2305" s="3" t="e">
        <f>קבוצות!#REF!</f>
        <v>#REF!</v>
      </c>
      <c r="B2305" s="3" t="e">
        <f>קבוצות!#REF!</f>
        <v>#REF!</v>
      </c>
      <c r="C2305" s="3" t="e">
        <f>קבוצות!#REF!</f>
        <v>#REF!</v>
      </c>
      <c r="D2305" s="3" t="e">
        <f>קבוצות!#REF!</f>
        <v>#REF!</v>
      </c>
      <c r="E2305" s="4" t="e">
        <f>קבוצות!#REF!</f>
        <v>#REF!</v>
      </c>
      <c r="F2305" s="3" t="e">
        <f>קבוצות!#REF!</f>
        <v>#REF!</v>
      </c>
      <c r="G2305" s="3" t="e">
        <f>קבוצות!#REF!</f>
        <v>#REF!</v>
      </c>
      <c r="H2305" s="3" t="e">
        <f>קבוצות!#REF!</f>
        <v>#REF!</v>
      </c>
      <c r="I2305" s="3" t="e">
        <f>קבוצות!#REF!</f>
        <v>#REF!</v>
      </c>
      <c r="J2305" s="3" t="e">
        <f>קבוצות!#REF!</f>
        <v>#REF!</v>
      </c>
      <c r="K2305" s="3" t="e">
        <f>קבוצות!#REF!</f>
        <v>#REF!</v>
      </c>
      <c r="M2305" s="3" t="e">
        <f>קבוצות!#REF!</f>
        <v>#REF!</v>
      </c>
    </row>
    <row r="2306" spans="1:13" ht="13.8" x14ac:dyDescent="0.25">
      <c r="A2306" s="3" t="e">
        <f>קבוצות!#REF!</f>
        <v>#REF!</v>
      </c>
      <c r="B2306" s="3" t="e">
        <f>קבוצות!#REF!</f>
        <v>#REF!</v>
      </c>
      <c r="C2306" s="3" t="e">
        <f>קבוצות!#REF!</f>
        <v>#REF!</v>
      </c>
      <c r="D2306" s="3" t="e">
        <f>קבוצות!#REF!</f>
        <v>#REF!</v>
      </c>
      <c r="E2306" s="4" t="e">
        <f>קבוצות!#REF!</f>
        <v>#REF!</v>
      </c>
      <c r="F2306" s="3" t="e">
        <f>קבוצות!#REF!</f>
        <v>#REF!</v>
      </c>
      <c r="G2306" s="3" t="e">
        <f>קבוצות!#REF!</f>
        <v>#REF!</v>
      </c>
      <c r="H2306" s="3" t="e">
        <f>קבוצות!#REF!</f>
        <v>#REF!</v>
      </c>
      <c r="I2306" s="3" t="e">
        <f>קבוצות!#REF!</f>
        <v>#REF!</v>
      </c>
      <c r="J2306" s="3" t="e">
        <f>קבוצות!#REF!</f>
        <v>#REF!</v>
      </c>
      <c r="K2306" s="3" t="e">
        <f>קבוצות!#REF!</f>
        <v>#REF!</v>
      </c>
      <c r="M2306" s="3" t="e">
        <f>קבוצות!#REF!</f>
        <v>#REF!</v>
      </c>
    </row>
    <row r="2307" spans="1:13" ht="13.8" x14ac:dyDescent="0.25">
      <c r="A2307" s="3" t="e">
        <f>קבוצות!#REF!</f>
        <v>#REF!</v>
      </c>
      <c r="B2307" s="3" t="e">
        <f>קבוצות!#REF!</f>
        <v>#REF!</v>
      </c>
      <c r="C2307" s="3" t="e">
        <f>קבוצות!#REF!</f>
        <v>#REF!</v>
      </c>
      <c r="D2307" s="3" t="e">
        <f>קבוצות!#REF!</f>
        <v>#REF!</v>
      </c>
      <c r="E2307" s="4" t="e">
        <f>קבוצות!#REF!</f>
        <v>#REF!</v>
      </c>
      <c r="F2307" s="3" t="e">
        <f>קבוצות!#REF!</f>
        <v>#REF!</v>
      </c>
      <c r="G2307" s="3" t="e">
        <f>קבוצות!#REF!</f>
        <v>#REF!</v>
      </c>
      <c r="H2307" s="3" t="e">
        <f>קבוצות!#REF!</f>
        <v>#REF!</v>
      </c>
      <c r="I2307" s="3" t="e">
        <f>קבוצות!#REF!</f>
        <v>#REF!</v>
      </c>
      <c r="J2307" s="3" t="e">
        <f>קבוצות!#REF!</f>
        <v>#REF!</v>
      </c>
      <c r="K2307" s="3" t="e">
        <f>קבוצות!#REF!</f>
        <v>#REF!</v>
      </c>
      <c r="M2307" s="3" t="e">
        <f>קבוצות!#REF!</f>
        <v>#REF!</v>
      </c>
    </row>
    <row r="2308" spans="1:13" ht="13.8" x14ac:dyDescent="0.25">
      <c r="A2308" s="3" t="e">
        <f>קבוצות!#REF!</f>
        <v>#REF!</v>
      </c>
      <c r="B2308" s="3" t="e">
        <f>קבוצות!#REF!</f>
        <v>#REF!</v>
      </c>
      <c r="C2308" s="3" t="e">
        <f>קבוצות!#REF!</f>
        <v>#REF!</v>
      </c>
      <c r="D2308" s="3" t="e">
        <f>קבוצות!#REF!</f>
        <v>#REF!</v>
      </c>
      <c r="E2308" s="4" t="e">
        <f>קבוצות!#REF!</f>
        <v>#REF!</v>
      </c>
      <c r="F2308" s="3" t="e">
        <f>קבוצות!#REF!</f>
        <v>#REF!</v>
      </c>
      <c r="G2308" s="3" t="e">
        <f>קבוצות!#REF!</f>
        <v>#REF!</v>
      </c>
      <c r="H2308" s="3" t="e">
        <f>קבוצות!#REF!</f>
        <v>#REF!</v>
      </c>
      <c r="I2308" s="3" t="e">
        <f>קבוצות!#REF!</f>
        <v>#REF!</v>
      </c>
      <c r="J2308" s="3" t="e">
        <f>קבוצות!#REF!</f>
        <v>#REF!</v>
      </c>
      <c r="K2308" s="3" t="e">
        <f>קבוצות!#REF!</f>
        <v>#REF!</v>
      </c>
      <c r="M2308" s="3" t="e">
        <f>קבוצות!#REF!</f>
        <v>#REF!</v>
      </c>
    </row>
    <row r="2309" spans="1:13" ht="13.8" x14ac:dyDescent="0.25">
      <c r="A2309" s="3" t="e">
        <f>קבוצות!#REF!</f>
        <v>#REF!</v>
      </c>
      <c r="B2309" s="3" t="e">
        <f>קבוצות!#REF!</f>
        <v>#REF!</v>
      </c>
      <c r="C2309" s="3" t="e">
        <f>קבוצות!#REF!</f>
        <v>#REF!</v>
      </c>
      <c r="D2309" s="3" t="e">
        <f>קבוצות!#REF!</f>
        <v>#REF!</v>
      </c>
      <c r="E2309" s="4" t="e">
        <f>קבוצות!#REF!</f>
        <v>#REF!</v>
      </c>
      <c r="F2309" s="3" t="e">
        <f>קבוצות!#REF!</f>
        <v>#REF!</v>
      </c>
      <c r="G2309" s="3" t="e">
        <f>קבוצות!#REF!</f>
        <v>#REF!</v>
      </c>
      <c r="H2309" s="3" t="e">
        <f>קבוצות!#REF!</f>
        <v>#REF!</v>
      </c>
      <c r="I2309" s="3" t="e">
        <f>קבוצות!#REF!</f>
        <v>#REF!</v>
      </c>
      <c r="J2309" s="3" t="e">
        <f>קבוצות!#REF!</f>
        <v>#REF!</v>
      </c>
      <c r="K2309" s="3" t="e">
        <f>קבוצות!#REF!</f>
        <v>#REF!</v>
      </c>
      <c r="M2309" s="3" t="e">
        <f>קבוצות!#REF!</f>
        <v>#REF!</v>
      </c>
    </row>
    <row r="2310" spans="1:13" ht="13.8" x14ac:dyDescent="0.25">
      <c r="A2310" s="3" t="e">
        <f>קבוצות!#REF!</f>
        <v>#REF!</v>
      </c>
      <c r="B2310" s="3" t="e">
        <f>קבוצות!#REF!</f>
        <v>#REF!</v>
      </c>
      <c r="C2310" s="3" t="e">
        <f>קבוצות!#REF!</f>
        <v>#REF!</v>
      </c>
      <c r="D2310" s="3" t="e">
        <f>קבוצות!#REF!</f>
        <v>#REF!</v>
      </c>
      <c r="E2310" s="4" t="e">
        <f>קבוצות!#REF!</f>
        <v>#REF!</v>
      </c>
      <c r="F2310" s="3" t="e">
        <f>קבוצות!#REF!</f>
        <v>#REF!</v>
      </c>
      <c r="G2310" s="3" t="e">
        <f>קבוצות!#REF!</f>
        <v>#REF!</v>
      </c>
      <c r="H2310" s="3" t="e">
        <f>קבוצות!#REF!</f>
        <v>#REF!</v>
      </c>
      <c r="I2310" s="3" t="e">
        <f>קבוצות!#REF!</f>
        <v>#REF!</v>
      </c>
      <c r="J2310" s="3" t="e">
        <f>קבוצות!#REF!</f>
        <v>#REF!</v>
      </c>
      <c r="K2310" s="3" t="e">
        <f>קבוצות!#REF!</f>
        <v>#REF!</v>
      </c>
      <c r="M2310" s="3" t="e">
        <f>קבוצות!#REF!</f>
        <v>#REF!</v>
      </c>
    </row>
    <row r="2311" spans="1:13" ht="13.8" x14ac:dyDescent="0.25">
      <c r="A2311" s="3" t="e">
        <f>קבוצות!#REF!</f>
        <v>#REF!</v>
      </c>
      <c r="B2311" s="3" t="e">
        <f>קבוצות!#REF!</f>
        <v>#REF!</v>
      </c>
      <c r="C2311" s="3" t="e">
        <f>קבוצות!#REF!</f>
        <v>#REF!</v>
      </c>
      <c r="D2311" s="3" t="e">
        <f>קבוצות!#REF!</f>
        <v>#REF!</v>
      </c>
      <c r="E2311" s="4" t="e">
        <f>קבוצות!#REF!</f>
        <v>#REF!</v>
      </c>
      <c r="F2311" s="3" t="e">
        <f>קבוצות!#REF!</f>
        <v>#REF!</v>
      </c>
      <c r="G2311" s="3" t="e">
        <f>קבוצות!#REF!</f>
        <v>#REF!</v>
      </c>
      <c r="H2311" s="3" t="e">
        <f>קבוצות!#REF!</f>
        <v>#REF!</v>
      </c>
      <c r="I2311" s="3" t="e">
        <f>קבוצות!#REF!</f>
        <v>#REF!</v>
      </c>
      <c r="J2311" s="3" t="e">
        <f>קבוצות!#REF!</f>
        <v>#REF!</v>
      </c>
      <c r="K2311" s="3" t="e">
        <f>קבוצות!#REF!</f>
        <v>#REF!</v>
      </c>
      <c r="M2311" s="3" t="e">
        <f>קבוצות!#REF!</f>
        <v>#REF!</v>
      </c>
    </row>
    <row r="2312" spans="1:13" ht="13.8" x14ac:dyDescent="0.25">
      <c r="A2312" s="3" t="e">
        <f>קבוצות!#REF!</f>
        <v>#REF!</v>
      </c>
      <c r="B2312" s="3" t="e">
        <f>קבוצות!#REF!</f>
        <v>#REF!</v>
      </c>
      <c r="C2312" s="3" t="e">
        <f>קבוצות!#REF!</f>
        <v>#REF!</v>
      </c>
      <c r="D2312" s="3" t="e">
        <f>קבוצות!#REF!</f>
        <v>#REF!</v>
      </c>
      <c r="E2312" s="4" t="e">
        <f>קבוצות!#REF!</f>
        <v>#REF!</v>
      </c>
      <c r="F2312" s="3" t="e">
        <f>קבוצות!#REF!</f>
        <v>#REF!</v>
      </c>
      <c r="G2312" s="3" t="e">
        <f>קבוצות!#REF!</f>
        <v>#REF!</v>
      </c>
      <c r="H2312" s="3" t="e">
        <f>קבוצות!#REF!</f>
        <v>#REF!</v>
      </c>
      <c r="I2312" s="3" t="e">
        <f>קבוצות!#REF!</f>
        <v>#REF!</v>
      </c>
      <c r="J2312" s="3" t="e">
        <f>קבוצות!#REF!</f>
        <v>#REF!</v>
      </c>
      <c r="K2312" s="3" t="e">
        <f>קבוצות!#REF!</f>
        <v>#REF!</v>
      </c>
      <c r="M2312" s="3" t="e">
        <f>קבוצות!#REF!</f>
        <v>#REF!</v>
      </c>
    </row>
  </sheetData>
  <pageMargins left="0.7" right="0.7" top="0.75" bottom="0.75" header="0.3" footer="0.3"/>
  <legacy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EC2B76-7273-4502-A9CA-AC5EDD33CBE3}">
  <dimension ref="A1:AA314"/>
  <sheetViews>
    <sheetView rightToLeft="1" topLeftCell="E1" workbookViewId="0">
      <selection activeCell="R1" sqref="Q1:R2"/>
    </sheetView>
  </sheetViews>
  <sheetFormatPr defaultRowHeight="13.2" x14ac:dyDescent="0.25"/>
  <cols>
    <col min="1" max="1" width="3" style="6" customWidth="1"/>
    <col min="2" max="2" width="9.21875" style="6" customWidth="1"/>
    <col min="3" max="3" width="9.44140625" style="6" bestFit="1" customWidth="1"/>
    <col min="4" max="4" width="15.44140625" style="5" customWidth="1"/>
    <col min="5" max="5" width="22.21875" style="6" customWidth="1"/>
    <col min="6" max="6" width="14.77734375" style="5" customWidth="1"/>
    <col min="7" max="7" width="18.77734375" style="241" customWidth="1"/>
    <col min="8" max="13" width="0" hidden="1" customWidth="1"/>
    <col min="15" max="15" width="32.5546875" style="6" customWidth="1"/>
    <col min="16" max="16" width="7" style="5" customWidth="1"/>
    <col min="17" max="17" width="10.44140625" style="5" customWidth="1"/>
    <col min="18" max="18" width="10" style="5" customWidth="1"/>
    <col min="19" max="19" width="6.21875" style="5" customWidth="1"/>
    <col min="20" max="20" width="7.77734375" style="5" customWidth="1"/>
    <col min="21" max="21" width="8.21875" style="5" customWidth="1"/>
    <col min="22" max="22" width="10" style="5" customWidth="1"/>
    <col min="23" max="23" width="8.77734375" style="5" customWidth="1"/>
    <col min="24" max="24" width="10.21875" style="5" bestFit="1" customWidth="1"/>
    <col min="25" max="25" width="14.5546875" style="5" customWidth="1"/>
    <col min="26" max="26" width="15.5546875" customWidth="1"/>
  </cols>
  <sheetData>
    <row r="1" spans="1:27" ht="21" customHeight="1" thickBot="1" x14ac:dyDescent="0.45">
      <c r="B1" s="265" t="s">
        <v>453</v>
      </c>
      <c r="C1" s="265"/>
      <c r="D1" s="266" t="str">
        <f>+קבוצות!A3</f>
        <v>עונת:</v>
      </c>
      <c r="E1" s="267" t="str">
        <f>ראשי!D4</f>
        <v>2023-24</v>
      </c>
      <c r="Q1" s="268" t="s">
        <v>12</v>
      </c>
      <c r="R1" s="269">
        <f>ראשי!B4</f>
        <v>2025</v>
      </c>
      <c r="S1" s="147">
        <f>R1-1</f>
        <v>2024</v>
      </c>
      <c r="U1" s="371" t="s">
        <v>454</v>
      </c>
      <c r="V1" s="372"/>
      <c r="W1" s="372"/>
      <c r="X1" s="373"/>
      <c r="AA1" s="270" t="s">
        <v>337</v>
      </c>
    </row>
    <row r="2" spans="1:27" ht="18.600000000000001" thickBot="1" x14ac:dyDescent="0.4">
      <c r="D2" s="271" t="s">
        <v>455</v>
      </c>
      <c r="E2" s="272">
        <f>ראשי!B3</f>
        <v>0</v>
      </c>
      <c r="F2" s="273" t="str">
        <f>IF(COUNTIF(C5:C314,"גברים")+COUNTIF(C5:C314,"נשים")&gt;=1,"תקין","לא תקין")</f>
        <v>לא תקין</v>
      </c>
      <c r="Q2" s="274" t="s">
        <v>13</v>
      </c>
      <c r="R2" s="33" t="str">
        <f>ראשי!D4</f>
        <v>2023-24</v>
      </c>
      <c r="U2" s="275" t="e">
        <f>MIN(3,VLOOKUP($E$2,פרמטרים!$B$6:$O$25,14,0))</f>
        <v>#N/A</v>
      </c>
      <c r="V2" s="275" t="e">
        <f>MIN(8,VLOOKUP($E$2,פרמטרים!$B$6:$O$25,14,0))</f>
        <v>#N/A</v>
      </c>
      <c r="W2" s="275" t="e">
        <f>MIN(12,VLOOKUP($E$2,פרמטרים!$B$6:$O$25,14,0))</f>
        <v>#N/A</v>
      </c>
      <c r="X2" s="275" t="e">
        <f>MIN(15,VLOOKUP($E$2,פרמטרים!$B$6:$O$25,14,0))</f>
        <v>#N/A</v>
      </c>
      <c r="AA2" s="270" t="s">
        <v>456</v>
      </c>
    </row>
    <row r="3" spans="1:27" ht="29.25" customHeight="1" thickBot="1" x14ac:dyDescent="0.4">
      <c r="D3" s="276" t="s">
        <v>457</v>
      </c>
      <c r="E3" s="277">
        <v>5</v>
      </c>
      <c r="F3" s="278" t="s">
        <v>458</v>
      </c>
      <c r="G3" s="279">
        <v>5</v>
      </c>
      <c r="Q3" s="280"/>
      <c r="R3" s="94"/>
      <c r="U3" s="281"/>
      <c r="V3" s="281"/>
      <c r="W3" s="281"/>
      <c r="X3" s="281"/>
      <c r="AA3" s="282" t="s">
        <v>339</v>
      </c>
    </row>
    <row r="4" spans="1:27" s="93" customFormat="1" ht="46.5" customHeight="1" x14ac:dyDescent="0.25">
      <c r="A4" s="257"/>
      <c r="B4" s="283" t="s">
        <v>448</v>
      </c>
      <c r="C4" s="284" t="s">
        <v>452</v>
      </c>
      <c r="D4" s="284" t="s">
        <v>459</v>
      </c>
      <c r="E4" s="284" t="s">
        <v>460</v>
      </c>
      <c r="F4" s="284" t="s">
        <v>461</v>
      </c>
      <c r="G4" s="285" t="s">
        <v>462</v>
      </c>
      <c r="O4" s="257"/>
      <c r="P4" s="89" t="s">
        <v>463</v>
      </c>
      <c r="Q4" s="286"/>
      <c r="R4" s="286"/>
      <c r="S4" s="286"/>
      <c r="T4" s="286"/>
      <c r="U4" s="286"/>
      <c r="V4" s="286"/>
      <c r="W4" s="286"/>
      <c r="X4" s="287" t="e">
        <f>X5/SUM($X$5:$Y$5)</f>
        <v>#REF!</v>
      </c>
      <c r="Y4" s="287" t="e">
        <f>Y5/SUM($X$5:$Y$5)</f>
        <v>#REF!</v>
      </c>
      <c r="AA4" s="288" t="s">
        <v>464</v>
      </c>
    </row>
    <row r="5" spans="1:27" ht="16.2" thickBot="1" x14ac:dyDescent="0.35">
      <c r="B5" s="289"/>
      <c r="C5" s="252"/>
      <c r="D5" s="251"/>
      <c r="E5" s="252"/>
      <c r="F5" s="264" t="str">
        <f>IF(ISBLANK(B5),"",COUNTIF(קבוצות!$B$7:$B$62,B5))</f>
        <v/>
      </c>
      <c r="G5" s="290" t="e">
        <f>IF(AND(OR(F5="",F5&lt;7,AND(F5&gt;=7,OR(COUNTIFS(קבוצות!$B$8:$B$62,B5,קבוצות!#REF!,"כן")&lt;5,COUNTIFS(קבוצות!$B$8:$B$62,B5,קבוצות!#REF!,"כן")&lt;7))),OR(C5=$AA$1,C5=$AA$3,C5=$AA$5,C5=$AA$4)),"לא תקין","תקין")</f>
        <v>#REF!</v>
      </c>
      <c r="H5" s="93"/>
      <c r="O5" s="291">
        <v>1</v>
      </c>
      <c r="P5" s="5">
        <v>2</v>
      </c>
      <c r="Q5" s="291">
        <v>3</v>
      </c>
      <c r="R5" s="5">
        <v>4</v>
      </c>
      <c r="S5" s="291">
        <v>5</v>
      </c>
      <c r="T5" s="5">
        <v>6</v>
      </c>
      <c r="U5" s="291">
        <v>7</v>
      </c>
      <c r="V5" s="5">
        <v>8</v>
      </c>
      <c r="W5" s="291">
        <v>9</v>
      </c>
      <c r="X5" s="292">
        <v>0.5</v>
      </c>
      <c r="Y5" s="292" t="e">
        <f>#REF!</f>
        <v>#REF!</v>
      </c>
      <c r="AA5" s="270" t="s">
        <v>465</v>
      </c>
    </row>
    <row r="6" spans="1:27" ht="13.8" thickBot="1" x14ac:dyDescent="0.3">
      <c r="B6" s="289"/>
      <c r="C6" s="252"/>
      <c r="D6" s="251"/>
      <c r="E6" s="252"/>
      <c r="F6" s="264" t="str">
        <f>IF(ISBLANK(B6),"",COUNTIF(קבוצות!$B$7:$B$62,B6))</f>
        <v/>
      </c>
      <c r="G6" s="290" t="e">
        <f>IF(AND(OR(F6="",F6&lt;7,AND(F6&gt;=7,OR(COUNTIFS(קבוצות!$B$8:$B$62,B6,קבוצות!#REF!,"כן")&lt;5,COUNTIFS(קבוצות!$B$8:$B$62,B6,קבוצות!#REF!,"כן")&lt;7))),OR(C6=$AA$1,C6=$AA$3,C6=$AA$5,C6=$AA$4)),"לא תקין","תקין")</f>
        <v>#REF!</v>
      </c>
      <c r="H6" s="93"/>
      <c r="O6" s="293" t="s">
        <v>441</v>
      </c>
      <c r="P6" s="374" t="s">
        <v>466</v>
      </c>
      <c r="Q6" s="374"/>
      <c r="R6" s="374"/>
      <c r="S6" s="374"/>
      <c r="T6" s="375"/>
      <c r="U6" s="376" t="s">
        <v>467</v>
      </c>
      <c r="V6" s="377"/>
      <c r="W6" s="377"/>
      <c r="X6" s="377"/>
      <c r="Y6" s="378"/>
      <c r="AA6" s="270" t="s">
        <v>468</v>
      </c>
    </row>
    <row r="7" spans="1:27" ht="26.25" customHeight="1" thickBot="1" x14ac:dyDescent="0.3">
      <c r="B7" s="289"/>
      <c r="C7" s="252"/>
      <c r="D7" s="251"/>
      <c r="E7" s="252"/>
      <c r="F7" s="264" t="str">
        <f>IF(ISBLANK(B7),"",COUNTIF(קבוצות!$B$7:$B$62,B7))</f>
        <v/>
      </c>
      <c r="G7" s="290" t="e">
        <f>IF(AND(OR(F7="",F7&lt;7,AND(F7&gt;=7,OR(COUNTIFS(קבוצות!$B$8:$B$62,B7,קבוצות!#REF!,"כן")&lt;5,COUNTIFS(קבוצות!$B$8:$B$62,B7,קבוצות!#REF!,"כן")&lt;7))),OR(C7=$AA$1,C7=$AA$3,C7=$AA$5,C7=$AA$4)),"לא תקין","תקין")</f>
        <v>#REF!</v>
      </c>
      <c r="O7" s="294"/>
      <c r="P7" s="379" t="s">
        <v>469</v>
      </c>
      <c r="Q7" s="380"/>
      <c r="R7" s="381" t="s">
        <v>441</v>
      </c>
      <c r="S7" s="382"/>
      <c r="T7" s="295" t="s">
        <v>374</v>
      </c>
      <c r="U7" s="383" t="s">
        <v>470</v>
      </c>
      <c r="V7" s="380"/>
      <c r="W7" s="381" t="s">
        <v>441</v>
      </c>
      <c r="X7" s="382"/>
      <c r="Y7" s="296" t="s">
        <v>374</v>
      </c>
      <c r="Z7" s="296" t="s">
        <v>25</v>
      </c>
      <c r="AA7" s="282" t="s">
        <v>471</v>
      </c>
    </row>
    <row r="8" spans="1:27" ht="16.2" thickBot="1" x14ac:dyDescent="0.35">
      <c r="B8" s="289"/>
      <c r="C8" s="252"/>
      <c r="D8" s="251"/>
      <c r="E8" s="252"/>
      <c r="F8" s="264" t="str">
        <f>IF(ISBLANK(B8),"",COUNTIF(קבוצות!$B$7:$B$62,B8))</f>
        <v/>
      </c>
      <c r="G8" s="290" t="e">
        <f>IF(AND(OR(F8="",F8&lt;7,AND(F8&gt;=7,OR(COUNTIFS(קבוצות!$B$8:$B$62,B8,קבוצות!#REF!,"כן")&lt;5,COUNTIFS(קבוצות!$B$8:$B$62,B8,קבוצות!#REF!,"כן")&lt;7))),OR(C8=$AA$1,C8=$AA$3,C8=$AA$5,C8=$AA$4)),"לא תקין","תקין")</f>
        <v>#REF!</v>
      </c>
      <c r="O8" s="297" t="s">
        <v>421</v>
      </c>
      <c r="P8" s="298" t="e">
        <f>Q9+1</f>
        <v>#N/A</v>
      </c>
      <c r="Q8" s="299" t="e">
        <f>P8+2</f>
        <v>#N/A</v>
      </c>
      <c r="R8" s="299" t="e">
        <f>S9-1</f>
        <v>#N/A</v>
      </c>
      <c r="S8" s="299" t="e">
        <f>S9-3</f>
        <v>#N/A</v>
      </c>
      <c r="T8" s="299">
        <v>0</v>
      </c>
      <c r="U8" s="300" t="e">
        <f>+P8+1</f>
        <v>#N/A</v>
      </c>
      <c r="V8" s="301" t="e">
        <f>+Q8+1</f>
        <v>#N/A</v>
      </c>
      <c r="W8" s="299" t="e">
        <f>X9-1</f>
        <v>#N/A</v>
      </c>
      <c r="X8" s="299" t="e">
        <f>X9-3</f>
        <v>#N/A</v>
      </c>
      <c r="Y8" s="299">
        <v>0.1</v>
      </c>
      <c r="Z8" s="302" t="e">
        <f>U2</f>
        <v>#N/A</v>
      </c>
      <c r="AA8" s="282" t="s">
        <v>472</v>
      </c>
    </row>
    <row r="9" spans="1:27" ht="16.2" thickBot="1" x14ac:dyDescent="0.35">
      <c r="B9" s="289"/>
      <c r="C9" s="252"/>
      <c r="D9" s="251"/>
      <c r="E9" s="252"/>
      <c r="F9" s="264" t="str">
        <f>IF(ISBLANK(B9),"",COUNTIF(קבוצות!$B$7:$B$62,B9))</f>
        <v/>
      </c>
      <c r="G9" s="290" t="e">
        <f>IF(AND(OR(F9="",F9&lt;7,AND(F9&gt;=7,OR(COUNTIFS(קבוצות!$B$8:$B$62,B9,קבוצות!#REF!,"כן")&lt;5,COUNTIFS(קבוצות!$B$8:$B$62,B9,קבוצות!#REF!,"כן")&lt;7))),OR(C9=$AA$1,C9=$AA$3,C9=$AA$5,C9=$AA$4)),"לא תקין","תקין")</f>
        <v>#REF!</v>
      </c>
      <c r="O9" s="297" t="s">
        <v>425</v>
      </c>
      <c r="P9" s="303" t="e">
        <f t="shared" ref="P9:Q15" si="0">$S$1-R9</f>
        <v>#N/A</v>
      </c>
      <c r="Q9" s="304" t="e">
        <f>$S$1-S9</f>
        <v>#N/A</v>
      </c>
      <c r="R9" s="304" t="e">
        <f>VLOOKUP(E2,פרמטרים!B6:N25,11,0)</f>
        <v>#N/A</v>
      </c>
      <c r="S9" s="304" t="e">
        <f>VLOOKUP(E2,פרמטרים!B6:N25,10,0)</f>
        <v>#N/A</v>
      </c>
      <c r="T9" s="304">
        <v>0</v>
      </c>
      <c r="U9" s="305" t="e">
        <f t="shared" ref="U9:V14" si="1">+P9+1</f>
        <v>#N/A</v>
      </c>
      <c r="V9" s="304" t="e">
        <f>+Q9+1</f>
        <v>#N/A</v>
      </c>
      <c r="W9" s="304" t="e">
        <f>VLOOKUP(E2,פרמטרים!B6:N25,13,0)</f>
        <v>#N/A</v>
      </c>
      <c r="X9" s="304" t="e">
        <f>VLOOKUP(E2,פרמטרים!B6:N25,12,0)</f>
        <v>#N/A</v>
      </c>
      <c r="Y9" s="304">
        <v>1</v>
      </c>
      <c r="Z9" s="302" t="e">
        <f>V2</f>
        <v>#N/A</v>
      </c>
      <c r="AA9" s="306" t="s">
        <v>473</v>
      </c>
    </row>
    <row r="10" spans="1:27" ht="16.2" thickBot="1" x14ac:dyDescent="0.35">
      <c r="B10" s="289"/>
      <c r="C10" s="252"/>
      <c r="D10" s="251"/>
      <c r="E10" s="252"/>
      <c r="F10" s="264" t="str">
        <f>IF(ISBLANK(B10),"",COUNTIF(קבוצות!$B$7:$B$62,B10))</f>
        <v/>
      </c>
      <c r="G10" s="290" t="e">
        <f>IF(AND(OR(F10="",F10&lt;7,AND(F10&gt;=7,OR(COUNTIFS(קבוצות!$B$8:$B$62,B10,קבוצות!#REF!,"כן")&lt;5,COUNTIFS(קבוצות!$B$8:$B$62,B10,קבוצות!#REF!,"כן")&lt;7))),OR(C10=$AA$1,C10=$AA$3,C10=$AA$5,C10=$AA$4)),"לא תקין","תקין")</f>
        <v>#REF!</v>
      </c>
      <c r="O10" s="297" t="s">
        <v>429</v>
      </c>
      <c r="P10" s="303" t="e">
        <f t="shared" si="0"/>
        <v>#N/A</v>
      </c>
      <c r="Q10" s="304" t="e">
        <f t="shared" si="0"/>
        <v>#N/A</v>
      </c>
      <c r="R10" s="304" t="e">
        <f>R9+2</f>
        <v>#N/A</v>
      </c>
      <c r="S10" s="304" t="e">
        <f t="shared" ref="S10:S15" si="2">R9+1</f>
        <v>#N/A</v>
      </c>
      <c r="T10" s="304">
        <v>1</v>
      </c>
      <c r="U10" s="305" t="e">
        <f t="shared" si="1"/>
        <v>#N/A</v>
      </c>
      <c r="V10" s="304" t="e">
        <f t="shared" si="1"/>
        <v>#N/A</v>
      </c>
      <c r="W10" s="304" t="e">
        <f>W9+2</f>
        <v>#N/A</v>
      </c>
      <c r="X10" s="304" t="e">
        <f t="shared" ref="X10:X15" si="3">W9+1</f>
        <v>#N/A</v>
      </c>
      <c r="Y10" s="304">
        <v>2</v>
      </c>
      <c r="Z10" s="302" t="e">
        <f>W2</f>
        <v>#N/A</v>
      </c>
      <c r="AA10" s="306" t="s">
        <v>474</v>
      </c>
    </row>
    <row r="11" spans="1:27" ht="16.2" thickBot="1" x14ac:dyDescent="0.35">
      <c r="B11" s="289"/>
      <c r="C11" s="252"/>
      <c r="D11" s="251"/>
      <c r="E11" s="252"/>
      <c r="F11" s="264" t="str">
        <f>IF(ISBLANK(B11),"",COUNTIF(קבוצות!$B$7:$B$62,B11))</f>
        <v/>
      </c>
      <c r="G11" s="290" t="e">
        <f>IF(AND(OR(F11="",F11&lt;7,AND(F11&gt;=7,OR(COUNTIFS(קבוצות!$B$8:$B$62,B11,קבוצות!#REF!,"כן")&lt;5,COUNTIFS(קבוצות!$B$8:$B$62,B11,קבוצות!#REF!,"כן")&lt;7))),OR(C11=$AA$1,C11=$AA$3,C11=$AA$5,C11=$AA$4)),"לא תקין","תקין")</f>
        <v>#REF!</v>
      </c>
      <c r="O11" s="297" t="s">
        <v>432</v>
      </c>
      <c r="P11" s="303" t="e">
        <f t="shared" si="0"/>
        <v>#N/A</v>
      </c>
      <c r="Q11" s="304" t="e">
        <f t="shared" si="0"/>
        <v>#N/A</v>
      </c>
      <c r="R11" s="304" t="e">
        <f>S10+3</f>
        <v>#N/A</v>
      </c>
      <c r="S11" s="304" t="e">
        <f t="shared" si="2"/>
        <v>#N/A</v>
      </c>
      <c r="T11" s="304">
        <v>3</v>
      </c>
      <c r="U11" s="305" t="e">
        <f t="shared" si="1"/>
        <v>#N/A</v>
      </c>
      <c r="V11" s="304" t="e">
        <f t="shared" si="1"/>
        <v>#N/A</v>
      </c>
      <c r="W11" s="304" t="e">
        <f>X10+3</f>
        <v>#N/A</v>
      </c>
      <c r="X11" s="304" t="e">
        <f t="shared" si="3"/>
        <v>#N/A</v>
      </c>
      <c r="Y11" s="304">
        <v>6</v>
      </c>
      <c r="Z11" s="302" t="e">
        <f>W2</f>
        <v>#N/A</v>
      </c>
    </row>
    <row r="12" spans="1:27" ht="16.2" thickBot="1" x14ac:dyDescent="0.35">
      <c r="B12" s="289"/>
      <c r="C12" s="252"/>
      <c r="D12" s="251"/>
      <c r="E12" s="252"/>
      <c r="F12" s="264" t="str">
        <f>IF(ISBLANK(B12),"",COUNTIF(קבוצות!$B$7:$B$62,B12))</f>
        <v/>
      </c>
      <c r="G12" s="290" t="e">
        <f>IF(AND(OR(F12="",F12&lt;7,AND(F12&gt;=7,OR(COUNTIFS(קבוצות!$B$8:$B$62,B12,קבוצות!#REF!,"כן")&lt;5,COUNTIFS(קבוצות!$B$8:$B$62,B12,קבוצות!#REF!,"כן")&lt;7))),OR(C12=$AA$1,C12=$AA$3,C12=$AA$5,C12=$AA$4)),"לא תקין","תקין")</f>
        <v>#REF!</v>
      </c>
      <c r="O12" s="297" t="s">
        <v>433</v>
      </c>
      <c r="P12" s="303" t="e">
        <f t="shared" si="0"/>
        <v>#N/A</v>
      </c>
      <c r="Q12" s="304" t="e">
        <f t="shared" si="0"/>
        <v>#N/A</v>
      </c>
      <c r="R12" s="304" t="e">
        <f>S12+2</f>
        <v>#N/A</v>
      </c>
      <c r="S12" s="304" t="e">
        <f t="shared" si="2"/>
        <v>#N/A</v>
      </c>
      <c r="T12" s="304">
        <v>3</v>
      </c>
      <c r="U12" s="305" t="e">
        <f t="shared" si="1"/>
        <v>#N/A</v>
      </c>
      <c r="V12" s="304" t="e">
        <f t="shared" si="1"/>
        <v>#N/A</v>
      </c>
      <c r="W12" s="304" t="e">
        <f>X12+13</f>
        <v>#N/A</v>
      </c>
      <c r="X12" s="304" t="e">
        <f t="shared" si="3"/>
        <v>#N/A</v>
      </c>
      <c r="Y12" s="304">
        <v>10</v>
      </c>
      <c r="Z12" s="302" t="e">
        <f>X2</f>
        <v>#N/A</v>
      </c>
    </row>
    <row r="13" spans="1:27" ht="16.2" thickBot="1" x14ac:dyDescent="0.35">
      <c r="B13" s="289"/>
      <c r="C13" s="252"/>
      <c r="D13" s="251"/>
      <c r="E13" s="252"/>
      <c r="F13" s="264" t="str">
        <f>IF(ISBLANK(B13),"",COUNTIF(קבוצות!$B$7:$B$62,B13))</f>
        <v/>
      </c>
      <c r="G13" s="290" t="e">
        <f>IF(AND(OR(F13="",F13&lt;7,AND(F13&gt;=7,OR(COUNTIFS(קבוצות!$B$8:$B$62,B13,קבוצות!#REF!,"כן")&lt;5,COUNTIFS(קבוצות!$B$8:$B$62,B13,קבוצות!#REF!,"כן")&lt;7))),OR(C13=$AA$1,C13=$AA$3,C13=$AA$5,C13=$AA$4)),"לא תקין","תקין")</f>
        <v>#REF!</v>
      </c>
      <c r="O13" s="297" t="s">
        <v>434</v>
      </c>
      <c r="P13" s="303" t="e">
        <f t="shared" si="0"/>
        <v>#N/A</v>
      </c>
      <c r="Q13" s="304" t="e">
        <f t="shared" si="0"/>
        <v>#N/A</v>
      </c>
      <c r="R13" s="304" t="e">
        <f>S13+15</f>
        <v>#N/A</v>
      </c>
      <c r="S13" s="304" t="e">
        <f t="shared" si="2"/>
        <v>#N/A</v>
      </c>
      <c r="T13" s="304">
        <v>1</v>
      </c>
      <c r="U13" s="305" t="e">
        <f t="shared" si="1"/>
        <v>#N/A</v>
      </c>
      <c r="V13" s="304" t="e">
        <f t="shared" si="1"/>
        <v>#N/A</v>
      </c>
      <c r="W13" s="304" t="e">
        <f>X13+4</f>
        <v>#N/A</v>
      </c>
      <c r="X13" s="304" t="e">
        <f t="shared" si="3"/>
        <v>#N/A</v>
      </c>
      <c r="Y13" s="304">
        <v>4</v>
      </c>
      <c r="Z13" s="302" t="e">
        <f>X2</f>
        <v>#N/A</v>
      </c>
    </row>
    <row r="14" spans="1:27" ht="16.2" thickBot="1" x14ac:dyDescent="0.35">
      <c r="B14" s="289"/>
      <c r="C14" s="252"/>
      <c r="D14" s="251"/>
      <c r="E14" s="252"/>
      <c r="F14" s="264" t="str">
        <f>IF(ISBLANK(B14),"",COUNTIF(קבוצות!$B$7:$B$62,B14))</f>
        <v/>
      </c>
      <c r="G14" s="290" t="e">
        <f>IF(AND(OR(F14="",F14&lt;7,AND(F14&gt;=7,OR(COUNTIFS(קבוצות!$B$8:$B$62,B14,קבוצות!#REF!,"כן")&lt;5,COUNTIFS(קבוצות!$B$8:$B$62,B14,קבוצות!#REF!,"כן")&lt;7))),OR(C14=$AA$1,C14=$AA$3,C14=$AA$5,C14=$AA$4)),"לא תקין","תקין")</f>
        <v>#REF!</v>
      </c>
      <c r="O14" s="297" t="s">
        <v>444</v>
      </c>
      <c r="P14" s="303" t="e">
        <f t="shared" si="0"/>
        <v>#N/A</v>
      </c>
      <c r="Q14" s="304" t="e">
        <f t="shared" si="0"/>
        <v>#N/A</v>
      </c>
      <c r="R14" s="304" t="e">
        <f>S14+19</f>
        <v>#N/A</v>
      </c>
      <c r="S14" s="304" t="e">
        <f t="shared" si="2"/>
        <v>#N/A</v>
      </c>
      <c r="T14" s="304">
        <v>0</v>
      </c>
      <c r="U14" s="305" t="e">
        <f t="shared" si="1"/>
        <v>#N/A</v>
      </c>
      <c r="V14" s="304" t="e">
        <f t="shared" si="1"/>
        <v>#N/A</v>
      </c>
      <c r="W14" s="304" t="e">
        <f>X14+19</f>
        <v>#N/A</v>
      </c>
      <c r="X14" s="304" t="e">
        <f t="shared" si="3"/>
        <v>#N/A</v>
      </c>
      <c r="Y14" s="304">
        <v>0.5</v>
      </c>
      <c r="Z14" s="302" t="e">
        <f>X2</f>
        <v>#N/A</v>
      </c>
    </row>
    <row r="15" spans="1:27" ht="16.2" thickBot="1" x14ac:dyDescent="0.35">
      <c r="B15" s="289"/>
      <c r="C15" s="252"/>
      <c r="D15" s="251"/>
      <c r="E15" s="252"/>
      <c r="F15" s="264" t="str">
        <f>IF(ISBLANK(B15),"",COUNTIF(קבוצות!$B$7:$B$62,B15))</f>
        <v/>
      </c>
      <c r="G15" s="290" t="e">
        <f>IF(AND(OR(F15="",F15&lt;7,AND(F15&gt;=7,OR(COUNTIFS(קבוצות!$B$8:$B$62,B15,קבוצות!#REF!,"כן")&lt;5,COUNTIFS(קבוצות!$B$8:$B$62,B15,קבוצות!#REF!,"כן")&lt;7))),OR(C15=$AA$1,C15=$AA$3,C15=$AA$5,C15=$AA$4)),"לא תקין","תקין")</f>
        <v>#REF!</v>
      </c>
      <c r="O15" s="307" t="s">
        <v>445</v>
      </c>
      <c r="P15" s="308">
        <f t="shared" si="0"/>
        <v>1904</v>
      </c>
      <c r="Q15" s="309" t="e">
        <f t="shared" si="0"/>
        <v>#N/A</v>
      </c>
      <c r="R15" s="309">
        <v>120</v>
      </c>
      <c r="S15" s="309" t="e">
        <f t="shared" si="2"/>
        <v>#N/A</v>
      </c>
      <c r="T15" s="309">
        <v>0</v>
      </c>
      <c r="U15" s="310">
        <f>+P15</f>
        <v>1904</v>
      </c>
      <c r="V15" s="309" t="e">
        <f>+Q15+1</f>
        <v>#N/A</v>
      </c>
      <c r="W15" s="309">
        <v>120</v>
      </c>
      <c r="X15" s="309" t="e">
        <f t="shared" si="3"/>
        <v>#N/A</v>
      </c>
      <c r="Y15" s="309">
        <v>0.1</v>
      </c>
      <c r="Z15" s="302" t="e">
        <f>X2</f>
        <v>#N/A</v>
      </c>
    </row>
    <row r="16" spans="1:27" x14ac:dyDescent="0.25">
      <c r="B16" s="289"/>
      <c r="C16" s="252"/>
      <c r="D16" s="251"/>
      <c r="E16" s="252"/>
      <c r="F16" s="264" t="str">
        <f>IF(ISBLANK(B16),"",COUNTIF(קבוצות!$B$7:$B$62,B16))</f>
        <v/>
      </c>
      <c r="G16" s="290" t="e">
        <f>IF(AND(OR(F16="",F16&lt;7,AND(F16&gt;=7,OR(COUNTIFS(קבוצות!$B$8:$B$62,B16,קבוצות!#REF!,"כן")&lt;5,COUNTIFS(קבוצות!$B$8:$B$62,B16,קבוצות!#REF!,"כן")&lt;7))),OR(C16=$AA$1,C16=$AA$3,C16=$AA$5,C16=$AA$4)),"לא תקין","תקין")</f>
        <v>#REF!</v>
      </c>
    </row>
    <row r="17" spans="2:24" ht="17.399999999999999" x14ac:dyDescent="0.45">
      <c r="B17" s="289"/>
      <c r="C17" s="252"/>
      <c r="D17" s="251"/>
      <c r="E17" s="252"/>
      <c r="F17" s="264" t="str">
        <f>IF(ISBLANK(B17),"",COUNTIF(קבוצות!$B$7:$B$62,B17))</f>
        <v/>
      </c>
      <c r="G17" s="290" t="e">
        <f>IF(AND(OR(F17="",F17&lt;7,AND(F17&gt;=7,OR(COUNTIFS(קבוצות!$B$8:$B$62,B17,קבוצות!#REF!,"כן")&lt;5,COUNTIFS(קבוצות!$B$8:$B$62,B17,קבוצות!#REF!,"כן")&lt;7))),OR(C17=$AA$1,C17=$AA$3,C17=$AA$5,C17=$AA$4)),"לא תקין","תקין")</f>
        <v>#REF!</v>
      </c>
      <c r="W17" s="311" t="s">
        <v>475</v>
      </c>
      <c r="X17" s="312" t="e">
        <f>קבוצות!#REF!</f>
        <v>#REF!</v>
      </c>
    </row>
    <row r="18" spans="2:24" x14ac:dyDescent="0.25">
      <c r="B18" s="289"/>
      <c r="C18" s="252"/>
      <c r="D18" s="251"/>
      <c r="E18" s="252"/>
      <c r="F18" s="264" t="str">
        <f>IF(ISBLANK(B18),"",COUNTIF(קבוצות!$B$7:$B$62,B18))</f>
        <v/>
      </c>
      <c r="G18" s="290" t="e">
        <f>IF(AND(OR(F18="",F18&lt;7,AND(F18&gt;=7,OR(COUNTIFS(קבוצות!$B$8:$B$62,B18,קבוצות!#REF!,"כן")&lt;5,COUNTIFS(קבוצות!$B$8:$B$62,B18,קבוצות!#REF!,"כן")&lt;7))),OR(C18=$AA$1,C18=$AA$3,C18=$AA$5,C18=$AA$4)),"לא תקין","תקין")</f>
        <v>#REF!</v>
      </c>
      <c r="T18" s="313"/>
      <c r="U18" s="314"/>
    </row>
    <row r="19" spans="2:24" ht="18" customHeight="1" x14ac:dyDescent="0.25">
      <c r="B19" s="289"/>
      <c r="C19" s="252"/>
      <c r="D19" s="251"/>
      <c r="E19" s="252"/>
      <c r="F19" s="264" t="str">
        <f>IF(ISBLANK(B19),"",COUNTIF(קבוצות!$B$7:$B$62,B19))</f>
        <v/>
      </c>
      <c r="G19" s="290" t="e">
        <f>IF(AND(OR(F19="",F19&lt;7,AND(F19&gt;=7,OR(COUNTIFS(קבוצות!$B$8:$B$62,B19,קבוצות!#REF!,"כן")&lt;5,COUNTIFS(קבוצות!$B$8:$B$62,B19,קבוצות!#REF!,"כן")&lt;7))),OR(C19=$AA$1,C19=$AA$3,C19=$AA$5,C19=$AA$4)),"לא תקין","תקין")</f>
        <v>#REF!</v>
      </c>
    </row>
    <row r="20" spans="2:24" x14ac:dyDescent="0.25">
      <c r="B20" s="289"/>
      <c r="C20" s="252"/>
      <c r="D20" s="251"/>
      <c r="E20" s="252"/>
      <c r="F20" s="264" t="str">
        <f>IF(ISBLANK(B20),"",COUNTIF(קבוצות!$B$7:$B$62,B20))</f>
        <v/>
      </c>
      <c r="G20" s="290" t="e">
        <f>IF(AND(OR(F20="",F20&lt;7,AND(F20&gt;=7,OR(COUNTIFS(קבוצות!$B$8:$B$62,B20,קבוצות!#REF!,"כן")&lt;5,COUNTIFS(קבוצות!$B$8:$B$62,B20,קבוצות!#REF!,"כן")&lt;7))),OR(C20=$AA$1,C20=$AA$3,C20=$AA$5,C20=$AA$4)),"לא תקין","תקין")</f>
        <v>#REF!</v>
      </c>
    </row>
    <row r="21" spans="2:24" x14ac:dyDescent="0.25">
      <c r="B21" s="289"/>
      <c r="C21" s="252"/>
      <c r="D21" s="251"/>
      <c r="E21" s="252"/>
      <c r="F21" s="264" t="str">
        <f>IF(ISBLANK(B21),"",COUNTIF(קבוצות!$B$7:$B$62,B21))</f>
        <v/>
      </c>
      <c r="G21" s="290" t="e">
        <f>IF(AND(OR(F21="",F21&lt;7,AND(F21&gt;=7,OR(COUNTIFS(קבוצות!$B$8:$B$62,B21,קבוצות!#REF!,"כן")&lt;5,COUNTIFS(קבוצות!$B$8:$B$62,B21,קבוצות!#REF!,"כן")&lt;7))),OR(C21=$AA$1,C21=$AA$3,C21=$AA$5,C21=$AA$4)),"לא תקין","תקין")</f>
        <v>#REF!</v>
      </c>
    </row>
    <row r="22" spans="2:24" x14ac:dyDescent="0.25">
      <c r="B22" s="289"/>
      <c r="C22" s="252"/>
      <c r="D22" s="251"/>
      <c r="E22" s="252"/>
      <c r="F22" s="264" t="str">
        <f>IF(ISBLANK(B22),"",COUNTIF(קבוצות!$B$7:$B$62,B22))</f>
        <v/>
      </c>
      <c r="G22" s="290" t="e">
        <f>IF(AND(OR(F22="",F22&lt;7,AND(F22&gt;=7,OR(COUNTIFS(קבוצות!$B$8:$B$62,B22,קבוצות!#REF!,"כן")&lt;5,COUNTIFS(קבוצות!$B$8:$B$62,B22,קבוצות!#REF!,"כן")&lt;7))),OR(C22=$AA$1,C22=$AA$3,C22=$AA$5,C22=$AA$4)),"לא תקין","תקין")</f>
        <v>#REF!</v>
      </c>
    </row>
    <row r="23" spans="2:24" x14ac:dyDescent="0.25">
      <c r="B23" s="289"/>
      <c r="C23" s="252"/>
      <c r="D23" s="251"/>
      <c r="E23" s="252"/>
      <c r="F23" s="264" t="str">
        <f>IF(ISBLANK(B23),"",COUNTIF(קבוצות!$B$7:$B$62,B23))</f>
        <v/>
      </c>
      <c r="G23" s="290" t="e">
        <f>IF(AND(OR(F23="",F23&lt;7,AND(F23&gt;=7,OR(COUNTIFS(קבוצות!$B$8:$B$62,B23,קבוצות!#REF!,"כן")&lt;5,COUNTIFS(קבוצות!$B$8:$B$62,B23,קבוצות!#REF!,"כן")&lt;7))),OR(C23=$AA$1,C23=$AA$3,C23=$AA$5,C23=$AA$4)),"לא תקין","תקין")</f>
        <v>#REF!</v>
      </c>
    </row>
    <row r="24" spans="2:24" x14ac:dyDescent="0.25">
      <c r="B24" s="289"/>
      <c r="C24" s="252"/>
      <c r="D24" s="251"/>
      <c r="E24" s="252"/>
      <c r="F24" s="264" t="str">
        <f>IF(ISBLANK(B24),"",COUNTIF(קבוצות!$B$7:$B$62,B24))</f>
        <v/>
      </c>
      <c r="G24" s="290" t="e">
        <f>IF(AND(OR(F24="",F24&lt;7,AND(F24&gt;=7,OR(COUNTIFS(קבוצות!$B$8:$B$62,B24,קבוצות!#REF!,"כן")&lt;5,COUNTIFS(קבוצות!$B$8:$B$62,B24,קבוצות!#REF!,"כן")&lt;7))),OR(C24=$AA$1,C24=$AA$3,C24=$AA$5,C24=$AA$4)),"לא תקין","תקין")</f>
        <v>#REF!</v>
      </c>
    </row>
    <row r="25" spans="2:24" x14ac:dyDescent="0.25">
      <c r="B25" s="289"/>
      <c r="C25" s="252"/>
      <c r="D25" s="251"/>
      <c r="E25" s="252"/>
      <c r="F25" s="264" t="str">
        <f>IF(ISBLANK(B25),"",COUNTIF(קבוצות!$B$7:$B$62,B25))</f>
        <v/>
      </c>
      <c r="G25" s="290" t="e">
        <f>IF(AND(OR(F25="",F25&lt;7,AND(F25&gt;=7,OR(COUNTIFS(קבוצות!$B$8:$B$62,B25,קבוצות!#REF!,"כן")&lt;5,COUNTIFS(קבוצות!$B$8:$B$62,B25,קבוצות!#REF!,"כן")&lt;7))),OR(C25=$AA$1,C25=$AA$3,C25=$AA$5,C25=$AA$4)),"לא תקין","תקין")</f>
        <v>#REF!</v>
      </c>
    </row>
    <row r="26" spans="2:24" x14ac:dyDescent="0.25">
      <c r="B26" s="289"/>
      <c r="C26" s="252"/>
      <c r="D26" s="251"/>
      <c r="E26" s="252"/>
      <c r="F26" s="264" t="str">
        <f>IF(ISBLANK(B26),"",COUNTIF(קבוצות!$B$7:$B$62,B26))</f>
        <v/>
      </c>
      <c r="G26" s="290" t="e">
        <f>IF(AND(OR(F26="",F26&lt;7,AND(F26&gt;=7,OR(COUNTIFS(קבוצות!$B$8:$B$62,B26,קבוצות!#REF!,"כן")&lt;5,COUNTIFS(קבוצות!$B$8:$B$62,B26,קבוצות!#REF!,"כן")&lt;7))),OR(C26=$AA$1,C26=$AA$3,C26=$AA$5,C26=$AA$4)),"לא תקין","תקין")</f>
        <v>#REF!</v>
      </c>
    </row>
    <row r="27" spans="2:24" x14ac:dyDescent="0.25">
      <c r="B27" s="289"/>
      <c r="C27" s="252"/>
      <c r="D27" s="251"/>
      <c r="E27" s="252"/>
      <c r="F27" s="264" t="str">
        <f>IF(ISBLANK(B27),"",COUNTIF(קבוצות!$B$7:$B$62,B27))</f>
        <v/>
      </c>
      <c r="G27" s="290" t="e">
        <f>IF(AND(OR(F27="",F27&lt;7,AND(F27&gt;=7,OR(COUNTIFS(קבוצות!$B$8:$B$62,B27,קבוצות!#REF!,"כן")&lt;5,COUNTIFS(קבוצות!$B$8:$B$62,B27,קבוצות!#REF!,"כן")&lt;7))),OR(C27=$AA$1,C27=$AA$3,C27=$AA$5,C27=$AA$4)),"לא תקין","תקין")</f>
        <v>#REF!</v>
      </c>
    </row>
    <row r="28" spans="2:24" x14ac:dyDescent="0.25">
      <c r="B28" s="289"/>
      <c r="C28" s="252"/>
      <c r="D28" s="251"/>
      <c r="E28" s="252"/>
      <c r="F28" s="264" t="str">
        <f>IF(ISBLANK(B28),"",COUNTIF(קבוצות!$B$7:$B$62,B28))</f>
        <v/>
      </c>
      <c r="G28" s="290" t="e">
        <f>IF(AND(OR(F28="",F28&lt;7,AND(F28&gt;=7,OR(COUNTIFS(קבוצות!$B$8:$B$62,B28,קבוצות!#REF!,"כן")&lt;5,COUNTIFS(קבוצות!$B$8:$B$62,B28,קבוצות!#REF!,"כן")&lt;7))),OR(C28=$AA$1,C28=$AA$3,C28=$AA$5,C28=$AA$4)),"לא תקין","תקין")</f>
        <v>#REF!</v>
      </c>
    </row>
    <row r="29" spans="2:24" x14ac:dyDescent="0.25">
      <c r="B29" s="289"/>
      <c r="C29" s="252"/>
      <c r="D29" s="251"/>
      <c r="E29" s="252"/>
      <c r="F29" s="264" t="str">
        <f>IF(ISBLANK(B29),"",COUNTIF(קבוצות!$B$7:$B$62,B29))</f>
        <v/>
      </c>
      <c r="G29" s="290" t="e">
        <f>IF(AND(OR(F29="",F29&lt;7,AND(F29&gt;=7,OR(COUNTIFS(קבוצות!$B$8:$B$62,B29,קבוצות!#REF!,"כן")&lt;5,COUNTIFS(קבוצות!$B$8:$B$62,B29,קבוצות!#REF!,"כן")&lt;7))),OR(C29=$AA$1,C29=$AA$3,C29=$AA$5,C29=$AA$4)),"לא תקין","תקין")</f>
        <v>#REF!</v>
      </c>
    </row>
    <row r="30" spans="2:24" x14ac:dyDescent="0.25">
      <c r="B30" s="289"/>
      <c r="C30" s="252"/>
      <c r="D30" s="251"/>
      <c r="E30" s="252"/>
      <c r="F30" s="264" t="str">
        <f>IF(ISBLANK(B30),"",COUNTIF(קבוצות!$B$7:$B$62,B30))</f>
        <v/>
      </c>
      <c r="G30" s="290" t="e">
        <f>IF(AND(OR(F30="",F30&lt;7,AND(F30&gt;=7,OR(COUNTIFS(קבוצות!$B$8:$B$62,B30,קבוצות!#REF!,"כן")&lt;5,COUNTIFS(קבוצות!$B$8:$B$62,B30,קבוצות!#REF!,"כן")&lt;7))),OR(C30=$AA$1,C30=$AA$3,C30=$AA$5,C30=$AA$4)),"לא תקין","תקין")</f>
        <v>#REF!</v>
      </c>
    </row>
    <row r="31" spans="2:24" x14ac:dyDescent="0.25">
      <c r="B31" s="289"/>
      <c r="C31" s="252"/>
      <c r="D31" s="251"/>
      <c r="E31" s="252"/>
      <c r="F31" s="264" t="str">
        <f>IF(ISBLANK(B31),"",COUNTIF(קבוצות!$B$7:$B$62,B31))</f>
        <v/>
      </c>
      <c r="G31" s="290" t="e">
        <f>IF(AND(OR(F31="",F31&lt;7,AND(F31&gt;=7,OR(COUNTIFS(קבוצות!$B$8:$B$62,B31,קבוצות!#REF!,"כן")&lt;5,COUNTIFS(קבוצות!$B$8:$B$62,B31,קבוצות!#REF!,"כן")&lt;7))),OR(C31=$AA$1,C31=$AA$3,C31=$AA$5,C31=$AA$4)),"לא תקין","תקין")</f>
        <v>#REF!</v>
      </c>
    </row>
    <row r="32" spans="2:24" x14ac:dyDescent="0.25">
      <c r="B32" s="289"/>
      <c r="C32" s="252"/>
      <c r="D32" s="251"/>
      <c r="E32" s="252"/>
      <c r="F32" s="264" t="str">
        <f>IF(ISBLANK(B32),"",COUNTIF(קבוצות!$B$7:$B$62,B32))</f>
        <v/>
      </c>
      <c r="G32" s="290" t="e">
        <f>IF(AND(OR(F32="",F32&lt;7,AND(F32&gt;=7,OR(COUNTIFS(קבוצות!$B$8:$B$62,B32,קבוצות!#REF!,"כן")&lt;5,COUNTIFS(קבוצות!$B$8:$B$62,B32,קבוצות!#REF!,"כן")&lt;7))),OR(C32=$AA$1,C32=$AA$3,C32=$AA$5,C32=$AA$4)),"לא תקין","תקין")</f>
        <v>#REF!</v>
      </c>
    </row>
    <row r="33" spans="2:7" x14ac:dyDescent="0.25">
      <c r="B33" s="289"/>
      <c r="C33" s="252"/>
      <c r="D33" s="251"/>
      <c r="E33" s="252"/>
      <c r="F33" s="264" t="str">
        <f>IF(ISBLANK(B33),"",COUNTIF(קבוצות!$B$7:$B$62,B33))</f>
        <v/>
      </c>
      <c r="G33" s="290" t="e">
        <f>IF(AND(OR(F33="",F33&lt;7,AND(F33&gt;=7,OR(COUNTIFS(קבוצות!$B$8:$B$62,B33,קבוצות!#REF!,"כן")&lt;5,COUNTIFS(קבוצות!$B$8:$B$62,B33,קבוצות!#REF!,"כן")&lt;7))),OR(C33=$AA$1,C33=$AA$3,C33=$AA$5,C33=$AA$4)),"לא תקין","תקין")</f>
        <v>#REF!</v>
      </c>
    </row>
    <row r="34" spans="2:7" x14ac:dyDescent="0.25">
      <c r="B34" s="289"/>
      <c r="C34" s="252"/>
      <c r="D34" s="251"/>
      <c r="E34" s="252"/>
      <c r="F34" s="264" t="str">
        <f>IF(ISBLANK(B34),"",COUNTIF(קבוצות!$B$7:$B$62,B34))</f>
        <v/>
      </c>
      <c r="G34" s="290" t="e">
        <f>IF(AND(OR(F34="",F34&lt;7,AND(F34&gt;=7,OR(COUNTIFS(קבוצות!$B$8:$B$62,B34,קבוצות!#REF!,"כן")&lt;5,COUNTIFS(קבוצות!$B$8:$B$62,B34,קבוצות!#REF!,"כן")&lt;7))),OR(C34=$AA$1,C34=$AA$3,C34=$AA$5,C34=$AA$4)),"לא תקין","תקין")</f>
        <v>#REF!</v>
      </c>
    </row>
    <row r="35" spans="2:7" x14ac:dyDescent="0.25">
      <c r="B35" s="289"/>
      <c r="C35" s="252"/>
      <c r="D35" s="251"/>
      <c r="E35" s="252"/>
      <c r="F35" s="264" t="str">
        <f>IF(ISBLANK(B35),"",COUNTIF(קבוצות!$B$7:$B$62,B35))</f>
        <v/>
      </c>
      <c r="G35" s="290" t="e">
        <f>IF(AND(OR(F35="",F35&lt;7,AND(F35&gt;=7,OR(COUNTIFS(קבוצות!$B$8:$B$62,B35,קבוצות!#REF!,"כן")&lt;5,COUNTIFS(קבוצות!$B$8:$B$62,B35,קבוצות!#REF!,"כן")&lt;7))),OR(C35=$AA$1,C35=$AA$3,C35=$AA$5,C35=$AA$4)),"לא תקין","תקין")</f>
        <v>#REF!</v>
      </c>
    </row>
    <row r="36" spans="2:7" x14ac:dyDescent="0.25">
      <c r="B36" s="289"/>
      <c r="C36" s="252"/>
      <c r="D36" s="251"/>
      <c r="E36" s="252"/>
      <c r="F36" s="264" t="str">
        <f>IF(ISBLANK(B36),"",COUNTIF(קבוצות!$B$7:$B$62,B36))</f>
        <v/>
      </c>
      <c r="G36" s="290" t="e">
        <f>IF(AND(OR(F36="",F36&lt;7,AND(F36&gt;=7,OR(COUNTIFS(קבוצות!$B$8:$B$62,B36,קבוצות!#REF!,"כן")&lt;5,COUNTIFS(קבוצות!$B$8:$B$62,B36,קבוצות!#REF!,"כן")&lt;7))),OR(C36=$AA$1,C36=$AA$3,C36=$AA$5,C36=$AA$4)),"לא תקין","תקין")</f>
        <v>#REF!</v>
      </c>
    </row>
    <row r="37" spans="2:7" x14ac:dyDescent="0.25">
      <c r="B37" s="289"/>
      <c r="C37" s="252"/>
      <c r="D37" s="251"/>
      <c r="E37" s="252"/>
      <c r="F37" s="264" t="str">
        <f>IF(ISBLANK(B37),"",COUNTIF(קבוצות!$B$7:$B$62,B37))</f>
        <v/>
      </c>
      <c r="G37" s="290" t="e">
        <f>IF(AND(OR(F37="",F37&lt;7,AND(F37&gt;=7,OR(COUNTIFS(קבוצות!$B$8:$B$62,B37,קבוצות!#REF!,"כן")&lt;5,COUNTIFS(קבוצות!$B$8:$B$62,B37,קבוצות!#REF!,"כן")&lt;7))),OR(C37=$AA$1,C37=$AA$3,C37=$AA$5,C37=$AA$4)),"לא תקין","תקין")</f>
        <v>#REF!</v>
      </c>
    </row>
    <row r="38" spans="2:7" x14ac:dyDescent="0.25">
      <c r="B38" s="289"/>
      <c r="C38" s="252"/>
      <c r="D38" s="251"/>
      <c r="E38" s="252"/>
      <c r="F38" s="264" t="str">
        <f>IF(ISBLANK(B38),"",COUNTIF(קבוצות!$B$7:$B$62,B38))</f>
        <v/>
      </c>
      <c r="G38" s="290" t="e">
        <f>IF(AND(OR(F38="",F38&lt;7,AND(F38&gt;=7,OR(COUNTIFS(קבוצות!$B$8:$B$62,B38,קבוצות!#REF!,"כן")&lt;5,COUNTIFS(קבוצות!$B$8:$B$62,B38,קבוצות!#REF!,"כן")&lt;7))),OR(C38=$AA$1,C38=$AA$3,C38=$AA$5,C38=$AA$4)),"לא תקין","תקין")</f>
        <v>#REF!</v>
      </c>
    </row>
    <row r="39" spans="2:7" x14ac:dyDescent="0.25">
      <c r="B39" s="289"/>
      <c r="C39" s="252"/>
      <c r="D39" s="251"/>
      <c r="E39" s="252"/>
      <c r="F39" s="264" t="str">
        <f>IF(ISBLANK(B39),"",COUNTIF(קבוצות!$B$7:$B$62,B39))</f>
        <v/>
      </c>
      <c r="G39" s="290" t="e">
        <f>IF(AND(OR(F39="",F39&lt;7,AND(F39&gt;=7,OR(COUNTIFS(קבוצות!$B$8:$B$62,B39,קבוצות!#REF!,"כן")&lt;5,COUNTIFS(קבוצות!$B$8:$B$62,B39,קבוצות!#REF!,"כן")&lt;7))),OR(C39=$AA$1,C39=$AA$3,C39=$AA$5,C39=$AA$4)),"לא תקין","תקין")</f>
        <v>#REF!</v>
      </c>
    </row>
    <row r="40" spans="2:7" x14ac:dyDescent="0.25">
      <c r="B40" s="289"/>
      <c r="C40" s="252"/>
      <c r="D40" s="251"/>
      <c r="E40" s="252"/>
      <c r="F40" s="264" t="str">
        <f>IF(ISBLANK(B40),"",COUNTIF(קבוצות!$B$7:$B$62,B40))</f>
        <v/>
      </c>
      <c r="G40" s="290" t="e">
        <f>IF(AND(OR(F40="",F40&lt;7,AND(F40&gt;=7,OR(COUNTIFS(קבוצות!$B$8:$B$62,B40,קבוצות!#REF!,"כן")&lt;5,COUNTIFS(קבוצות!$B$8:$B$62,B40,קבוצות!#REF!,"כן")&lt;7))),OR(C40=$AA$1,C40=$AA$3,C40=$AA$5,C40=$AA$4)),"לא תקין","תקין")</f>
        <v>#REF!</v>
      </c>
    </row>
    <row r="41" spans="2:7" x14ac:dyDescent="0.25">
      <c r="B41" s="289"/>
      <c r="C41" s="252"/>
      <c r="D41" s="251"/>
      <c r="E41" s="252"/>
      <c r="F41" s="264" t="str">
        <f>IF(ISBLANK(B41),"",COUNTIF(קבוצות!$B$7:$B$62,B41))</f>
        <v/>
      </c>
      <c r="G41" s="290" t="e">
        <f>IF(AND(OR(F41="",F41&lt;7,AND(F41&gt;=7,OR(COUNTIFS(קבוצות!$B$8:$B$62,B41,קבוצות!#REF!,"כן")&lt;5,COUNTIFS(קבוצות!$B$8:$B$62,B41,קבוצות!#REF!,"כן")&lt;7))),OR(C41=$AA$1,C41=$AA$3,C41=$AA$5,C41=$AA$4)),"לא תקין","תקין")</f>
        <v>#REF!</v>
      </c>
    </row>
    <row r="42" spans="2:7" x14ac:dyDescent="0.25">
      <c r="B42" s="289"/>
      <c r="C42" s="252"/>
      <c r="D42" s="251"/>
      <c r="E42" s="252"/>
      <c r="F42" s="264" t="str">
        <f>IF(ISBLANK(B42),"",COUNTIF(קבוצות!$B$7:$B$62,B42))</f>
        <v/>
      </c>
      <c r="G42" s="290" t="e">
        <f>IF(AND(OR(F42="",F42&lt;7,AND(F42&gt;=7,OR(COUNTIFS(קבוצות!$B$8:$B$62,B42,קבוצות!#REF!,"כן")&lt;5,COUNTIFS(קבוצות!$B$8:$B$62,B42,קבוצות!#REF!,"כן")&lt;7))),OR(C42=$AA$1,C42=$AA$3,C42=$AA$5,C42=$AA$4)),"לא תקין","תקין")</f>
        <v>#REF!</v>
      </c>
    </row>
    <row r="43" spans="2:7" x14ac:dyDescent="0.25">
      <c r="B43" s="289"/>
      <c r="C43" s="252"/>
      <c r="D43" s="251"/>
      <c r="E43" s="252"/>
      <c r="F43" s="264" t="str">
        <f>IF(ISBLANK(B43),"",COUNTIF(קבוצות!$B$7:$B$62,B43))</f>
        <v/>
      </c>
      <c r="G43" s="290" t="e">
        <f>IF(AND(OR(F43="",F43&lt;7,AND(F43&gt;=7,OR(COUNTIFS(קבוצות!$B$8:$B$62,B43,קבוצות!#REF!,"כן")&lt;5,COUNTIFS(קבוצות!$B$8:$B$62,B43,קבוצות!#REF!,"כן")&lt;7))),OR(C43=$AA$1,C43=$AA$3,C43=$AA$5,C43=$AA$4)),"לא תקין","תקין")</f>
        <v>#REF!</v>
      </c>
    </row>
    <row r="44" spans="2:7" x14ac:dyDescent="0.25">
      <c r="B44" s="289"/>
      <c r="C44" s="252"/>
      <c r="D44" s="251"/>
      <c r="E44" s="252"/>
      <c r="F44" s="264" t="str">
        <f>IF(ISBLANK(B44),"",COUNTIF(קבוצות!$B$7:$B$62,B44))</f>
        <v/>
      </c>
      <c r="G44" s="290" t="e">
        <f>IF(AND(OR(F44="",F44&lt;7,AND(F44&gt;=7,OR(COUNTIFS(קבוצות!$B$8:$B$62,B44,קבוצות!#REF!,"כן")&lt;5,COUNTIFS(קבוצות!$B$8:$B$62,B44,קבוצות!#REF!,"כן")&lt;7))),OR(C44=$AA$1,C44=$AA$3,C44=$AA$5,C44=$AA$4)),"לא תקין","תקין")</f>
        <v>#REF!</v>
      </c>
    </row>
    <row r="45" spans="2:7" x14ac:dyDescent="0.25">
      <c r="B45" s="289"/>
      <c r="C45" s="252"/>
      <c r="D45" s="251"/>
      <c r="E45" s="252"/>
      <c r="F45" s="264" t="str">
        <f>IF(ISBLANK(B45),"",COUNTIF(קבוצות!$B$7:$B$62,B45))</f>
        <v/>
      </c>
      <c r="G45" s="290" t="e">
        <f>IF(AND(OR(F45="",F45&lt;7,AND(F45&gt;=7,OR(COUNTIFS(קבוצות!$B$8:$B$62,B45,קבוצות!#REF!,"כן")&lt;5,COUNTIFS(קבוצות!$B$8:$B$62,B45,קבוצות!#REF!,"כן")&lt;7))),OR(C45=$AA$1,C45=$AA$3,C45=$AA$5,C45=$AA$4)),"לא תקין","תקין")</f>
        <v>#REF!</v>
      </c>
    </row>
    <row r="46" spans="2:7" x14ac:dyDescent="0.25">
      <c r="B46" s="289"/>
      <c r="C46" s="252"/>
      <c r="D46" s="251"/>
      <c r="E46" s="252"/>
      <c r="F46" s="264" t="str">
        <f>IF(ISBLANK(B46),"",COUNTIF(קבוצות!$B$7:$B$62,B46))</f>
        <v/>
      </c>
      <c r="G46" s="290" t="e">
        <f>IF(AND(OR(F46="",F46&lt;7,AND(F46&gt;=7,OR(COUNTIFS(קבוצות!$B$8:$B$62,B46,קבוצות!#REF!,"כן")&lt;5,COUNTIFS(קבוצות!$B$8:$B$62,B46,קבוצות!#REF!,"כן")&lt;7))),OR(C46=$AA$1,C46=$AA$3,C46=$AA$5,C46=$AA$4)),"לא תקין","תקין")</f>
        <v>#REF!</v>
      </c>
    </row>
    <row r="47" spans="2:7" x14ac:dyDescent="0.25">
      <c r="B47" s="289"/>
      <c r="C47" s="252"/>
      <c r="D47" s="251"/>
      <c r="E47" s="252"/>
      <c r="F47" s="264" t="str">
        <f>IF(ISBLANK(B47),"",COUNTIF(קבוצות!$B$7:$B$62,B47))</f>
        <v/>
      </c>
      <c r="G47" s="290" t="e">
        <f>IF(AND(OR(F47="",F47&lt;7,AND(F47&gt;=7,OR(COUNTIFS(קבוצות!$B$8:$B$62,B47,קבוצות!#REF!,"כן")&lt;5,COUNTIFS(קבוצות!$B$8:$B$62,B47,קבוצות!#REF!,"כן")&lt;7))),OR(C47=$AA$1,C47=$AA$3,C47=$AA$5,C47=$AA$4)),"לא תקין","תקין")</f>
        <v>#REF!</v>
      </c>
    </row>
    <row r="48" spans="2:7" x14ac:dyDescent="0.25">
      <c r="B48" s="289"/>
      <c r="C48" s="252"/>
      <c r="D48" s="251"/>
      <c r="E48" s="252"/>
      <c r="F48" s="264" t="str">
        <f>IF(ISBLANK(B48),"",COUNTIF(קבוצות!$B$7:$B$62,B48))</f>
        <v/>
      </c>
      <c r="G48" s="290" t="e">
        <f>IF(AND(OR(F48="",F48&lt;7,AND(F48&gt;=7,OR(COUNTIFS(קבוצות!$B$8:$B$62,B48,קבוצות!#REF!,"כן")&lt;5,COUNTIFS(קבוצות!$B$8:$B$62,B48,קבוצות!#REF!,"כן")&lt;7))),OR(C48=$AA$1,C48=$AA$3,C48=$AA$5,C48=$AA$4)),"לא תקין","תקין")</f>
        <v>#REF!</v>
      </c>
    </row>
    <row r="49" spans="2:7" x14ac:dyDescent="0.25">
      <c r="B49" s="289"/>
      <c r="C49" s="252"/>
      <c r="D49" s="251"/>
      <c r="E49" s="252"/>
      <c r="F49" s="264" t="str">
        <f>IF(ISBLANK(B49),"",COUNTIF(קבוצות!$B$7:$B$62,B49))</f>
        <v/>
      </c>
      <c r="G49" s="290" t="e">
        <f>IF(AND(OR(F49="",F49&lt;7,AND(F49&gt;=7,OR(COUNTIFS(קבוצות!$B$8:$B$62,B49,קבוצות!#REF!,"כן")&lt;5,COUNTIFS(קבוצות!$B$8:$B$62,B49,קבוצות!#REF!,"כן")&lt;7))),OR(C49=$AA$1,C49=$AA$3,C49=$AA$5,C49=$AA$4)),"לא תקין","תקין")</f>
        <v>#REF!</v>
      </c>
    </row>
    <row r="50" spans="2:7" x14ac:dyDescent="0.25">
      <c r="B50" s="289"/>
      <c r="C50" s="252"/>
      <c r="D50" s="251"/>
      <c r="E50" s="252"/>
      <c r="F50" s="264" t="str">
        <f>IF(ISBLANK(B50),"",COUNTIF(קבוצות!$B$7:$B$62,B50))</f>
        <v/>
      </c>
      <c r="G50" s="290" t="e">
        <f>IF(AND(OR(F50="",F50&lt;7,AND(F50&gt;=7,OR(COUNTIFS(קבוצות!$B$8:$B$62,B50,קבוצות!#REF!,"כן")&lt;5,COUNTIFS(קבוצות!$B$8:$B$62,B50,קבוצות!#REF!,"כן")&lt;7))),OR(C50=$AA$1,C50=$AA$3,C50=$AA$5,C50=$AA$4)),"לא תקין","תקין")</f>
        <v>#REF!</v>
      </c>
    </row>
    <row r="51" spans="2:7" x14ac:dyDescent="0.25">
      <c r="B51" s="289"/>
      <c r="C51" s="252"/>
      <c r="D51" s="251"/>
      <c r="E51" s="252"/>
      <c r="F51" s="264" t="str">
        <f>IF(ISBLANK(B51),"",COUNTIF(קבוצות!$B$7:$B$62,B51))</f>
        <v/>
      </c>
      <c r="G51" s="290" t="e">
        <f>IF(AND(OR(F51="",F51&lt;7,AND(F51&gt;=7,OR(COUNTIFS(קבוצות!$B$8:$B$62,B51,קבוצות!#REF!,"כן")&lt;5,COUNTIFS(קבוצות!$B$8:$B$62,B51,קבוצות!#REF!,"כן")&lt;7))),OR(C51=$AA$1,C51=$AA$3,C51=$AA$5,C51=$AA$4)),"לא תקין","תקין")</f>
        <v>#REF!</v>
      </c>
    </row>
    <row r="52" spans="2:7" x14ac:dyDescent="0.25">
      <c r="B52" s="289"/>
      <c r="C52" s="252"/>
      <c r="D52" s="251"/>
      <c r="E52" s="252"/>
      <c r="F52" s="264" t="str">
        <f>IF(ISBLANK(B52),"",COUNTIF(קבוצות!$B$7:$B$62,B52))</f>
        <v/>
      </c>
      <c r="G52" s="290" t="e">
        <f>IF(AND(OR(F52="",F52&lt;7,AND(F52&gt;=7,OR(COUNTIFS(קבוצות!$B$8:$B$62,B52,קבוצות!#REF!,"כן")&lt;5,COUNTIFS(קבוצות!$B$8:$B$62,B52,קבוצות!#REF!,"כן")&lt;7))),OR(C52=$AA$1,C52=$AA$3,C52=$AA$5,C52=$AA$4)),"לא תקין","תקין")</f>
        <v>#REF!</v>
      </c>
    </row>
    <row r="53" spans="2:7" x14ac:dyDescent="0.25">
      <c r="B53" s="289"/>
      <c r="C53" s="252"/>
      <c r="D53" s="251"/>
      <c r="E53" s="252"/>
      <c r="F53" s="264" t="str">
        <f>IF(ISBLANK(B53),"",COUNTIF(קבוצות!$B$7:$B$62,B53))</f>
        <v/>
      </c>
      <c r="G53" s="290" t="e">
        <f>IF(AND(OR(F53="",F53&lt;7,AND(F53&gt;=7,OR(COUNTIFS(קבוצות!$B$8:$B$62,B53,קבוצות!#REF!,"כן")&lt;5,COUNTIFS(קבוצות!$B$8:$B$62,B53,קבוצות!#REF!,"כן")&lt;7))),OR(C53=$AA$1,C53=$AA$3,C53=$AA$5,C53=$AA$4)),"לא תקין","תקין")</f>
        <v>#REF!</v>
      </c>
    </row>
    <row r="54" spans="2:7" x14ac:dyDescent="0.25">
      <c r="B54" s="289"/>
      <c r="C54" s="252"/>
      <c r="D54" s="251"/>
      <c r="E54" s="252"/>
      <c r="F54" s="264" t="str">
        <f>IF(ISBLANK(B54),"",COUNTIF(קבוצות!$B$7:$B$62,B54))</f>
        <v/>
      </c>
      <c r="G54" s="290" t="e">
        <f>IF(AND(OR(F54="",F54&lt;7,AND(F54&gt;=7,OR(COUNTIFS(קבוצות!$B$8:$B$62,B54,קבוצות!#REF!,"כן")&lt;5,COUNTIFS(קבוצות!$B$8:$B$62,B54,קבוצות!#REF!,"כן")&lt;7))),OR(C54=$AA$1,C54=$AA$3,C54=$AA$5,C54=$AA$4)),"לא תקין","תקין")</f>
        <v>#REF!</v>
      </c>
    </row>
    <row r="55" spans="2:7" x14ac:dyDescent="0.25">
      <c r="B55" s="289"/>
      <c r="C55" s="252"/>
      <c r="D55" s="251"/>
      <c r="E55" s="252"/>
      <c r="F55" s="264" t="str">
        <f>IF(ISBLANK(B55),"",COUNTIF(קבוצות!$B$7:$B$62,B55))</f>
        <v/>
      </c>
      <c r="G55" s="290" t="e">
        <f>IF(AND(OR(F55="",F55&lt;7,AND(F55&gt;=7,OR(COUNTIFS(קבוצות!$B$8:$B$62,B55,קבוצות!#REF!,"כן")&lt;5,COUNTIFS(קבוצות!$B$8:$B$62,B55,קבוצות!#REF!,"כן")&lt;7))),OR(C55=$AA$1,C55=$AA$3,C55=$AA$5,C55=$AA$4)),"לא תקין","תקין")</f>
        <v>#REF!</v>
      </c>
    </row>
    <row r="56" spans="2:7" x14ac:dyDescent="0.25">
      <c r="B56" s="289"/>
      <c r="C56" s="252"/>
      <c r="D56" s="251"/>
      <c r="E56" s="252"/>
      <c r="F56" s="264" t="str">
        <f>IF(ISBLANK(B56),"",COUNTIF(קבוצות!$B$7:$B$62,B56))</f>
        <v/>
      </c>
      <c r="G56" s="290" t="e">
        <f>IF(AND(OR(F56="",F56&lt;7,AND(F56&gt;=7,OR(COUNTIFS(קבוצות!$B$8:$B$62,B56,קבוצות!#REF!,"כן")&lt;5,COUNTIFS(קבוצות!$B$8:$B$62,B56,קבוצות!#REF!,"כן")&lt;7))),OR(C56=$AA$1,C56=$AA$3,C56=$AA$5,C56=$AA$4)),"לא תקין","תקין")</f>
        <v>#REF!</v>
      </c>
    </row>
    <row r="57" spans="2:7" x14ac:dyDescent="0.25">
      <c r="B57" s="289"/>
      <c r="C57" s="252"/>
      <c r="D57" s="251"/>
      <c r="E57" s="252"/>
      <c r="F57" s="264" t="str">
        <f>IF(ISBLANK(B57),"",COUNTIF(קבוצות!$B$7:$B$62,B57))</f>
        <v/>
      </c>
      <c r="G57" s="290" t="e">
        <f>IF(AND(OR(F57="",F57&lt;7,AND(F57&gt;=7,OR(COUNTIFS(קבוצות!$B$8:$B$62,B57,קבוצות!#REF!,"כן")&lt;5,COUNTIFS(קבוצות!$B$8:$B$62,B57,קבוצות!#REF!,"כן")&lt;7))),OR(C57=$AA$1,C57=$AA$3,C57=$AA$5,C57=$AA$4)),"לא תקין","תקין")</f>
        <v>#REF!</v>
      </c>
    </row>
    <row r="58" spans="2:7" x14ac:dyDescent="0.25">
      <c r="B58" s="289"/>
      <c r="C58" s="252"/>
      <c r="D58" s="251"/>
      <c r="E58" s="252"/>
      <c r="F58" s="264" t="str">
        <f>IF(ISBLANK(B58),"",COUNTIF(קבוצות!$B$7:$B$62,B58))</f>
        <v/>
      </c>
      <c r="G58" s="290" t="e">
        <f>IF(AND(OR(F58="",F58&lt;7,AND(F58&gt;=7,OR(COUNTIFS(קבוצות!$B$8:$B$62,B58,קבוצות!#REF!,"כן")&lt;5,COUNTIFS(קבוצות!$B$8:$B$62,B58,קבוצות!#REF!,"כן")&lt;7))),OR(C58=$AA$1,C58=$AA$3,C58=$AA$5,C58=$AA$4)),"לא תקין","תקין")</f>
        <v>#REF!</v>
      </c>
    </row>
    <row r="59" spans="2:7" x14ac:dyDescent="0.25">
      <c r="B59" s="289"/>
      <c r="C59" s="252"/>
      <c r="D59" s="251"/>
      <c r="E59" s="252"/>
      <c r="F59" s="264" t="str">
        <f>IF(ISBLANK(B59),"",COUNTIF(קבוצות!$B$7:$B$62,B59))</f>
        <v/>
      </c>
      <c r="G59" s="290" t="e">
        <f>IF(AND(OR(F59="",F59&lt;7,AND(F59&gt;=7,OR(COUNTIFS(קבוצות!$B$8:$B$62,B59,קבוצות!#REF!,"כן")&lt;5,COUNTIFS(קבוצות!$B$8:$B$62,B59,קבוצות!#REF!,"כן")&lt;7))),OR(C59=$AA$1,C59=$AA$3,C59=$AA$5,C59=$AA$4)),"לא תקין","תקין")</f>
        <v>#REF!</v>
      </c>
    </row>
    <row r="60" spans="2:7" x14ac:dyDescent="0.25">
      <c r="B60" s="289"/>
      <c r="C60" s="252"/>
      <c r="D60" s="251"/>
      <c r="E60" s="252"/>
      <c r="F60" s="264" t="str">
        <f>IF(ISBLANK(B60),"",COUNTIF(קבוצות!$B$7:$B$62,B60))</f>
        <v/>
      </c>
      <c r="G60" s="290" t="e">
        <f>IF(AND(OR(F60="",F60&lt;7,AND(F60&gt;=7,OR(COUNTIFS(קבוצות!$B$8:$B$62,B60,קבוצות!#REF!,"כן")&lt;5,COUNTIFS(קבוצות!$B$8:$B$62,B60,קבוצות!#REF!,"כן")&lt;7))),OR(C60=$AA$1,C60=$AA$3,C60=$AA$5,C60=$AA$4)),"לא תקין","תקין")</f>
        <v>#REF!</v>
      </c>
    </row>
    <row r="61" spans="2:7" x14ac:dyDescent="0.25">
      <c r="B61" s="289"/>
      <c r="C61" s="252"/>
      <c r="D61" s="251"/>
      <c r="E61" s="252"/>
      <c r="F61" s="264" t="str">
        <f>IF(ISBLANK(B61),"",COUNTIF(קבוצות!$B$7:$B$62,B61))</f>
        <v/>
      </c>
      <c r="G61" s="290" t="e">
        <f>IF(AND(OR(F61="",F61&lt;7,AND(F61&gt;=7,OR(COUNTIFS(קבוצות!$B$8:$B$62,B61,קבוצות!#REF!,"כן")&lt;5,COUNTIFS(קבוצות!$B$8:$B$62,B61,קבוצות!#REF!,"כן")&lt;7))),OR(C61=$AA$1,C61=$AA$3,C61=$AA$5,C61=$AA$4)),"לא תקין","תקין")</f>
        <v>#REF!</v>
      </c>
    </row>
    <row r="62" spans="2:7" x14ac:dyDescent="0.25">
      <c r="B62" s="289"/>
      <c r="C62" s="252"/>
      <c r="D62" s="251"/>
      <c r="E62" s="252"/>
      <c r="F62" s="264" t="str">
        <f>IF(ISBLANK(B62),"",COUNTIF(קבוצות!$B$7:$B$62,B62))</f>
        <v/>
      </c>
      <c r="G62" s="290" t="e">
        <f>IF(AND(OR(F62="",F62&lt;7,AND(F62&gt;=7,OR(COUNTIFS(קבוצות!$B$8:$B$62,B62,קבוצות!#REF!,"כן")&lt;5,COUNTIFS(קבוצות!$B$8:$B$62,B62,קבוצות!#REF!,"כן")&lt;7))),OR(C62=$AA$1,C62=$AA$3,C62=$AA$5,C62=$AA$4)),"לא תקין","תקין")</f>
        <v>#REF!</v>
      </c>
    </row>
    <row r="63" spans="2:7" x14ac:dyDescent="0.25">
      <c r="B63" s="289"/>
      <c r="C63" s="252"/>
      <c r="D63" s="251"/>
      <c r="E63" s="252"/>
      <c r="F63" s="264" t="str">
        <f>IF(ISBLANK(B63),"",COUNTIF(קבוצות!$B$7:$B$62,B63))</f>
        <v/>
      </c>
      <c r="G63" s="290" t="e">
        <f>IF(AND(OR(F63="",F63&lt;7,AND(F63&gt;=7,OR(COUNTIFS(קבוצות!$B$8:$B$62,B63,קבוצות!#REF!,"כן")&lt;5,COUNTIFS(קבוצות!$B$8:$B$62,B63,קבוצות!#REF!,"כן")&lt;7))),OR(C63=$AA$1,C63=$AA$3,C63=$AA$5,C63=$AA$4)),"לא תקין","תקין")</f>
        <v>#REF!</v>
      </c>
    </row>
    <row r="64" spans="2:7" x14ac:dyDescent="0.25">
      <c r="B64" s="289"/>
      <c r="C64" s="252"/>
      <c r="D64" s="251"/>
      <c r="E64" s="252"/>
      <c r="F64" s="264" t="str">
        <f>IF(ISBLANK(B64),"",COUNTIF(קבוצות!$B$7:$B$62,B64))</f>
        <v/>
      </c>
      <c r="G64" s="290" t="e">
        <f>IF(AND(OR(F64="",F64&lt;7,AND(F64&gt;=7,OR(COUNTIFS(קבוצות!$B$8:$B$62,B64,קבוצות!#REF!,"כן")&lt;5,COUNTIFS(קבוצות!$B$8:$B$62,B64,קבוצות!#REF!,"כן")&lt;7))),OR(C64=$AA$1,C64=$AA$3,C64=$AA$5,C64=$AA$4)),"לא תקין","תקין")</f>
        <v>#REF!</v>
      </c>
    </row>
    <row r="65" spans="2:7" x14ac:dyDescent="0.25">
      <c r="B65" s="289"/>
      <c r="C65" s="252"/>
      <c r="D65" s="251"/>
      <c r="E65" s="252"/>
      <c r="F65" s="264" t="str">
        <f>IF(ISBLANK(B65),"",COUNTIF(קבוצות!$B$7:$B$62,B65))</f>
        <v/>
      </c>
      <c r="G65" s="290" t="e">
        <f>IF(AND(OR(F65="",F65&lt;7,AND(F65&gt;=7,OR(COUNTIFS(קבוצות!$B$8:$B$62,B65,קבוצות!#REF!,"כן")&lt;5,COUNTIFS(קבוצות!$B$8:$B$62,B65,קבוצות!#REF!,"כן")&lt;7))),OR(C65=$AA$1,C65=$AA$3,C65=$AA$5,C65=$AA$4)),"לא תקין","תקין")</f>
        <v>#REF!</v>
      </c>
    </row>
    <row r="66" spans="2:7" x14ac:dyDescent="0.25">
      <c r="B66" s="289"/>
      <c r="C66" s="252"/>
      <c r="D66" s="251"/>
      <c r="E66" s="252"/>
      <c r="F66" s="264" t="str">
        <f>IF(ISBLANK(B66),"",COUNTIF(קבוצות!$B$7:$B$62,B66))</f>
        <v/>
      </c>
      <c r="G66" s="290" t="e">
        <f>IF(AND(OR(F66="",F66&lt;7,AND(F66&gt;=7,OR(COUNTIFS(קבוצות!$B$8:$B$62,B66,קבוצות!#REF!,"כן")&lt;5,COUNTIFS(קבוצות!$B$8:$B$62,B66,קבוצות!#REF!,"כן")&lt;7))),OR(C66=$AA$1,C66=$AA$3,C66=$AA$5,C66=$AA$4)),"לא תקין","תקין")</f>
        <v>#REF!</v>
      </c>
    </row>
    <row r="67" spans="2:7" x14ac:dyDescent="0.25">
      <c r="B67" s="289"/>
      <c r="C67" s="252"/>
      <c r="D67" s="251"/>
      <c r="E67" s="252"/>
      <c r="F67" s="264" t="str">
        <f>IF(ISBLANK(B67),"",COUNTIF(קבוצות!$B$7:$B$62,B67))</f>
        <v/>
      </c>
      <c r="G67" s="290" t="e">
        <f>IF(AND(OR(F67="",F67&lt;7,AND(F67&gt;=7,OR(COUNTIFS(קבוצות!$B$8:$B$62,B67,קבוצות!#REF!,"כן")&lt;5,COUNTIFS(קבוצות!$B$8:$B$62,B67,קבוצות!#REF!,"כן")&lt;7))),OR(C67=$AA$1,C67=$AA$3,C67=$AA$5,C67=$AA$4)),"לא תקין","תקין")</f>
        <v>#REF!</v>
      </c>
    </row>
    <row r="68" spans="2:7" x14ac:dyDescent="0.25">
      <c r="B68" s="289"/>
      <c r="C68" s="252"/>
      <c r="D68" s="251"/>
      <c r="E68" s="252"/>
      <c r="F68" s="264" t="str">
        <f>IF(ISBLANK(B68),"",COUNTIF(קבוצות!$B$7:$B$62,B68))</f>
        <v/>
      </c>
      <c r="G68" s="290" t="e">
        <f>IF(AND(OR(F68="",F68&lt;7,AND(F68&gt;=7,OR(COUNTIFS(קבוצות!$B$8:$B$62,B68,קבוצות!#REF!,"כן")&lt;5,COUNTIFS(קבוצות!$B$8:$B$62,B68,קבוצות!#REF!,"כן")&lt;7))),OR(C68=$AA$1,C68=$AA$3,C68=$AA$5,C68=$AA$4)),"לא תקין","תקין")</f>
        <v>#REF!</v>
      </c>
    </row>
    <row r="69" spans="2:7" x14ac:dyDescent="0.25">
      <c r="B69" s="289"/>
      <c r="C69" s="252"/>
      <c r="D69" s="251"/>
      <c r="E69" s="252"/>
      <c r="F69" s="264" t="str">
        <f>IF(ISBLANK(B69),"",COUNTIF(קבוצות!$B$7:$B$62,B69))</f>
        <v/>
      </c>
      <c r="G69" s="290" t="e">
        <f>IF(AND(OR(F69="",F69&lt;7,AND(F69&gt;=7,OR(COUNTIFS(קבוצות!$B$8:$B$62,B69,קבוצות!#REF!,"כן")&lt;5,COUNTIFS(קבוצות!$B$8:$B$62,B69,קבוצות!#REF!,"כן")&lt;7))),OR(C69=$AA$1,C69=$AA$3,C69=$AA$5,C69=$AA$4)),"לא תקין","תקין")</f>
        <v>#REF!</v>
      </c>
    </row>
    <row r="70" spans="2:7" x14ac:dyDescent="0.25">
      <c r="B70" s="289"/>
      <c r="C70" s="252"/>
      <c r="D70" s="251"/>
      <c r="E70" s="252"/>
      <c r="F70" s="264" t="str">
        <f>IF(ISBLANK(B70),"",COUNTIF(קבוצות!$B$7:$B$62,B70))</f>
        <v/>
      </c>
      <c r="G70" s="290" t="e">
        <f>IF(AND(OR(F70="",F70&lt;7,AND(F70&gt;=7,OR(COUNTIFS(קבוצות!$B$8:$B$62,B70,קבוצות!#REF!,"כן")&lt;5,COUNTIFS(קבוצות!$B$8:$B$62,B70,קבוצות!#REF!,"כן")&lt;7))),OR(C70=$AA$1,C70=$AA$3,C70=$AA$5,C70=$AA$4)),"לא תקין","תקין")</f>
        <v>#REF!</v>
      </c>
    </row>
    <row r="71" spans="2:7" x14ac:dyDescent="0.25">
      <c r="B71" s="289"/>
      <c r="C71" s="252"/>
      <c r="D71" s="251"/>
      <c r="E71" s="252"/>
      <c r="F71" s="264" t="str">
        <f>IF(ISBLANK(B71),"",COUNTIF(קבוצות!$B$7:$B$62,B71))</f>
        <v/>
      </c>
      <c r="G71" s="290" t="e">
        <f>IF(AND(OR(F71="",F71&lt;7,AND(F71&gt;=7,OR(COUNTIFS(קבוצות!$B$8:$B$62,B71,קבוצות!#REF!,"כן")&lt;5,COUNTIFS(קבוצות!$B$8:$B$62,B71,קבוצות!#REF!,"כן")&lt;7))),OR(C71=$AA$1,C71=$AA$3,C71=$AA$5,C71=$AA$4)),"לא תקין","תקין")</f>
        <v>#REF!</v>
      </c>
    </row>
    <row r="72" spans="2:7" x14ac:dyDescent="0.25">
      <c r="B72" s="289"/>
      <c r="C72" s="252"/>
      <c r="D72" s="251"/>
      <c r="E72" s="252"/>
      <c r="F72" s="264" t="str">
        <f>IF(ISBLANK(B72),"",COUNTIF(קבוצות!$B$7:$B$62,B72))</f>
        <v/>
      </c>
      <c r="G72" s="290" t="e">
        <f>IF(AND(OR(F72="",F72&lt;7,AND(F72&gt;=7,OR(COUNTIFS(קבוצות!$B$8:$B$62,B72,קבוצות!#REF!,"כן")&lt;5,COUNTIFS(קבוצות!$B$8:$B$62,B72,קבוצות!#REF!,"כן")&lt;7))),OR(C72=$AA$1,C72=$AA$3,C72=$AA$5,C72=$AA$4)),"לא תקין","תקין")</f>
        <v>#REF!</v>
      </c>
    </row>
    <row r="73" spans="2:7" x14ac:dyDescent="0.25">
      <c r="B73" s="289"/>
      <c r="C73" s="252"/>
      <c r="D73" s="251"/>
      <c r="E73" s="252"/>
      <c r="F73" s="264" t="str">
        <f>IF(ISBLANK(B73),"",COUNTIF(קבוצות!$B$7:$B$62,B73))</f>
        <v/>
      </c>
      <c r="G73" s="290" t="e">
        <f>IF(AND(OR(F73="",F73&lt;7,AND(F73&gt;=7,OR(COUNTIFS(קבוצות!$B$8:$B$62,B73,קבוצות!#REF!,"כן")&lt;5,COUNTIFS(קבוצות!$B$8:$B$62,B73,קבוצות!#REF!,"כן")&lt;7))),OR(C73=$AA$1,C73=$AA$3,C73=$AA$5,C73=$AA$4)),"לא תקין","תקין")</f>
        <v>#REF!</v>
      </c>
    </row>
    <row r="74" spans="2:7" x14ac:dyDescent="0.25">
      <c r="B74" s="289"/>
      <c r="C74" s="252"/>
      <c r="D74" s="251"/>
      <c r="E74" s="252"/>
      <c r="F74" s="264" t="str">
        <f>IF(ISBLANK(B74),"",COUNTIF(קבוצות!$B$7:$B$62,B74))</f>
        <v/>
      </c>
      <c r="G74" s="290" t="e">
        <f>IF(AND(OR(F74="",F74&lt;7,AND(F74&gt;=7,OR(COUNTIFS(קבוצות!$B$8:$B$62,B74,קבוצות!#REF!,"כן")&lt;5,COUNTIFS(קבוצות!$B$8:$B$62,B74,קבוצות!#REF!,"כן")&lt;7))),OR(C74=$AA$1,C74=$AA$3,C74=$AA$5,C74=$AA$4)),"לא תקין","תקין")</f>
        <v>#REF!</v>
      </c>
    </row>
    <row r="75" spans="2:7" x14ac:dyDescent="0.25">
      <c r="B75" s="289"/>
      <c r="C75" s="252"/>
      <c r="D75" s="251"/>
      <c r="E75" s="252"/>
      <c r="F75" s="264" t="str">
        <f>IF(ISBLANK(B75),"",COUNTIF(קבוצות!$B$7:$B$62,B75))</f>
        <v/>
      </c>
      <c r="G75" s="290" t="e">
        <f>IF(AND(OR(F75="",F75&lt;7,AND(F75&gt;=7,OR(COUNTIFS(קבוצות!$B$8:$B$62,B75,קבוצות!#REF!,"כן")&lt;5,COUNTIFS(קבוצות!$B$8:$B$62,B75,קבוצות!#REF!,"כן")&lt;7))),OR(C75=$AA$1,C75=$AA$3,C75=$AA$5,C75=$AA$4)),"לא תקין","תקין")</f>
        <v>#REF!</v>
      </c>
    </row>
    <row r="76" spans="2:7" x14ac:dyDescent="0.25">
      <c r="B76" s="289"/>
      <c r="C76" s="252"/>
      <c r="D76" s="251"/>
      <c r="E76" s="252"/>
      <c r="F76" s="264" t="str">
        <f>IF(ISBLANK(B76),"",COUNTIF(קבוצות!$B$7:$B$62,B76))</f>
        <v/>
      </c>
      <c r="G76" s="290" t="e">
        <f>IF(AND(OR(F76="",F76&lt;7,AND(F76&gt;=7,OR(COUNTIFS(קבוצות!$B$8:$B$62,B76,קבוצות!#REF!,"כן")&lt;5,COUNTIFS(קבוצות!$B$8:$B$62,B76,קבוצות!#REF!,"כן")&lt;7))),OR(C76=$AA$1,C76=$AA$3,C76=$AA$5,C76=$AA$4)),"לא תקין","תקין")</f>
        <v>#REF!</v>
      </c>
    </row>
    <row r="77" spans="2:7" x14ac:dyDescent="0.25">
      <c r="B77" s="289"/>
      <c r="C77" s="252"/>
      <c r="D77" s="251"/>
      <c r="E77" s="252"/>
      <c r="F77" s="264" t="str">
        <f>IF(ISBLANK(B77),"",COUNTIF(קבוצות!$B$7:$B$62,B77))</f>
        <v/>
      </c>
      <c r="G77" s="290" t="e">
        <f>IF(AND(OR(F77="",F77&lt;7,AND(F77&gt;=7,OR(COUNTIFS(קבוצות!$B$8:$B$62,B77,קבוצות!#REF!,"כן")&lt;5,COUNTIFS(קבוצות!$B$8:$B$62,B77,קבוצות!#REF!,"כן")&lt;7))),OR(C77=$AA$1,C77=$AA$3,C77=$AA$5,C77=$AA$4)),"לא תקין","תקין")</f>
        <v>#REF!</v>
      </c>
    </row>
    <row r="78" spans="2:7" x14ac:dyDescent="0.25">
      <c r="B78" s="289"/>
      <c r="C78" s="252"/>
      <c r="D78" s="251"/>
      <c r="E78" s="252"/>
      <c r="F78" s="264" t="str">
        <f>IF(ISBLANK(B78),"",COUNTIF(קבוצות!$B$7:$B$62,B78))</f>
        <v/>
      </c>
      <c r="G78" s="290" t="e">
        <f>IF(AND(OR(F78="",F78&lt;7,AND(F78&gt;=7,OR(COUNTIFS(קבוצות!$B$8:$B$62,B78,קבוצות!#REF!,"כן")&lt;5,COUNTIFS(קבוצות!$B$8:$B$62,B78,קבוצות!#REF!,"כן")&lt;7))),OR(C78=$AA$1,C78=$AA$3,C78=$AA$5,C78=$AA$4)),"לא תקין","תקין")</f>
        <v>#REF!</v>
      </c>
    </row>
    <row r="79" spans="2:7" x14ac:dyDescent="0.25">
      <c r="B79" s="289"/>
      <c r="C79" s="252"/>
      <c r="D79" s="251"/>
      <c r="E79" s="252"/>
      <c r="F79" s="264" t="str">
        <f>IF(ISBLANK(B79),"",COUNTIF(קבוצות!$B$7:$B$62,B79))</f>
        <v/>
      </c>
      <c r="G79" s="290" t="e">
        <f>IF(AND(OR(F79="",F79&lt;7,AND(F79&gt;=7,OR(COUNTIFS(קבוצות!$B$8:$B$62,B79,קבוצות!#REF!,"כן")&lt;5,COUNTIFS(קבוצות!$B$8:$B$62,B79,קבוצות!#REF!,"כן")&lt;7))),OR(C79=$AA$1,C79=$AA$3,C79=$AA$5,C79=$AA$4)),"לא תקין","תקין")</f>
        <v>#REF!</v>
      </c>
    </row>
    <row r="80" spans="2:7" x14ac:dyDescent="0.25">
      <c r="B80" s="289"/>
      <c r="C80" s="252"/>
      <c r="D80" s="251"/>
      <c r="E80" s="252"/>
      <c r="F80" s="264" t="str">
        <f>IF(ISBLANK(B80),"",COUNTIF(קבוצות!$B$7:$B$62,B80))</f>
        <v/>
      </c>
      <c r="G80" s="290" t="e">
        <f>IF(AND(OR(F80="",F80&lt;7,AND(F80&gt;=7,OR(COUNTIFS(קבוצות!$B$8:$B$62,B80,קבוצות!#REF!,"כן")&lt;5,COUNTIFS(קבוצות!$B$8:$B$62,B80,קבוצות!#REF!,"כן")&lt;7))),OR(C80=$AA$1,C80=$AA$3,C80=$AA$5,C80=$AA$4)),"לא תקין","תקין")</f>
        <v>#REF!</v>
      </c>
    </row>
    <row r="81" spans="2:7" x14ac:dyDescent="0.25">
      <c r="B81" s="289"/>
      <c r="C81" s="252"/>
      <c r="D81" s="251"/>
      <c r="E81" s="252"/>
      <c r="F81" s="264" t="str">
        <f>IF(ISBLANK(B81),"",COUNTIF(קבוצות!$B$7:$B$62,B81))</f>
        <v/>
      </c>
      <c r="G81" s="290" t="e">
        <f>IF(AND(OR(F81="",F81&lt;7,AND(F81&gt;=7,OR(COUNTIFS(קבוצות!$B$8:$B$62,B81,קבוצות!#REF!,"כן")&lt;5,COUNTIFS(קבוצות!$B$8:$B$62,B81,קבוצות!#REF!,"כן")&lt;7))),OR(C81=$AA$1,C81=$AA$3,C81=$AA$5,C81=$AA$4)),"לא תקין","תקין")</f>
        <v>#REF!</v>
      </c>
    </row>
    <row r="82" spans="2:7" x14ac:dyDescent="0.25">
      <c r="B82" s="289"/>
      <c r="C82" s="252"/>
      <c r="D82" s="251"/>
      <c r="E82" s="252"/>
      <c r="F82" s="264" t="str">
        <f>IF(ISBLANK(B82),"",COUNTIF(קבוצות!$B$7:$B$62,B82))</f>
        <v/>
      </c>
      <c r="G82" s="290" t="e">
        <f>IF(AND(OR(F82="",F82&lt;7,AND(F82&gt;=7,OR(COUNTIFS(קבוצות!$B$8:$B$62,B82,קבוצות!#REF!,"כן")&lt;5,COUNTIFS(קבוצות!$B$8:$B$62,B82,קבוצות!#REF!,"כן")&lt;7))),OR(C82=$AA$1,C82=$AA$3,C82=$AA$5,C82=$AA$4)),"לא תקין","תקין")</f>
        <v>#REF!</v>
      </c>
    </row>
    <row r="83" spans="2:7" x14ac:dyDescent="0.25">
      <c r="B83" s="289"/>
      <c r="C83" s="252"/>
      <c r="D83" s="251"/>
      <c r="E83" s="252"/>
      <c r="F83" s="264" t="str">
        <f>IF(ISBLANK(B83),"",COUNTIF(קבוצות!$B$7:$B$62,B83))</f>
        <v/>
      </c>
      <c r="G83" s="290" t="e">
        <f>IF(AND(OR(F83="",F83&lt;7,AND(F83&gt;=7,OR(COUNTIFS(קבוצות!$B$8:$B$62,B83,קבוצות!#REF!,"כן")&lt;5,COUNTIFS(קבוצות!$B$8:$B$62,B83,קבוצות!#REF!,"כן")&lt;7))),OR(C83=$AA$1,C83=$AA$3,C83=$AA$5,C83=$AA$4)),"לא תקין","תקין")</f>
        <v>#REF!</v>
      </c>
    </row>
    <row r="84" spans="2:7" x14ac:dyDescent="0.25">
      <c r="B84" s="289"/>
      <c r="C84" s="252"/>
      <c r="D84" s="251"/>
      <c r="E84" s="252"/>
      <c r="F84" s="264" t="str">
        <f>IF(ISBLANK(B84),"",COUNTIF(קבוצות!$B$7:$B$62,B84))</f>
        <v/>
      </c>
      <c r="G84" s="290" t="e">
        <f>IF(AND(OR(F84="",F84&lt;7,AND(F84&gt;=7,OR(COUNTIFS(קבוצות!$B$8:$B$62,B84,קבוצות!#REF!,"כן")&lt;5,COUNTIFS(קבוצות!$B$8:$B$62,B84,קבוצות!#REF!,"כן")&lt;7))),OR(C84=$AA$1,C84=$AA$3,C84=$AA$5,C84=$AA$4)),"לא תקין","תקין")</f>
        <v>#REF!</v>
      </c>
    </row>
    <row r="85" spans="2:7" x14ac:dyDescent="0.25">
      <c r="B85" s="289"/>
      <c r="C85" s="252"/>
      <c r="D85" s="251"/>
      <c r="E85" s="252"/>
      <c r="F85" s="264" t="str">
        <f>IF(ISBLANK(B85),"",COUNTIF(קבוצות!$B$7:$B$62,B85))</f>
        <v/>
      </c>
      <c r="G85" s="290" t="e">
        <f>IF(AND(OR(F85="",F85&lt;7,AND(F85&gt;=7,OR(COUNTIFS(קבוצות!$B$8:$B$62,B85,קבוצות!#REF!,"כן")&lt;5,COUNTIFS(קבוצות!$B$8:$B$62,B85,קבוצות!#REF!,"כן")&lt;7))),OR(C85=$AA$1,C85=$AA$3,C85=$AA$5,C85=$AA$4)),"לא תקין","תקין")</f>
        <v>#REF!</v>
      </c>
    </row>
    <row r="86" spans="2:7" x14ac:dyDescent="0.25">
      <c r="B86" s="289"/>
      <c r="C86" s="252"/>
      <c r="D86" s="251"/>
      <c r="E86" s="252"/>
      <c r="F86" s="264" t="str">
        <f>IF(ISBLANK(B86),"",COUNTIF(קבוצות!$B$7:$B$62,B86))</f>
        <v/>
      </c>
      <c r="G86" s="290" t="e">
        <f>IF(AND(OR(F86="",F86&lt;7,AND(F86&gt;=7,OR(COUNTIFS(קבוצות!$B$8:$B$62,B86,קבוצות!#REF!,"כן")&lt;5,COUNTIFS(קבוצות!$B$8:$B$62,B86,קבוצות!#REF!,"כן")&lt;7))),OR(C86=$AA$1,C86=$AA$3,C86=$AA$5,C86=$AA$4)),"לא תקין","תקין")</f>
        <v>#REF!</v>
      </c>
    </row>
    <row r="87" spans="2:7" x14ac:dyDescent="0.25">
      <c r="B87" s="289"/>
      <c r="C87" s="252"/>
      <c r="D87" s="251"/>
      <c r="E87" s="252"/>
      <c r="F87" s="264" t="str">
        <f>IF(ISBLANK(B87),"",COUNTIF(קבוצות!$B$7:$B$62,B87))</f>
        <v/>
      </c>
      <c r="G87" s="290" t="e">
        <f>IF(AND(OR(F87="",F87&lt;7,AND(F87&gt;=7,OR(COUNTIFS(קבוצות!$B$8:$B$62,B87,קבוצות!#REF!,"כן")&lt;5,COUNTIFS(קבוצות!$B$8:$B$62,B87,קבוצות!#REF!,"כן")&lt;7))),OR(C87=$AA$1,C87=$AA$3,C87=$AA$5,C87=$AA$4)),"לא תקין","תקין")</f>
        <v>#REF!</v>
      </c>
    </row>
    <row r="88" spans="2:7" x14ac:dyDescent="0.25">
      <c r="B88" s="289"/>
      <c r="C88" s="252"/>
      <c r="D88" s="251"/>
      <c r="E88" s="252"/>
      <c r="F88" s="264" t="str">
        <f>IF(ISBLANK(B88),"",COUNTIF(קבוצות!$B$7:$B$62,B88))</f>
        <v/>
      </c>
      <c r="G88" s="290" t="e">
        <f>IF(AND(OR(F88="",F88&lt;7,AND(F88&gt;=7,OR(COUNTIFS(קבוצות!$B$8:$B$62,B88,קבוצות!#REF!,"כן")&lt;5,COUNTIFS(קבוצות!$B$8:$B$62,B88,קבוצות!#REF!,"כן")&lt;7))),OR(C88=$AA$1,C88=$AA$3,C88=$AA$5,C88=$AA$4)),"לא תקין","תקין")</f>
        <v>#REF!</v>
      </c>
    </row>
    <row r="89" spans="2:7" x14ac:dyDescent="0.25">
      <c r="B89" s="289"/>
      <c r="C89" s="252"/>
      <c r="D89" s="251"/>
      <c r="E89" s="252"/>
      <c r="F89" s="264" t="str">
        <f>IF(ISBLANK(B89),"",COUNTIF(קבוצות!$B$7:$B$62,B89))</f>
        <v/>
      </c>
      <c r="G89" s="290" t="e">
        <f>IF(AND(OR(F89="",F89&lt;7,AND(F89&gt;=7,OR(COUNTIFS(קבוצות!$B$8:$B$62,B89,קבוצות!#REF!,"כן")&lt;5,COUNTIFS(קבוצות!$B$8:$B$62,B89,קבוצות!#REF!,"כן")&lt;7))),OR(C89=$AA$1,C89=$AA$3,C89=$AA$5,C89=$AA$4)),"לא תקין","תקין")</f>
        <v>#REF!</v>
      </c>
    </row>
    <row r="90" spans="2:7" x14ac:dyDescent="0.25">
      <c r="B90" s="289"/>
      <c r="C90" s="252"/>
      <c r="D90" s="251"/>
      <c r="E90" s="252"/>
      <c r="F90" s="264" t="str">
        <f>IF(ISBLANK(B90),"",COUNTIF(קבוצות!$B$7:$B$62,B90))</f>
        <v/>
      </c>
      <c r="G90" s="290" t="e">
        <f>IF(AND(OR(F90="",F90&lt;7,AND(F90&gt;=7,OR(COUNTIFS(קבוצות!$B$8:$B$62,B90,קבוצות!#REF!,"כן")&lt;5,COUNTIFS(קבוצות!$B$8:$B$62,B90,קבוצות!#REF!,"כן")&lt;7))),OR(C90=$AA$1,C90=$AA$3,C90=$AA$5,C90=$AA$4)),"לא תקין","תקין")</f>
        <v>#REF!</v>
      </c>
    </row>
    <row r="91" spans="2:7" x14ac:dyDescent="0.25">
      <c r="B91" s="289"/>
      <c r="C91" s="252"/>
      <c r="D91" s="251"/>
      <c r="E91" s="252"/>
      <c r="F91" s="264" t="str">
        <f>IF(ISBLANK(B91),"",COUNTIF(קבוצות!$B$7:$B$62,B91))</f>
        <v/>
      </c>
      <c r="G91" s="290" t="e">
        <f>IF(AND(OR(F91="",F91&lt;7,AND(F91&gt;=7,OR(COUNTIFS(קבוצות!$B$8:$B$62,B91,קבוצות!#REF!,"כן")&lt;5,COUNTIFS(קבוצות!$B$8:$B$62,B91,קבוצות!#REF!,"כן")&lt;7))),OR(C91=$AA$1,C91=$AA$3,C91=$AA$5,C91=$AA$4)),"לא תקין","תקין")</f>
        <v>#REF!</v>
      </c>
    </row>
    <row r="92" spans="2:7" x14ac:dyDescent="0.25">
      <c r="B92" s="289"/>
      <c r="C92" s="252"/>
      <c r="D92" s="251"/>
      <c r="E92" s="252"/>
      <c r="F92" s="264" t="str">
        <f>IF(ISBLANK(B92),"",COUNTIF(קבוצות!$B$7:$B$62,B92))</f>
        <v/>
      </c>
      <c r="G92" s="290" t="e">
        <f>IF(AND(OR(F92="",F92&lt;7,AND(F92&gt;=7,OR(COUNTIFS(קבוצות!$B$8:$B$62,B92,קבוצות!#REF!,"כן")&lt;5,COUNTIFS(קבוצות!$B$8:$B$62,B92,קבוצות!#REF!,"כן")&lt;7))),OR(C92=$AA$1,C92=$AA$3,C92=$AA$5,C92=$AA$4)),"לא תקין","תקין")</f>
        <v>#REF!</v>
      </c>
    </row>
    <row r="93" spans="2:7" x14ac:dyDescent="0.25">
      <c r="B93" s="289"/>
      <c r="C93" s="252"/>
      <c r="D93" s="251"/>
      <c r="E93" s="252"/>
      <c r="F93" s="264" t="str">
        <f>IF(ISBLANK(B93),"",COUNTIF(קבוצות!$B$7:$B$62,B93))</f>
        <v/>
      </c>
      <c r="G93" s="290" t="e">
        <f>IF(AND(OR(F93="",F93&lt;7,AND(F93&gt;=7,OR(COUNTIFS(קבוצות!$B$8:$B$62,B93,קבוצות!#REF!,"כן")&lt;5,COUNTIFS(קבוצות!$B$8:$B$62,B93,קבוצות!#REF!,"כן")&lt;7))),OR(C93=$AA$1,C93=$AA$3,C93=$AA$5,C93=$AA$4)),"לא תקין","תקין")</f>
        <v>#REF!</v>
      </c>
    </row>
    <row r="94" spans="2:7" x14ac:dyDescent="0.25">
      <c r="B94" s="289"/>
      <c r="C94" s="252"/>
      <c r="D94" s="251"/>
      <c r="E94" s="252"/>
      <c r="F94" s="264" t="str">
        <f>IF(ISBLANK(B94),"",COUNTIF(קבוצות!$B$7:$B$62,B94))</f>
        <v/>
      </c>
      <c r="G94" s="290" t="e">
        <f>IF(AND(OR(F94="",F94&lt;7,AND(F94&gt;=7,OR(COUNTIFS(קבוצות!$B$8:$B$62,B94,קבוצות!#REF!,"כן")&lt;5,COUNTIFS(קבוצות!$B$8:$B$62,B94,קבוצות!#REF!,"כן")&lt;7))),OR(C94=$AA$1,C94=$AA$3,C94=$AA$5,C94=$AA$4)),"לא תקין","תקין")</f>
        <v>#REF!</v>
      </c>
    </row>
    <row r="95" spans="2:7" x14ac:dyDescent="0.25">
      <c r="B95" s="289"/>
      <c r="C95" s="252"/>
      <c r="D95" s="251"/>
      <c r="E95" s="252"/>
      <c r="F95" s="264" t="str">
        <f>IF(ISBLANK(B95),"",COUNTIF(קבוצות!$B$7:$B$62,B95))</f>
        <v/>
      </c>
      <c r="G95" s="290" t="e">
        <f>IF(AND(OR(F95="",F95&lt;7,AND(F95&gt;=7,OR(COUNTIFS(קבוצות!$B$8:$B$62,B95,קבוצות!#REF!,"כן")&lt;5,COUNTIFS(קבוצות!$B$8:$B$62,B95,קבוצות!#REF!,"כן")&lt;7))),OR(C95=$AA$1,C95=$AA$3,C95=$AA$5,C95=$AA$4)),"לא תקין","תקין")</f>
        <v>#REF!</v>
      </c>
    </row>
    <row r="96" spans="2:7" x14ac:dyDescent="0.25">
      <c r="B96" s="289"/>
      <c r="C96" s="252"/>
      <c r="D96" s="251"/>
      <c r="E96" s="252"/>
      <c r="F96" s="264" t="str">
        <f>IF(ISBLANK(B96),"",COUNTIF(קבוצות!$B$7:$B$62,B96))</f>
        <v/>
      </c>
      <c r="G96" s="290" t="e">
        <f>IF(AND(OR(F96="",F96&lt;7,AND(F96&gt;=7,OR(COUNTIFS(קבוצות!$B$8:$B$62,B96,קבוצות!#REF!,"כן")&lt;5,COUNTIFS(קבוצות!$B$8:$B$62,B96,קבוצות!#REF!,"כן")&lt;7))),OR(C96=$AA$1,C96=$AA$3,C96=$AA$5,C96=$AA$4)),"לא תקין","תקין")</f>
        <v>#REF!</v>
      </c>
    </row>
    <row r="97" spans="2:7" x14ac:dyDescent="0.25">
      <c r="B97" s="289"/>
      <c r="C97" s="252"/>
      <c r="D97" s="251"/>
      <c r="E97" s="252"/>
      <c r="F97" s="264" t="str">
        <f>IF(ISBLANK(B97),"",COUNTIF(קבוצות!$B$7:$B$62,B97))</f>
        <v/>
      </c>
      <c r="G97" s="290" t="e">
        <f>IF(AND(OR(F97="",F97&lt;7,AND(F97&gt;=7,OR(COUNTIFS(קבוצות!$B$8:$B$62,B97,קבוצות!#REF!,"כן")&lt;5,COUNTIFS(קבוצות!$B$8:$B$62,B97,קבוצות!#REF!,"כן")&lt;7))),OR(C97=$AA$1,C97=$AA$3,C97=$AA$5,C97=$AA$4)),"לא תקין","תקין")</f>
        <v>#REF!</v>
      </c>
    </row>
    <row r="98" spans="2:7" x14ac:dyDescent="0.25">
      <c r="B98" s="289"/>
      <c r="C98" s="252"/>
      <c r="D98" s="251"/>
      <c r="E98" s="252"/>
      <c r="F98" s="264" t="str">
        <f>IF(ISBLANK(B98),"",COUNTIF(קבוצות!$B$7:$B$62,B98))</f>
        <v/>
      </c>
      <c r="G98" s="290" t="e">
        <f>IF(AND(OR(F98="",F98&lt;7,AND(F98&gt;=7,OR(COUNTIFS(קבוצות!$B$8:$B$62,B98,קבוצות!#REF!,"כן")&lt;5,COUNTIFS(קבוצות!$B$8:$B$62,B98,קבוצות!#REF!,"כן")&lt;7))),OR(C98=$AA$1,C98=$AA$3,C98=$AA$5,C98=$AA$4)),"לא תקין","תקין")</f>
        <v>#REF!</v>
      </c>
    </row>
    <row r="99" spans="2:7" x14ac:dyDescent="0.25">
      <c r="B99" s="289"/>
      <c r="C99" s="252"/>
      <c r="D99" s="251"/>
      <c r="E99" s="252"/>
      <c r="F99" s="264" t="str">
        <f>IF(ISBLANK(B99),"",COUNTIF(קבוצות!$B$7:$B$62,B99))</f>
        <v/>
      </c>
      <c r="G99" s="290" t="e">
        <f>IF(AND(OR(F99="",F99&lt;7,AND(F99&gt;=7,OR(COUNTIFS(קבוצות!$B$8:$B$62,B99,קבוצות!#REF!,"כן")&lt;5,COUNTIFS(קבוצות!$B$8:$B$62,B99,קבוצות!#REF!,"כן")&lt;7))),OR(C99=$AA$1,C99=$AA$3,C99=$AA$5,C99=$AA$4)),"לא תקין","תקין")</f>
        <v>#REF!</v>
      </c>
    </row>
    <row r="100" spans="2:7" x14ac:dyDescent="0.25">
      <c r="B100" s="289"/>
      <c r="C100" s="252"/>
      <c r="D100" s="251"/>
      <c r="E100" s="252"/>
      <c r="F100" s="264" t="str">
        <f>IF(ISBLANK(B100),"",COUNTIF(קבוצות!$B$7:$B$62,B100))</f>
        <v/>
      </c>
      <c r="G100" s="290" t="e">
        <f>IF(AND(OR(F100="",F100&lt;7,AND(F100&gt;=7,OR(COUNTIFS(קבוצות!$B$8:$B$62,B100,קבוצות!#REF!,"כן")&lt;5,COUNTIFS(קבוצות!$B$8:$B$62,B100,קבוצות!#REF!,"כן")&lt;7))),OR(C100=$AA$1,C100=$AA$3,C100=$AA$5,C100=$AA$4)),"לא תקין","תקין")</f>
        <v>#REF!</v>
      </c>
    </row>
    <row r="101" spans="2:7" x14ac:dyDescent="0.25">
      <c r="B101" s="289"/>
      <c r="C101" s="252"/>
      <c r="D101" s="251"/>
      <c r="E101" s="252"/>
      <c r="F101" s="264" t="str">
        <f>IF(ISBLANK(B101),"",COUNTIF(קבוצות!$B$7:$B$62,B101))</f>
        <v/>
      </c>
      <c r="G101" s="290" t="e">
        <f>IF(AND(OR(F101="",F101&lt;7,AND(F101&gt;=7,OR(COUNTIFS(קבוצות!$B$8:$B$62,B101,קבוצות!#REF!,"כן")&lt;5,COUNTIFS(קבוצות!$B$8:$B$62,B101,קבוצות!#REF!,"כן")&lt;7))),OR(C101=$AA$1,C101=$AA$3,C101=$AA$5,C101=$AA$4)),"לא תקין","תקין")</f>
        <v>#REF!</v>
      </c>
    </row>
    <row r="102" spans="2:7" x14ac:dyDescent="0.25">
      <c r="B102" s="289"/>
      <c r="C102" s="252"/>
      <c r="D102" s="251"/>
      <c r="E102" s="252"/>
      <c r="F102" s="264" t="str">
        <f>IF(ISBLANK(B102),"",COUNTIF(קבוצות!$B$7:$B$62,B102))</f>
        <v/>
      </c>
      <c r="G102" s="290" t="e">
        <f>IF(AND(OR(F102="",F102&lt;7,AND(F102&gt;=7,OR(COUNTIFS(קבוצות!$B$8:$B$62,B102,קבוצות!#REF!,"כן")&lt;5,COUNTIFS(קבוצות!$B$8:$B$62,B102,קבוצות!#REF!,"כן")&lt;7))),OR(C102=$AA$1,C102=$AA$3,C102=$AA$5,C102=$AA$4)),"לא תקין","תקין")</f>
        <v>#REF!</v>
      </c>
    </row>
    <row r="103" spans="2:7" x14ac:dyDescent="0.25">
      <c r="B103" s="289"/>
      <c r="C103" s="252"/>
      <c r="D103" s="251"/>
      <c r="E103" s="252"/>
      <c r="F103" s="264" t="str">
        <f>IF(ISBLANK(B103),"",COUNTIF(קבוצות!$B$7:$B$62,B103))</f>
        <v/>
      </c>
      <c r="G103" s="290" t="e">
        <f>IF(AND(OR(F103="",F103&lt;7,AND(F103&gt;=7,OR(COUNTIFS(קבוצות!$B$8:$B$62,B103,קבוצות!#REF!,"כן")&lt;5,COUNTIFS(קבוצות!$B$8:$B$62,B103,קבוצות!#REF!,"כן")&lt;7))),OR(C103=$AA$1,C103=$AA$3,C103=$AA$5,C103=$AA$4)),"לא תקין","תקין")</f>
        <v>#REF!</v>
      </c>
    </row>
    <row r="104" spans="2:7" x14ac:dyDescent="0.25">
      <c r="B104" s="289"/>
      <c r="C104" s="252"/>
      <c r="D104" s="251"/>
      <c r="E104" s="252"/>
      <c r="F104" s="264" t="str">
        <f>IF(ISBLANK(B104),"",COUNTIF(קבוצות!$B$7:$B$62,B104))</f>
        <v/>
      </c>
      <c r="G104" s="290" t="e">
        <f>IF(AND(OR(F104="",F104&lt;7,AND(F104&gt;=7,OR(COUNTIFS(קבוצות!$B$8:$B$62,B104,קבוצות!#REF!,"כן")&lt;5,COUNTIFS(קבוצות!$B$8:$B$62,B104,קבוצות!#REF!,"כן")&lt;7))),OR(C104=$AA$1,C104=$AA$3,C104=$AA$5,C104=$AA$4)),"לא תקין","תקין")</f>
        <v>#REF!</v>
      </c>
    </row>
    <row r="105" spans="2:7" x14ac:dyDescent="0.25">
      <c r="B105" s="289"/>
      <c r="C105" s="252"/>
      <c r="D105" s="251"/>
      <c r="E105" s="252"/>
      <c r="F105" s="264" t="str">
        <f>IF(ISBLANK(B105),"",COUNTIF(קבוצות!$B$7:$B$62,B105))</f>
        <v/>
      </c>
      <c r="G105" s="290" t="e">
        <f>IF(AND(OR(F105="",F105&lt;7,AND(F105&gt;=7,OR(COUNTIFS(קבוצות!$B$8:$B$62,B105,קבוצות!#REF!,"כן")&lt;5,COUNTIFS(קבוצות!$B$8:$B$62,B105,קבוצות!#REF!,"כן")&lt;7))),OR(C105=$AA$1,C105=$AA$3,C105=$AA$5,C105=$AA$4)),"לא תקין","תקין")</f>
        <v>#REF!</v>
      </c>
    </row>
    <row r="106" spans="2:7" x14ac:dyDescent="0.25">
      <c r="B106" s="289"/>
      <c r="C106" s="252"/>
      <c r="D106" s="251"/>
      <c r="E106" s="252"/>
      <c r="F106" s="264" t="str">
        <f>IF(ISBLANK(B106),"",COUNTIF(קבוצות!$B$7:$B$62,B106))</f>
        <v/>
      </c>
      <c r="G106" s="290" t="e">
        <f>IF(AND(OR(F106="",F106&lt;7,AND(F106&gt;=7,OR(COUNTIFS(קבוצות!$B$8:$B$62,B106,קבוצות!#REF!,"כן")&lt;5,COUNTIFS(קבוצות!$B$8:$B$62,B106,קבוצות!#REF!,"כן")&lt;7))),OR(C106=$AA$1,C106=$AA$3,C106=$AA$5,C106=$AA$4)),"לא תקין","תקין")</f>
        <v>#REF!</v>
      </c>
    </row>
    <row r="107" spans="2:7" x14ac:dyDescent="0.25">
      <c r="B107" s="289"/>
      <c r="C107" s="252"/>
      <c r="D107" s="251"/>
      <c r="E107" s="252"/>
      <c r="F107" s="264" t="str">
        <f>IF(ISBLANK(B107),"",COUNTIF(קבוצות!$B$7:$B$62,B107))</f>
        <v/>
      </c>
      <c r="G107" s="290" t="e">
        <f>IF(AND(OR(F107="",F107&lt;7,AND(F107&gt;=7,OR(COUNTIFS(קבוצות!$B$8:$B$62,B107,קבוצות!#REF!,"כן")&lt;5,COUNTIFS(קבוצות!$B$8:$B$62,B107,קבוצות!#REF!,"כן")&lt;7))),OR(C107=$AA$1,C107=$AA$3,C107=$AA$5,C107=$AA$4)),"לא תקין","תקין")</f>
        <v>#REF!</v>
      </c>
    </row>
    <row r="108" spans="2:7" x14ac:dyDescent="0.25">
      <c r="B108" s="289"/>
      <c r="C108" s="252"/>
      <c r="D108" s="251"/>
      <c r="E108" s="252"/>
      <c r="F108" s="264" t="str">
        <f>IF(ISBLANK(B108),"",COUNTIF(קבוצות!$B$7:$B$62,B108))</f>
        <v/>
      </c>
      <c r="G108" s="290" t="e">
        <f>IF(AND(OR(F108="",F108&lt;7,AND(F108&gt;=7,OR(COUNTIFS(קבוצות!$B$8:$B$62,B108,קבוצות!#REF!,"כן")&lt;5,COUNTIFS(קבוצות!$B$8:$B$62,B108,קבוצות!#REF!,"כן")&lt;7))),OR(C108=$AA$1,C108=$AA$3,C108=$AA$5,C108=$AA$4)),"לא תקין","תקין")</f>
        <v>#REF!</v>
      </c>
    </row>
    <row r="109" spans="2:7" x14ac:dyDescent="0.25">
      <c r="B109" s="289"/>
      <c r="C109" s="252"/>
      <c r="D109" s="251"/>
      <c r="E109" s="252"/>
      <c r="F109" s="264" t="str">
        <f>IF(ISBLANK(B109),"",COUNTIF(קבוצות!$B$7:$B$62,B109))</f>
        <v/>
      </c>
      <c r="G109" s="290" t="e">
        <f>IF(AND(OR(F109="",F109&lt;7,AND(F109&gt;=7,OR(COUNTIFS(קבוצות!$B$8:$B$62,B109,קבוצות!#REF!,"כן")&lt;5,COUNTIFS(קבוצות!$B$8:$B$62,B109,קבוצות!#REF!,"כן")&lt;7))),OR(C109=$AA$1,C109=$AA$3,C109=$AA$5,C109=$AA$4)),"לא תקין","תקין")</f>
        <v>#REF!</v>
      </c>
    </row>
    <row r="110" spans="2:7" x14ac:dyDescent="0.25">
      <c r="B110" s="289"/>
      <c r="C110" s="252"/>
      <c r="D110" s="251"/>
      <c r="E110" s="252"/>
      <c r="F110" s="264" t="str">
        <f>IF(ISBLANK(B110),"",COUNTIF(קבוצות!$B$7:$B$62,B110))</f>
        <v/>
      </c>
      <c r="G110" s="290" t="e">
        <f>IF(AND(OR(F110="",F110&lt;7,AND(F110&gt;=7,OR(COUNTIFS(קבוצות!$B$8:$B$62,B110,קבוצות!#REF!,"כן")&lt;5,COUNTIFS(קבוצות!$B$8:$B$62,B110,קבוצות!#REF!,"כן")&lt;7))),OR(C110=$AA$1,C110=$AA$3,C110=$AA$5,C110=$AA$4)),"לא תקין","תקין")</f>
        <v>#REF!</v>
      </c>
    </row>
    <row r="111" spans="2:7" x14ac:dyDescent="0.25">
      <c r="B111" s="289"/>
      <c r="C111" s="252"/>
      <c r="D111" s="251"/>
      <c r="E111" s="252"/>
      <c r="F111" s="264" t="str">
        <f>IF(ISBLANK(B111),"",COUNTIF(קבוצות!$B$7:$B$62,B111))</f>
        <v/>
      </c>
      <c r="G111" s="290" t="e">
        <f>IF(AND(OR(F111="",F111&lt;7,AND(F111&gt;=7,OR(COUNTIFS(קבוצות!$B$8:$B$62,B111,קבוצות!#REF!,"כן")&lt;5,COUNTIFS(קבוצות!$B$8:$B$62,B111,קבוצות!#REF!,"כן")&lt;7))),OR(C111=$AA$1,C111=$AA$3,C111=$AA$5,C111=$AA$4)),"לא תקין","תקין")</f>
        <v>#REF!</v>
      </c>
    </row>
    <row r="112" spans="2:7" x14ac:dyDescent="0.25">
      <c r="B112" s="289"/>
      <c r="C112" s="252"/>
      <c r="D112" s="251"/>
      <c r="E112" s="252"/>
      <c r="F112" s="264" t="str">
        <f>IF(ISBLANK(B112),"",COUNTIF(קבוצות!$B$7:$B$62,B112))</f>
        <v/>
      </c>
      <c r="G112" s="290" t="e">
        <f>IF(AND(OR(F112="",F112&lt;7,AND(F112&gt;=7,OR(COUNTIFS(קבוצות!$B$8:$B$62,B112,קבוצות!#REF!,"כן")&lt;5,COUNTIFS(קבוצות!$B$8:$B$62,B112,קבוצות!#REF!,"כן")&lt;7))),OR(C112=$AA$1,C112=$AA$3,C112=$AA$5,C112=$AA$4)),"לא תקין","תקין")</f>
        <v>#REF!</v>
      </c>
    </row>
    <row r="113" spans="2:7" x14ac:dyDescent="0.25">
      <c r="B113" s="289"/>
      <c r="C113" s="252"/>
      <c r="D113" s="251"/>
      <c r="E113" s="252"/>
      <c r="F113" s="264" t="str">
        <f>IF(ISBLANK(B113),"",COUNTIF(קבוצות!$B$7:$B$62,B113))</f>
        <v/>
      </c>
      <c r="G113" s="290" t="e">
        <f>IF(AND(OR(F113="",F113&lt;7,AND(F113&gt;=7,OR(COUNTIFS(קבוצות!$B$8:$B$62,B113,קבוצות!#REF!,"כן")&lt;5,COUNTIFS(קבוצות!$B$8:$B$62,B113,קבוצות!#REF!,"כן")&lt;7))),OR(C113=$AA$1,C113=$AA$3,C113=$AA$5,C113=$AA$4)),"לא תקין","תקין")</f>
        <v>#REF!</v>
      </c>
    </row>
    <row r="114" spans="2:7" x14ac:dyDescent="0.25">
      <c r="B114" s="289"/>
      <c r="C114" s="252"/>
      <c r="D114" s="251"/>
      <c r="E114" s="252"/>
      <c r="F114" s="264" t="str">
        <f>IF(ISBLANK(B114),"",COUNTIF(קבוצות!$B$7:$B$62,B114))</f>
        <v/>
      </c>
      <c r="G114" s="290" t="e">
        <f>IF(AND(OR(F114="",F114&lt;7,AND(F114&gt;=7,OR(COUNTIFS(קבוצות!$B$8:$B$62,B114,קבוצות!#REF!,"כן")&lt;5,COUNTIFS(קבוצות!$B$8:$B$62,B114,קבוצות!#REF!,"כן")&lt;7))),OR(C114=$AA$1,C114=$AA$3,C114=$AA$5,C114=$AA$4)),"לא תקין","תקין")</f>
        <v>#REF!</v>
      </c>
    </row>
    <row r="115" spans="2:7" x14ac:dyDescent="0.25">
      <c r="B115" s="289"/>
      <c r="C115" s="252"/>
      <c r="D115" s="251"/>
      <c r="E115" s="252"/>
      <c r="F115" s="264" t="str">
        <f>IF(ISBLANK(B115),"",COUNTIF(קבוצות!$B$7:$B$62,B115))</f>
        <v/>
      </c>
      <c r="G115" s="290" t="e">
        <f>IF(AND(OR(F115="",F115&lt;7,AND(F115&gt;=7,OR(COUNTIFS(קבוצות!$B$8:$B$62,B115,קבוצות!#REF!,"כן")&lt;5,COUNTIFS(קבוצות!$B$8:$B$62,B115,קבוצות!#REF!,"כן")&lt;7))),OR(C115=$AA$1,C115=$AA$3,C115=$AA$5,C115=$AA$4)),"לא תקין","תקין")</f>
        <v>#REF!</v>
      </c>
    </row>
    <row r="116" spans="2:7" x14ac:dyDescent="0.25">
      <c r="B116" s="289"/>
      <c r="C116" s="252"/>
      <c r="D116" s="251"/>
      <c r="E116" s="252"/>
      <c r="F116" s="264" t="str">
        <f>IF(ISBLANK(B116),"",COUNTIF(קבוצות!$B$7:$B$62,B116))</f>
        <v/>
      </c>
      <c r="G116" s="290" t="e">
        <f>IF(AND(OR(F116="",F116&lt;7,AND(F116&gt;=7,OR(COUNTIFS(קבוצות!$B$8:$B$62,B116,קבוצות!#REF!,"כן")&lt;5,COUNTIFS(קבוצות!$B$8:$B$62,B116,קבוצות!#REF!,"כן")&lt;7))),OR(C116=$AA$1,C116=$AA$3,C116=$AA$5,C116=$AA$4)),"לא תקין","תקין")</f>
        <v>#REF!</v>
      </c>
    </row>
    <row r="117" spans="2:7" x14ac:dyDescent="0.25">
      <c r="B117" s="289"/>
      <c r="C117" s="252"/>
      <c r="D117" s="251"/>
      <c r="E117" s="252"/>
      <c r="F117" s="264" t="str">
        <f>IF(ISBLANK(B117),"",COUNTIF(קבוצות!$B$7:$B$62,B117))</f>
        <v/>
      </c>
      <c r="G117" s="290" t="e">
        <f>IF(AND(OR(F117="",F117&lt;7,AND(F117&gt;=7,OR(COUNTIFS(קבוצות!$B$8:$B$62,B117,קבוצות!#REF!,"כן")&lt;5,COUNTIFS(קבוצות!$B$8:$B$62,B117,קבוצות!#REF!,"כן")&lt;7))),OR(C117=$AA$1,C117=$AA$3,C117=$AA$5,C117=$AA$4)),"לא תקין","תקין")</f>
        <v>#REF!</v>
      </c>
    </row>
    <row r="118" spans="2:7" x14ac:dyDescent="0.25">
      <c r="B118" s="289"/>
      <c r="C118" s="252"/>
      <c r="D118" s="251"/>
      <c r="E118" s="252"/>
      <c r="F118" s="264" t="str">
        <f>IF(ISBLANK(B118),"",COUNTIF(קבוצות!$B$7:$B$62,B118))</f>
        <v/>
      </c>
      <c r="G118" s="290" t="e">
        <f>IF(AND(OR(F118="",F118&lt;7,AND(F118&gt;=7,OR(COUNTIFS(קבוצות!$B$8:$B$62,B118,קבוצות!#REF!,"כן")&lt;5,COUNTIFS(קבוצות!$B$8:$B$62,B118,קבוצות!#REF!,"כן")&lt;7))),OR(C118=$AA$1,C118=$AA$3,C118=$AA$5,C118=$AA$4)),"לא תקין","תקין")</f>
        <v>#REF!</v>
      </c>
    </row>
    <row r="119" spans="2:7" x14ac:dyDescent="0.25">
      <c r="B119" s="289"/>
      <c r="C119" s="252"/>
      <c r="D119" s="251"/>
      <c r="E119" s="252"/>
      <c r="F119" s="264" t="str">
        <f>IF(ISBLANK(B119),"",COUNTIF(קבוצות!$B$7:$B$62,B119))</f>
        <v/>
      </c>
      <c r="G119" s="290" t="e">
        <f>IF(AND(OR(F119="",F119&lt;7,AND(F119&gt;=7,OR(COUNTIFS(קבוצות!$B$8:$B$62,B119,קבוצות!#REF!,"כן")&lt;5,COUNTIFS(קבוצות!$B$8:$B$62,B119,קבוצות!#REF!,"כן")&lt;7))),OR(C119=$AA$1,C119=$AA$3,C119=$AA$5,C119=$AA$4)),"לא תקין","תקין")</f>
        <v>#REF!</v>
      </c>
    </row>
    <row r="120" spans="2:7" x14ac:dyDescent="0.25">
      <c r="B120" s="289"/>
      <c r="C120" s="252"/>
      <c r="D120" s="251"/>
      <c r="E120" s="252"/>
      <c r="F120" s="264" t="str">
        <f>IF(ISBLANK(B120),"",COUNTIF(קבוצות!$B$7:$B$62,B120))</f>
        <v/>
      </c>
      <c r="G120" s="290" t="e">
        <f>IF(AND(OR(F120="",F120&lt;7,AND(F120&gt;=7,OR(COUNTIFS(קבוצות!$B$8:$B$62,B120,קבוצות!#REF!,"כן")&lt;5,COUNTIFS(קבוצות!$B$8:$B$62,B120,קבוצות!#REF!,"כן")&lt;7))),OR(C120=$AA$1,C120=$AA$3,C120=$AA$5,C120=$AA$4)),"לא תקין","תקין")</f>
        <v>#REF!</v>
      </c>
    </row>
    <row r="121" spans="2:7" x14ac:dyDescent="0.25">
      <c r="B121" s="289"/>
      <c r="C121" s="252"/>
      <c r="D121" s="251"/>
      <c r="E121" s="252"/>
      <c r="F121" s="264" t="str">
        <f>IF(ISBLANK(B121),"",COUNTIF(קבוצות!$B$7:$B$62,B121))</f>
        <v/>
      </c>
      <c r="G121" s="290" t="e">
        <f>IF(AND(OR(F121="",F121&lt;7,AND(F121&gt;=7,OR(COUNTIFS(קבוצות!$B$8:$B$62,B121,קבוצות!#REF!,"כן")&lt;5,COUNTIFS(קבוצות!$B$8:$B$62,B121,קבוצות!#REF!,"כן")&lt;7))),OR(C121=$AA$1,C121=$AA$3,C121=$AA$5,C121=$AA$4)),"לא תקין","תקין")</f>
        <v>#REF!</v>
      </c>
    </row>
    <row r="122" spans="2:7" x14ac:dyDescent="0.25">
      <c r="B122" s="289"/>
      <c r="C122" s="252"/>
      <c r="D122" s="251"/>
      <c r="E122" s="252"/>
      <c r="F122" s="264" t="str">
        <f>IF(ISBLANK(B122),"",COUNTIF(קבוצות!$B$7:$B$62,B122))</f>
        <v/>
      </c>
      <c r="G122" s="290" t="e">
        <f>IF(AND(OR(F122="",F122&lt;7,AND(F122&gt;=7,OR(COUNTIFS(קבוצות!$B$8:$B$62,B122,קבוצות!#REF!,"כן")&lt;5,COUNTIFS(קבוצות!$B$8:$B$62,B122,קבוצות!#REF!,"כן")&lt;7))),OR(C122=$AA$1,C122=$AA$3,C122=$AA$5,C122=$AA$4)),"לא תקין","תקין")</f>
        <v>#REF!</v>
      </c>
    </row>
    <row r="123" spans="2:7" x14ac:dyDescent="0.25">
      <c r="B123" s="289"/>
      <c r="C123" s="252"/>
      <c r="D123" s="251"/>
      <c r="E123" s="252"/>
      <c r="F123" s="264" t="str">
        <f>IF(ISBLANK(B123),"",COUNTIF(קבוצות!$B$7:$B$62,B123))</f>
        <v/>
      </c>
      <c r="G123" s="290" t="e">
        <f>IF(AND(OR(F123="",F123&lt;7,AND(F123&gt;=7,OR(COUNTIFS(קבוצות!$B$8:$B$62,B123,קבוצות!#REF!,"כן")&lt;5,COUNTIFS(קבוצות!$B$8:$B$62,B123,קבוצות!#REF!,"כן")&lt;7))),OR(C123=$AA$1,C123=$AA$3,C123=$AA$5,C123=$AA$4)),"לא תקין","תקין")</f>
        <v>#REF!</v>
      </c>
    </row>
    <row r="124" spans="2:7" x14ac:dyDescent="0.25">
      <c r="B124" s="289"/>
      <c r="C124" s="252"/>
      <c r="D124" s="251"/>
      <c r="E124" s="252"/>
      <c r="F124" s="264" t="str">
        <f>IF(ISBLANK(B124),"",COUNTIF(קבוצות!$B$7:$B$62,B124))</f>
        <v/>
      </c>
      <c r="G124" s="290" t="e">
        <f>IF(AND(OR(F124="",F124&lt;7,AND(F124&gt;=7,OR(COUNTIFS(קבוצות!$B$8:$B$62,B124,קבוצות!#REF!,"כן")&lt;5,COUNTIFS(קבוצות!$B$8:$B$62,B124,קבוצות!#REF!,"כן")&lt;7))),OR(C124=$AA$1,C124=$AA$3,C124=$AA$5,C124=$AA$4)),"לא תקין","תקין")</f>
        <v>#REF!</v>
      </c>
    </row>
    <row r="125" spans="2:7" x14ac:dyDescent="0.25">
      <c r="B125" s="289"/>
      <c r="C125" s="252"/>
      <c r="D125" s="251"/>
      <c r="E125" s="252"/>
      <c r="F125" s="264" t="str">
        <f>IF(ISBLANK(B125),"",COUNTIF(קבוצות!$B$7:$B$62,B125))</f>
        <v/>
      </c>
      <c r="G125" s="290" t="e">
        <f>IF(AND(OR(F125="",F125&lt;7,AND(F125&gt;=7,OR(COUNTIFS(קבוצות!$B$8:$B$62,B125,קבוצות!#REF!,"כן")&lt;5,COUNTIFS(קבוצות!$B$8:$B$62,B125,קבוצות!#REF!,"כן")&lt;7))),OR(C125=$AA$1,C125=$AA$3,C125=$AA$5,C125=$AA$4)),"לא תקין","תקין")</f>
        <v>#REF!</v>
      </c>
    </row>
    <row r="126" spans="2:7" x14ac:dyDescent="0.25">
      <c r="B126" s="289"/>
      <c r="C126" s="252"/>
      <c r="D126" s="251"/>
      <c r="E126" s="252"/>
      <c r="F126" s="264" t="str">
        <f>IF(ISBLANK(B126),"",COUNTIF(קבוצות!$B$7:$B$62,B126))</f>
        <v/>
      </c>
      <c r="G126" s="290" t="e">
        <f>IF(AND(OR(F126="",F126&lt;7,AND(F126&gt;=7,OR(COUNTIFS(קבוצות!$B$8:$B$62,B126,קבוצות!#REF!,"כן")&lt;5,COUNTIFS(קבוצות!$B$8:$B$62,B126,קבוצות!#REF!,"כן")&lt;7))),OR(C126=$AA$1,C126=$AA$3,C126=$AA$5,C126=$AA$4)),"לא תקין","תקין")</f>
        <v>#REF!</v>
      </c>
    </row>
    <row r="127" spans="2:7" x14ac:dyDescent="0.25">
      <c r="B127" s="289"/>
      <c r="C127" s="252"/>
      <c r="D127" s="251"/>
      <c r="E127" s="252"/>
      <c r="F127" s="264" t="str">
        <f>IF(ISBLANK(B127),"",COUNTIF(קבוצות!$B$7:$B$62,B127))</f>
        <v/>
      </c>
      <c r="G127" s="290" t="e">
        <f>IF(AND(OR(F127="",F127&lt;7,AND(F127&gt;=7,OR(COUNTIFS(קבוצות!$B$8:$B$62,B127,קבוצות!#REF!,"כן")&lt;5,COUNTIFS(קבוצות!$B$8:$B$62,B127,קבוצות!#REF!,"כן")&lt;7))),OR(C127=$AA$1,C127=$AA$3,C127=$AA$5,C127=$AA$4)),"לא תקין","תקין")</f>
        <v>#REF!</v>
      </c>
    </row>
    <row r="128" spans="2:7" x14ac:dyDescent="0.25">
      <c r="B128" s="289"/>
      <c r="C128" s="252"/>
      <c r="D128" s="251"/>
      <c r="E128" s="252"/>
      <c r="F128" s="264" t="str">
        <f>IF(ISBLANK(B128),"",COUNTIF(קבוצות!$B$7:$B$62,B128))</f>
        <v/>
      </c>
      <c r="G128" s="290" t="e">
        <f>IF(AND(OR(F128="",F128&lt;7,AND(F128&gt;=7,OR(COUNTIFS(קבוצות!$B$8:$B$62,B128,קבוצות!#REF!,"כן")&lt;5,COUNTIFS(קבוצות!$B$8:$B$62,B128,קבוצות!#REF!,"כן")&lt;7))),OR(C128=$AA$1,C128=$AA$3,C128=$AA$5,C128=$AA$4)),"לא תקין","תקין")</f>
        <v>#REF!</v>
      </c>
    </row>
    <row r="129" spans="2:7" x14ac:dyDescent="0.25">
      <c r="B129" s="289"/>
      <c r="C129" s="252"/>
      <c r="D129" s="251"/>
      <c r="E129" s="252"/>
      <c r="F129" s="264" t="str">
        <f>IF(ISBLANK(B129),"",COUNTIF(קבוצות!$B$7:$B$62,B129))</f>
        <v/>
      </c>
      <c r="G129" s="290" t="e">
        <f>IF(AND(OR(F129="",F129&lt;7,AND(F129&gt;=7,OR(COUNTIFS(קבוצות!$B$8:$B$62,B129,קבוצות!#REF!,"כן")&lt;5,COUNTIFS(קבוצות!$B$8:$B$62,B129,קבוצות!#REF!,"כן")&lt;7))),OR(C129=$AA$1,C129=$AA$3,C129=$AA$5,C129=$AA$4)),"לא תקין","תקין")</f>
        <v>#REF!</v>
      </c>
    </row>
    <row r="130" spans="2:7" x14ac:dyDescent="0.25">
      <c r="B130" s="289"/>
      <c r="C130" s="252"/>
      <c r="D130" s="251"/>
      <c r="E130" s="252"/>
      <c r="F130" s="264" t="str">
        <f>IF(ISBLANK(B130),"",COUNTIF(קבוצות!$B$7:$B$62,B130))</f>
        <v/>
      </c>
      <c r="G130" s="290" t="e">
        <f>IF(AND(OR(F130="",F130&lt;7,AND(F130&gt;=7,OR(COUNTIFS(קבוצות!$B$8:$B$62,B130,קבוצות!#REF!,"כן")&lt;5,COUNTIFS(קבוצות!$B$8:$B$62,B130,קבוצות!#REF!,"כן")&lt;7))),OR(C130=$AA$1,C130=$AA$3,C130=$AA$5,C130=$AA$4)),"לא תקין","תקין")</f>
        <v>#REF!</v>
      </c>
    </row>
    <row r="131" spans="2:7" x14ac:dyDescent="0.25">
      <c r="B131" s="289"/>
      <c r="C131" s="252"/>
      <c r="D131" s="251"/>
      <c r="E131" s="252"/>
      <c r="F131" s="264" t="str">
        <f>IF(ISBLANK(B131),"",COUNTIF(קבוצות!$B$7:$B$62,B131))</f>
        <v/>
      </c>
      <c r="G131" s="290" t="e">
        <f>IF(AND(OR(F131="",F131&lt;7,AND(F131&gt;=7,OR(COUNTIFS(קבוצות!$B$8:$B$62,B131,קבוצות!#REF!,"כן")&lt;5,COUNTIFS(קבוצות!$B$8:$B$62,B131,קבוצות!#REF!,"כן")&lt;7))),OR(C131=$AA$1,C131=$AA$3,C131=$AA$5,C131=$AA$4)),"לא תקין","תקין")</f>
        <v>#REF!</v>
      </c>
    </row>
    <row r="132" spans="2:7" x14ac:dyDescent="0.25">
      <c r="B132" s="289"/>
      <c r="C132" s="252"/>
      <c r="D132" s="251"/>
      <c r="E132" s="252"/>
      <c r="F132" s="264" t="str">
        <f>IF(ISBLANK(B132),"",COUNTIF(קבוצות!$B$7:$B$62,B132))</f>
        <v/>
      </c>
      <c r="G132" s="290" t="e">
        <f>IF(AND(OR(F132="",F132&lt;7,AND(F132&gt;=7,OR(COUNTIFS(קבוצות!$B$8:$B$62,B132,קבוצות!#REF!,"כן")&lt;5,COUNTIFS(קבוצות!$B$8:$B$62,B132,קבוצות!#REF!,"כן")&lt;7))),OR(C132=$AA$1,C132=$AA$3,C132=$AA$5,C132=$AA$4)),"לא תקין","תקין")</f>
        <v>#REF!</v>
      </c>
    </row>
    <row r="133" spans="2:7" x14ac:dyDescent="0.25">
      <c r="B133" s="289"/>
      <c r="C133" s="252"/>
      <c r="D133" s="251"/>
      <c r="E133" s="252"/>
      <c r="F133" s="264" t="str">
        <f>IF(ISBLANK(B133),"",COUNTIF(קבוצות!$B$7:$B$62,B133))</f>
        <v/>
      </c>
      <c r="G133" s="290" t="e">
        <f>IF(AND(OR(F133="",F133&lt;7,AND(F133&gt;=7,OR(COUNTIFS(קבוצות!$B$8:$B$62,B133,קבוצות!#REF!,"כן")&lt;5,COUNTIFS(קבוצות!$B$8:$B$62,B133,קבוצות!#REF!,"כן")&lt;7))),OR(C133=$AA$1,C133=$AA$3,C133=$AA$5,C133=$AA$4)),"לא תקין","תקין")</f>
        <v>#REF!</v>
      </c>
    </row>
    <row r="134" spans="2:7" x14ac:dyDescent="0.25">
      <c r="B134" s="289"/>
      <c r="C134" s="252"/>
      <c r="D134" s="251"/>
      <c r="E134" s="252"/>
      <c r="F134" s="264" t="str">
        <f>IF(ISBLANK(B134),"",COUNTIF(קבוצות!$B$7:$B$62,B134))</f>
        <v/>
      </c>
      <c r="G134" s="290" t="e">
        <f>IF(AND(OR(F134="",F134&lt;7,AND(F134&gt;=7,OR(COUNTIFS(קבוצות!$B$8:$B$62,B134,קבוצות!#REF!,"כן")&lt;5,COUNTIFS(קבוצות!$B$8:$B$62,B134,קבוצות!#REF!,"כן")&lt;7))),OR(C134=$AA$1,C134=$AA$3,C134=$AA$5,C134=$AA$4)),"לא תקין","תקין")</f>
        <v>#REF!</v>
      </c>
    </row>
    <row r="135" spans="2:7" x14ac:dyDescent="0.25">
      <c r="B135" s="289"/>
      <c r="C135" s="252"/>
      <c r="D135" s="251"/>
      <c r="E135" s="252"/>
      <c r="F135" s="264" t="str">
        <f>IF(ISBLANK(B135),"",COUNTIF(קבוצות!$B$7:$B$62,B135))</f>
        <v/>
      </c>
      <c r="G135" s="290" t="e">
        <f>IF(AND(OR(F135="",F135&lt;7,AND(F135&gt;=7,OR(COUNTIFS(קבוצות!$B$8:$B$62,B135,קבוצות!#REF!,"כן")&lt;5,COUNTIFS(קבוצות!$B$8:$B$62,B135,קבוצות!#REF!,"כן")&lt;7))),OR(C135=$AA$1,C135=$AA$3,C135=$AA$5,C135=$AA$4)),"לא תקין","תקין")</f>
        <v>#REF!</v>
      </c>
    </row>
    <row r="136" spans="2:7" x14ac:dyDescent="0.25">
      <c r="B136" s="289"/>
      <c r="C136" s="252"/>
      <c r="D136" s="251"/>
      <c r="E136" s="252"/>
      <c r="F136" s="264" t="str">
        <f>IF(ISBLANK(B136),"",COUNTIF(קבוצות!$B$7:$B$62,B136))</f>
        <v/>
      </c>
      <c r="G136" s="290" t="e">
        <f>IF(AND(OR(F136="",F136&lt;7,AND(F136&gt;=7,OR(COUNTIFS(קבוצות!$B$8:$B$62,B136,קבוצות!#REF!,"כן")&lt;5,COUNTIFS(קבוצות!$B$8:$B$62,B136,קבוצות!#REF!,"כן")&lt;7))),OR(C136=$AA$1,C136=$AA$3,C136=$AA$5,C136=$AA$4)),"לא תקין","תקין")</f>
        <v>#REF!</v>
      </c>
    </row>
    <row r="137" spans="2:7" x14ac:dyDescent="0.25">
      <c r="B137" s="289"/>
      <c r="C137" s="252"/>
      <c r="D137" s="251"/>
      <c r="E137" s="252"/>
      <c r="F137" s="264" t="str">
        <f>IF(ISBLANK(B137),"",COUNTIF(קבוצות!$B$7:$B$62,B137))</f>
        <v/>
      </c>
      <c r="G137" s="290" t="e">
        <f>IF(AND(OR(F137="",F137&lt;7,AND(F137&gt;=7,OR(COUNTIFS(קבוצות!$B$8:$B$62,B137,קבוצות!#REF!,"כן")&lt;5,COUNTIFS(קבוצות!$B$8:$B$62,B137,קבוצות!#REF!,"כן")&lt;7))),OR(C137=$AA$1,C137=$AA$3,C137=$AA$5,C137=$AA$4)),"לא תקין","תקין")</f>
        <v>#REF!</v>
      </c>
    </row>
    <row r="138" spans="2:7" x14ac:dyDescent="0.25">
      <c r="B138" s="289"/>
      <c r="C138" s="252"/>
      <c r="D138" s="251"/>
      <c r="E138" s="252"/>
      <c r="F138" s="264" t="str">
        <f>IF(ISBLANK(B138),"",COUNTIF(קבוצות!$B$7:$B$62,B138))</f>
        <v/>
      </c>
      <c r="G138" s="290" t="e">
        <f>IF(AND(OR(F138="",F138&lt;7,AND(F138&gt;=7,OR(COUNTIFS(קבוצות!$B$8:$B$62,B138,קבוצות!#REF!,"כן")&lt;5,COUNTIFS(קבוצות!$B$8:$B$62,B138,קבוצות!#REF!,"כן")&lt;7))),OR(C138=$AA$1,C138=$AA$3,C138=$AA$5,C138=$AA$4)),"לא תקין","תקין")</f>
        <v>#REF!</v>
      </c>
    </row>
    <row r="139" spans="2:7" x14ac:dyDescent="0.25">
      <c r="B139" s="289"/>
      <c r="C139" s="252"/>
      <c r="D139" s="251"/>
      <c r="E139" s="252"/>
      <c r="F139" s="264" t="str">
        <f>IF(ISBLANK(B139),"",COUNTIF(קבוצות!$B$7:$B$62,B139))</f>
        <v/>
      </c>
      <c r="G139" s="290" t="e">
        <f>IF(AND(OR(F139="",F139&lt;7,AND(F139&gt;=7,OR(COUNTIFS(קבוצות!$B$8:$B$62,B139,קבוצות!#REF!,"כן")&lt;5,COUNTIFS(קבוצות!$B$8:$B$62,B139,קבוצות!#REF!,"כן")&lt;7))),OR(C139=$AA$1,C139=$AA$3,C139=$AA$5,C139=$AA$4)),"לא תקין","תקין")</f>
        <v>#REF!</v>
      </c>
    </row>
    <row r="140" spans="2:7" x14ac:dyDescent="0.25">
      <c r="B140" s="289"/>
      <c r="C140" s="252"/>
      <c r="D140" s="251"/>
      <c r="E140" s="252"/>
      <c r="F140" s="264" t="str">
        <f>IF(ISBLANK(B140),"",COUNTIF(קבוצות!$B$7:$B$62,B140))</f>
        <v/>
      </c>
      <c r="G140" s="290" t="e">
        <f>IF(AND(OR(F140="",F140&lt;7,AND(F140&gt;=7,OR(COUNTIFS(קבוצות!$B$8:$B$62,B140,קבוצות!#REF!,"כן")&lt;5,COUNTIFS(קבוצות!$B$8:$B$62,B140,קבוצות!#REF!,"כן")&lt;7))),OR(C140=$AA$1,C140=$AA$3,C140=$AA$5,C140=$AA$4)),"לא תקין","תקין")</f>
        <v>#REF!</v>
      </c>
    </row>
    <row r="141" spans="2:7" x14ac:dyDescent="0.25">
      <c r="B141" s="289"/>
      <c r="C141" s="252"/>
      <c r="D141" s="251"/>
      <c r="E141" s="252"/>
      <c r="F141" s="264" t="str">
        <f>IF(ISBLANK(B141),"",COUNTIF(קבוצות!$B$7:$B$62,B141))</f>
        <v/>
      </c>
      <c r="G141" s="290" t="e">
        <f>IF(AND(OR(F141="",F141&lt;7,AND(F141&gt;=7,OR(COUNTIFS(קבוצות!$B$8:$B$62,B141,קבוצות!#REF!,"כן")&lt;5,COUNTIFS(קבוצות!$B$8:$B$62,B141,קבוצות!#REF!,"כן")&lt;7))),OR(C141=$AA$1,C141=$AA$3,C141=$AA$5,C141=$AA$4)),"לא תקין","תקין")</f>
        <v>#REF!</v>
      </c>
    </row>
    <row r="142" spans="2:7" x14ac:dyDescent="0.25">
      <c r="B142" s="289"/>
      <c r="C142" s="252"/>
      <c r="D142" s="251"/>
      <c r="E142" s="252"/>
      <c r="F142" s="264" t="str">
        <f>IF(ISBLANK(B142),"",COUNTIF(קבוצות!$B$7:$B$62,B142))</f>
        <v/>
      </c>
      <c r="G142" s="290" t="e">
        <f>IF(AND(OR(F142="",F142&lt;7,AND(F142&gt;=7,OR(COUNTIFS(קבוצות!$B$8:$B$62,B142,קבוצות!#REF!,"כן")&lt;5,COUNTIFS(קבוצות!$B$8:$B$62,B142,קבוצות!#REF!,"כן")&lt;7))),OR(C142=$AA$1,C142=$AA$3,C142=$AA$5,C142=$AA$4)),"לא תקין","תקין")</f>
        <v>#REF!</v>
      </c>
    </row>
    <row r="143" spans="2:7" x14ac:dyDescent="0.25">
      <c r="B143" s="289"/>
      <c r="C143" s="252"/>
      <c r="D143" s="251"/>
      <c r="E143" s="252"/>
      <c r="F143" s="264" t="str">
        <f>IF(ISBLANK(B143),"",COUNTIF(קבוצות!$B$7:$B$62,B143))</f>
        <v/>
      </c>
      <c r="G143" s="290" t="e">
        <f>IF(AND(OR(F143="",F143&lt;7,AND(F143&gt;=7,OR(COUNTIFS(קבוצות!$B$8:$B$62,B143,קבוצות!#REF!,"כן")&lt;5,COUNTIFS(קבוצות!$B$8:$B$62,B143,קבוצות!#REF!,"כן")&lt;7))),OR(C143=$AA$1,C143=$AA$3,C143=$AA$5,C143=$AA$4)),"לא תקין","תקין")</f>
        <v>#REF!</v>
      </c>
    </row>
    <row r="144" spans="2:7" x14ac:dyDescent="0.25">
      <c r="B144" s="289"/>
      <c r="C144" s="252"/>
      <c r="D144" s="251"/>
      <c r="E144" s="252"/>
      <c r="F144" s="264" t="str">
        <f>IF(ISBLANK(B144),"",COUNTIF(קבוצות!$B$7:$B$62,B144))</f>
        <v/>
      </c>
      <c r="G144" s="290" t="e">
        <f>IF(AND(OR(F144="",F144&lt;7,AND(F144&gt;=7,OR(COUNTIFS(קבוצות!$B$8:$B$62,B144,קבוצות!#REF!,"כן")&lt;5,COUNTIFS(קבוצות!$B$8:$B$62,B144,קבוצות!#REF!,"כן")&lt;7))),OR(C144=$AA$1,C144=$AA$3,C144=$AA$5,C144=$AA$4)),"לא תקין","תקין")</f>
        <v>#REF!</v>
      </c>
    </row>
    <row r="145" spans="2:7" x14ac:dyDescent="0.25">
      <c r="B145" s="289"/>
      <c r="C145" s="252"/>
      <c r="D145" s="251"/>
      <c r="E145" s="252"/>
      <c r="F145" s="264" t="str">
        <f>IF(ISBLANK(B145),"",COUNTIF(קבוצות!$B$7:$B$62,B145))</f>
        <v/>
      </c>
      <c r="G145" s="290" t="e">
        <f>IF(AND(OR(F145="",F145&lt;7,AND(F145&gt;=7,OR(COUNTIFS(קבוצות!$B$8:$B$62,B145,קבוצות!#REF!,"כן")&lt;5,COUNTIFS(קבוצות!$B$8:$B$62,B145,קבוצות!#REF!,"כן")&lt;7))),OR(C145=$AA$1,C145=$AA$3,C145=$AA$5,C145=$AA$4)),"לא תקין","תקין")</f>
        <v>#REF!</v>
      </c>
    </row>
    <row r="146" spans="2:7" x14ac:dyDescent="0.25">
      <c r="B146" s="289"/>
      <c r="C146" s="252"/>
      <c r="D146" s="251"/>
      <c r="E146" s="252"/>
      <c r="F146" s="264" t="str">
        <f>IF(ISBLANK(B146),"",COUNTIF(קבוצות!$B$7:$B$62,B146))</f>
        <v/>
      </c>
      <c r="G146" s="290" t="e">
        <f>IF(AND(OR(F146="",F146&lt;7,AND(F146&gt;=7,OR(COUNTIFS(קבוצות!$B$8:$B$62,B146,קבוצות!#REF!,"כן")&lt;5,COUNTIFS(קבוצות!$B$8:$B$62,B146,קבוצות!#REF!,"כן")&lt;7))),OR(C146=$AA$1,C146=$AA$3,C146=$AA$5,C146=$AA$4)),"לא תקין","תקין")</f>
        <v>#REF!</v>
      </c>
    </row>
    <row r="147" spans="2:7" x14ac:dyDescent="0.25">
      <c r="B147" s="289"/>
      <c r="C147" s="252"/>
      <c r="D147" s="251"/>
      <c r="E147" s="252"/>
      <c r="F147" s="264" t="str">
        <f>IF(ISBLANK(B147),"",COUNTIF(קבוצות!$B$7:$B$62,B147))</f>
        <v/>
      </c>
      <c r="G147" s="290" t="e">
        <f>IF(AND(OR(F147="",F147&lt;7,AND(F147&gt;=7,OR(COUNTIFS(קבוצות!$B$8:$B$62,B147,קבוצות!#REF!,"כן")&lt;5,COUNTIFS(קבוצות!$B$8:$B$62,B147,קבוצות!#REF!,"כן")&lt;7))),OR(C147=$AA$1,C147=$AA$3,C147=$AA$5,C147=$AA$4)),"לא תקין","תקין")</f>
        <v>#REF!</v>
      </c>
    </row>
    <row r="148" spans="2:7" x14ac:dyDescent="0.25">
      <c r="B148" s="289"/>
      <c r="C148" s="252"/>
      <c r="D148" s="251"/>
      <c r="E148" s="252"/>
      <c r="F148" s="264" t="str">
        <f>IF(ISBLANK(B148),"",COUNTIF(קבוצות!$B$7:$B$62,B148))</f>
        <v/>
      </c>
      <c r="G148" s="290" t="e">
        <f>IF(AND(OR(F148="",F148&lt;7,AND(F148&gt;=7,OR(COUNTIFS(קבוצות!$B$8:$B$62,B148,קבוצות!#REF!,"כן")&lt;5,COUNTIFS(קבוצות!$B$8:$B$62,B148,קבוצות!#REF!,"כן")&lt;7))),OR(C148=$AA$1,C148=$AA$3,C148=$AA$5,C148=$AA$4)),"לא תקין","תקין")</f>
        <v>#REF!</v>
      </c>
    </row>
    <row r="149" spans="2:7" x14ac:dyDescent="0.25">
      <c r="B149" s="289"/>
      <c r="C149" s="252"/>
      <c r="D149" s="251"/>
      <c r="E149" s="252"/>
      <c r="F149" s="264" t="str">
        <f>IF(ISBLANK(B149),"",COUNTIF(קבוצות!$B$7:$B$62,B149))</f>
        <v/>
      </c>
      <c r="G149" s="290" t="e">
        <f>IF(AND(OR(F149="",F149&lt;7,AND(F149&gt;=7,OR(COUNTIFS(קבוצות!$B$8:$B$62,B149,קבוצות!#REF!,"כן")&lt;5,COUNTIFS(קבוצות!$B$8:$B$62,B149,קבוצות!#REF!,"כן")&lt;7))),OR(C149=$AA$1,C149=$AA$3,C149=$AA$5,C149=$AA$4)),"לא תקין","תקין")</f>
        <v>#REF!</v>
      </c>
    </row>
    <row r="150" spans="2:7" x14ac:dyDescent="0.25">
      <c r="B150" s="289"/>
      <c r="C150" s="252"/>
      <c r="D150" s="251"/>
      <c r="E150" s="252"/>
      <c r="F150" s="264" t="str">
        <f>IF(ISBLANK(B150),"",COUNTIF(קבוצות!$B$7:$B$62,B150))</f>
        <v/>
      </c>
      <c r="G150" s="290" t="e">
        <f>IF(AND(OR(F150="",F150&lt;7,AND(F150&gt;=7,OR(COUNTIFS(קבוצות!$B$8:$B$62,B150,קבוצות!#REF!,"כן")&lt;5,COUNTIFS(קבוצות!$B$8:$B$62,B150,קבוצות!#REF!,"כן")&lt;7))),OR(C150=$AA$1,C150=$AA$3,C150=$AA$5,C150=$AA$4)),"לא תקין","תקין")</f>
        <v>#REF!</v>
      </c>
    </row>
    <row r="151" spans="2:7" x14ac:dyDescent="0.25">
      <c r="B151" s="289"/>
      <c r="C151" s="252"/>
      <c r="D151" s="251"/>
      <c r="E151" s="252"/>
      <c r="F151" s="264" t="str">
        <f>IF(ISBLANK(B151),"",COUNTIF(קבוצות!$B$7:$B$62,B151))</f>
        <v/>
      </c>
      <c r="G151" s="290" t="e">
        <f>IF(AND(OR(F151="",F151&lt;7,AND(F151&gt;=7,OR(COUNTIFS(קבוצות!$B$8:$B$62,B151,קבוצות!#REF!,"כן")&lt;5,COUNTIFS(קבוצות!$B$8:$B$62,B151,קבוצות!#REF!,"כן")&lt;7))),OR(C151=$AA$1,C151=$AA$3,C151=$AA$5,C151=$AA$4)),"לא תקין","תקין")</f>
        <v>#REF!</v>
      </c>
    </row>
    <row r="152" spans="2:7" x14ac:dyDescent="0.25">
      <c r="B152" s="289"/>
      <c r="C152" s="252"/>
      <c r="D152" s="251"/>
      <c r="E152" s="252"/>
      <c r="F152" s="264" t="str">
        <f>IF(ISBLANK(B152),"",COUNTIF(קבוצות!$B$7:$B$62,B152))</f>
        <v/>
      </c>
      <c r="G152" s="290" t="e">
        <f>IF(AND(OR(F152="",F152&lt;7,AND(F152&gt;=7,OR(COUNTIFS(קבוצות!$B$8:$B$62,B152,קבוצות!#REF!,"כן")&lt;5,COUNTIFS(קבוצות!$B$8:$B$62,B152,קבוצות!#REF!,"כן")&lt;7))),OR(C152=$AA$1,C152=$AA$3,C152=$AA$5,C152=$AA$4)),"לא תקין","תקין")</f>
        <v>#REF!</v>
      </c>
    </row>
    <row r="153" spans="2:7" x14ac:dyDescent="0.25">
      <c r="B153" s="289"/>
      <c r="C153" s="252"/>
      <c r="D153" s="251"/>
      <c r="E153" s="252"/>
      <c r="F153" s="264" t="str">
        <f>IF(ISBLANK(B153),"",COUNTIF(קבוצות!$B$7:$B$62,B153))</f>
        <v/>
      </c>
      <c r="G153" s="290" t="e">
        <f>IF(AND(OR(F153="",F153&lt;7,AND(F153&gt;=7,OR(COUNTIFS(קבוצות!$B$8:$B$62,B153,קבוצות!#REF!,"כן")&lt;5,COUNTIFS(קבוצות!$B$8:$B$62,B153,קבוצות!#REF!,"כן")&lt;7))),OR(C153=$AA$1,C153=$AA$3,C153=$AA$5,C153=$AA$4)),"לא תקין","תקין")</f>
        <v>#REF!</v>
      </c>
    </row>
    <row r="154" spans="2:7" x14ac:dyDescent="0.25">
      <c r="B154" s="289"/>
      <c r="C154" s="252"/>
      <c r="D154" s="251"/>
      <c r="E154" s="252"/>
      <c r="F154" s="264" t="str">
        <f>IF(ISBLANK(B154),"",COUNTIF(קבוצות!$B$7:$B$62,B154))</f>
        <v/>
      </c>
      <c r="G154" s="290" t="e">
        <f>IF(AND(OR(F154="",F154&lt;7,AND(F154&gt;=7,OR(COUNTIFS(קבוצות!$B$8:$B$62,B154,קבוצות!#REF!,"כן")&lt;5,COUNTIFS(קבוצות!$B$8:$B$62,B154,קבוצות!#REF!,"כן")&lt;7))),OR(C154=$AA$1,C154=$AA$3,C154=$AA$5,C154=$AA$4)),"לא תקין","תקין")</f>
        <v>#REF!</v>
      </c>
    </row>
    <row r="155" spans="2:7" x14ac:dyDescent="0.25">
      <c r="B155" s="289"/>
      <c r="C155" s="252"/>
      <c r="D155" s="251"/>
      <c r="E155" s="252"/>
      <c r="F155" s="264" t="str">
        <f>IF(ISBLANK(B155),"",COUNTIF(קבוצות!$B$7:$B$62,B155))</f>
        <v/>
      </c>
      <c r="G155" s="290" t="e">
        <f>IF(AND(OR(F155="",F155&lt;7,AND(F155&gt;=7,OR(COUNTIFS(קבוצות!$B$8:$B$62,B155,קבוצות!#REF!,"כן")&lt;5,COUNTIFS(קבוצות!$B$8:$B$62,B155,קבוצות!#REF!,"כן")&lt;7))),OR(C155=$AA$1,C155=$AA$3,C155=$AA$5,C155=$AA$4)),"לא תקין","תקין")</f>
        <v>#REF!</v>
      </c>
    </row>
    <row r="156" spans="2:7" x14ac:dyDescent="0.25">
      <c r="B156" s="289"/>
      <c r="C156" s="252"/>
      <c r="D156" s="251"/>
      <c r="E156" s="252"/>
      <c r="F156" s="264" t="str">
        <f>IF(ISBLANK(B156),"",COUNTIF(קבוצות!$B$7:$B$62,B156))</f>
        <v/>
      </c>
      <c r="G156" s="290" t="e">
        <f>IF(AND(OR(F156="",F156&lt;7,AND(F156&gt;=7,OR(COUNTIFS(קבוצות!$B$8:$B$62,B156,קבוצות!#REF!,"כן")&lt;5,COUNTIFS(קבוצות!$B$8:$B$62,B156,קבוצות!#REF!,"כן")&lt;7))),OR(C156=$AA$1,C156=$AA$3,C156=$AA$5,C156=$AA$4)),"לא תקין","תקין")</f>
        <v>#REF!</v>
      </c>
    </row>
    <row r="157" spans="2:7" x14ac:dyDescent="0.25">
      <c r="B157" s="289"/>
      <c r="C157" s="252"/>
      <c r="D157" s="251"/>
      <c r="E157" s="252"/>
      <c r="F157" s="264" t="str">
        <f>IF(ISBLANK(B157),"",COUNTIF(קבוצות!$B$7:$B$62,B157))</f>
        <v/>
      </c>
      <c r="G157" s="290" t="e">
        <f>IF(AND(OR(F157="",F157&lt;7,AND(F157&gt;=7,OR(COUNTIFS(קבוצות!$B$8:$B$62,B157,קבוצות!#REF!,"כן")&lt;5,COUNTIFS(קבוצות!$B$8:$B$62,B157,קבוצות!#REF!,"כן")&lt;7))),OR(C157=$AA$1,C157=$AA$3,C157=$AA$5,C157=$AA$4)),"לא תקין","תקין")</f>
        <v>#REF!</v>
      </c>
    </row>
    <row r="158" spans="2:7" x14ac:dyDescent="0.25">
      <c r="B158" s="289"/>
      <c r="C158" s="252"/>
      <c r="D158" s="251"/>
      <c r="E158" s="252"/>
      <c r="F158" s="264" t="str">
        <f>IF(ISBLANK(B158),"",COUNTIF(קבוצות!$B$7:$B$62,B158))</f>
        <v/>
      </c>
      <c r="G158" s="290" t="e">
        <f>IF(AND(OR(F158="",F158&lt;7,AND(F158&gt;=7,OR(COUNTIFS(קבוצות!$B$8:$B$62,B158,קבוצות!#REF!,"כן")&lt;5,COUNTIFS(קבוצות!$B$8:$B$62,B158,קבוצות!#REF!,"כן")&lt;7))),OR(C158=$AA$1,C158=$AA$3,C158=$AA$5,C158=$AA$4)),"לא תקין","תקין")</f>
        <v>#REF!</v>
      </c>
    </row>
    <row r="159" spans="2:7" x14ac:dyDescent="0.25">
      <c r="B159" s="289"/>
      <c r="C159" s="252"/>
      <c r="D159" s="251"/>
      <c r="E159" s="252"/>
      <c r="F159" s="264" t="str">
        <f>IF(ISBLANK(B159),"",COUNTIF(קבוצות!$B$7:$B$62,B159))</f>
        <v/>
      </c>
      <c r="G159" s="290" t="e">
        <f>IF(AND(OR(F159="",F159&lt;7,AND(F159&gt;=7,OR(COUNTIFS(קבוצות!$B$8:$B$62,B159,קבוצות!#REF!,"כן")&lt;5,COUNTIFS(קבוצות!$B$8:$B$62,B159,קבוצות!#REF!,"כן")&lt;7))),OR(C159=$AA$1,C159=$AA$3,C159=$AA$5,C159=$AA$4)),"לא תקין","תקין")</f>
        <v>#REF!</v>
      </c>
    </row>
    <row r="160" spans="2:7" x14ac:dyDescent="0.25">
      <c r="B160" s="289"/>
      <c r="C160" s="252"/>
      <c r="D160" s="251"/>
      <c r="E160" s="252"/>
      <c r="F160" s="264" t="str">
        <f>IF(ISBLANK(B160),"",COUNTIF(קבוצות!$B$7:$B$62,B160))</f>
        <v/>
      </c>
      <c r="G160" s="290" t="e">
        <f>IF(AND(OR(F160="",F160&lt;7,AND(F160&gt;=7,OR(COUNTIFS(קבוצות!$B$8:$B$62,B160,קבוצות!#REF!,"כן")&lt;5,COUNTIFS(קבוצות!$B$8:$B$62,B160,קבוצות!#REF!,"כן")&lt;7))),OR(C160=$AA$1,C160=$AA$3,C160=$AA$5,C160=$AA$4)),"לא תקין","תקין")</f>
        <v>#REF!</v>
      </c>
    </row>
    <row r="161" spans="2:7" x14ac:dyDescent="0.25">
      <c r="B161" s="289"/>
      <c r="C161" s="252"/>
      <c r="D161" s="251"/>
      <c r="E161" s="252"/>
      <c r="F161" s="264" t="str">
        <f>IF(ISBLANK(B161),"",COUNTIF(קבוצות!$B$7:$B$62,B161))</f>
        <v/>
      </c>
      <c r="G161" s="290" t="e">
        <f>IF(AND(OR(F161="",F161&lt;7,AND(F161&gt;=7,OR(COUNTIFS(קבוצות!$B$8:$B$62,B161,קבוצות!#REF!,"כן")&lt;5,COUNTIFS(קבוצות!$B$8:$B$62,B161,קבוצות!#REF!,"כן")&lt;7))),OR(C161=$AA$1,C161=$AA$3,C161=$AA$5,C161=$AA$4)),"לא תקין","תקין")</f>
        <v>#REF!</v>
      </c>
    </row>
    <row r="162" spans="2:7" x14ac:dyDescent="0.25">
      <c r="B162" s="289"/>
      <c r="C162" s="252"/>
      <c r="D162" s="251"/>
      <c r="E162" s="252"/>
      <c r="F162" s="264" t="str">
        <f>IF(ISBLANK(B162),"",COUNTIF(קבוצות!$B$7:$B$62,B162))</f>
        <v/>
      </c>
      <c r="G162" s="290" t="e">
        <f>IF(AND(OR(F162="",F162&lt;7,AND(F162&gt;=7,OR(COUNTIFS(קבוצות!$B$8:$B$62,B162,קבוצות!#REF!,"כן")&lt;5,COUNTIFS(קבוצות!$B$8:$B$62,B162,קבוצות!#REF!,"כן")&lt;7))),OR(C162=$AA$1,C162=$AA$3,C162=$AA$5,C162=$AA$4)),"לא תקין","תקין")</f>
        <v>#REF!</v>
      </c>
    </row>
    <row r="163" spans="2:7" x14ac:dyDescent="0.25">
      <c r="B163" s="289"/>
      <c r="C163" s="252"/>
      <c r="D163" s="251"/>
      <c r="E163" s="252"/>
      <c r="F163" s="264" t="str">
        <f>IF(ISBLANK(B163),"",COUNTIF(קבוצות!$B$7:$B$62,B163))</f>
        <v/>
      </c>
      <c r="G163" s="290" t="e">
        <f>IF(AND(OR(F163="",F163&lt;7,AND(F163&gt;=7,OR(COUNTIFS(קבוצות!$B$8:$B$62,B163,קבוצות!#REF!,"כן")&lt;5,COUNTIFS(קבוצות!$B$8:$B$62,B163,קבוצות!#REF!,"כן")&lt;7))),OR(C163=$AA$1,C163=$AA$3,C163=$AA$5,C163=$AA$4)),"לא תקין","תקין")</f>
        <v>#REF!</v>
      </c>
    </row>
    <row r="164" spans="2:7" x14ac:dyDescent="0.25">
      <c r="B164" s="289"/>
      <c r="C164" s="252"/>
      <c r="D164" s="251"/>
      <c r="E164" s="252"/>
      <c r="F164" s="264" t="str">
        <f>IF(ISBLANK(B164),"",COUNTIF(קבוצות!$B$7:$B$62,B164))</f>
        <v/>
      </c>
      <c r="G164" s="290" t="e">
        <f>IF(AND(OR(F164="",F164&lt;7,AND(F164&gt;=7,OR(COUNTIFS(קבוצות!$B$8:$B$62,B164,קבוצות!#REF!,"כן")&lt;5,COUNTIFS(קבוצות!$B$8:$B$62,B164,קבוצות!#REF!,"כן")&lt;7))),OR(C164=$AA$1,C164=$AA$3,C164=$AA$5,C164=$AA$4)),"לא תקין","תקין")</f>
        <v>#REF!</v>
      </c>
    </row>
    <row r="165" spans="2:7" x14ac:dyDescent="0.25">
      <c r="B165" s="289"/>
      <c r="C165" s="252"/>
      <c r="D165" s="251"/>
      <c r="E165" s="252"/>
      <c r="F165" s="264" t="str">
        <f>IF(ISBLANK(B165),"",COUNTIF(קבוצות!$B$7:$B$62,B165))</f>
        <v/>
      </c>
      <c r="G165" s="290" t="e">
        <f>IF(AND(OR(F165="",F165&lt;7,AND(F165&gt;=7,OR(COUNTIFS(קבוצות!$B$8:$B$62,B165,קבוצות!#REF!,"כן")&lt;5,COUNTIFS(קבוצות!$B$8:$B$62,B165,קבוצות!#REF!,"כן")&lt;7))),OR(C165=$AA$1,C165=$AA$3,C165=$AA$5,C165=$AA$4)),"לא תקין","תקין")</f>
        <v>#REF!</v>
      </c>
    </row>
    <row r="166" spans="2:7" x14ac:dyDescent="0.25">
      <c r="B166" s="289"/>
      <c r="C166" s="252"/>
      <c r="D166" s="251"/>
      <c r="E166" s="252"/>
      <c r="F166" s="264" t="str">
        <f>IF(ISBLANK(B166),"",COUNTIF(קבוצות!$B$7:$B$62,B166))</f>
        <v/>
      </c>
      <c r="G166" s="290" t="e">
        <f>IF(AND(OR(F166="",F166&lt;7,AND(F166&gt;=7,OR(COUNTIFS(קבוצות!$B$8:$B$62,B166,קבוצות!#REF!,"כן")&lt;5,COUNTIFS(קבוצות!$B$8:$B$62,B166,קבוצות!#REF!,"כן")&lt;7))),OR(C166=$AA$1,C166=$AA$3,C166=$AA$5,C166=$AA$4)),"לא תקין","תקין")</f>
        <v>#REF!</v>
      </c>
    </row>
    <row r="167" spans="2:7" x14ac:dyDescent="0.25">
      <c r="B167" s="289"/>
      <c r="C167" s="252"/>
      <c r="D167" s="251"/>
      <c r="E167" s="252"/>
      <c r="F167" s="264" t="str">
        <f>IF(ISBLANK(B167),"",COUNTIF(קבוצות!$B$7:$B$62,B167))</f>
        <v/>
      </c>
      <c r="G167" s="290" t="e">
        <f>IF(AND(OR(F167="",F167&lt;7,AND(F167&gt;=7,OR(COUNTIFS(קבוצות!$B$8:$B$62,B167,קבוצות!#REF!,"כן")&lt;5,COUNTIFS(קבוצות!$B$8:$B$62,B167,קבוצות!#REF!,"כן")&lt;7))),OR(C167=$AA$1,C167=$AA$3,C167=$AA$5,C167=$AA$4)),"לא תקין","תקין")</f>
        <v>#REF!</v>
      </c>
    </row>
    <row r="168" spans="2:7" x14ac:dyDescent="0.25">
      <c r="B168" s="289"/>
      <c r="C168" s="252"/>
      <c r="D168" s="251"/>
      <c r="E168" s="252"/>
      <c r="F168" s="264" t="str">
        <f>IF(ISBLANK(B168),"",COUNTIF(קבוצות!$B$7:$B$62,B168))</f>
        <v/>
      </c>
      <c r="G168" s="290" t="e">
        <f>IF(AND(OR(F168="",F168&lt;7,AND(F168&gt;=7,OR(COUNTIFS(קבוצות!$B$8:$B$62,B168,קבוצות!#REF!,"כן")&lt;5,COUNTIFS(קבוצות!$B$8:$B$62,B168,קבוצות!#REF!,"כן")&lt;7))),OR(C168=$AA$1,C168=$AA$3,C168=$AA$5,C168=$AA$4)),"לא תקין","תקין")</f>
        <v>#REF!</v>
      </c>
    </row>
    <row r="169" spans="2:7" x14ac:dyDescent="0.25">
      <c r="B169" s="289"/>
      <c r="C169" s="252"/>
      <c r="D169" s="251"/>
      <c r="E169" s="252"/>
      <c r="F169" s="264" t="str">
        <f>IF(ISBLANK(B169),"",COUNTIF(קבוצות!$B$7:$B$62,B169))</f>
        <v/>
      </c>
      <c r="G169" s="290" t="e">
        <f>IF(AND(OR(F169="",F169&lt;7,AND(F169&gt;=7,OR(COUNTIFS(קבוצות!$B$8:$B$62,B169,קבוצות!#REF!,"כן")&lt;5,COUNTIFS(קבוצות!$B$8:$B$62,B169,קבוצות!#REF!,"כן")&lt;7))),OR(C169=$AA$1,C169=$AA$3,C169=$AA$5,C169=$AA$4)),"לא תקין","תקין")</f>
        <v>#REF!</v>
      </c>
    </row>
    <row r="170" spans="2:7" x14ac:dyDescent="0.25">
      <c r="B170" s="289"/>
      <c r="C170" s="252"/>
      <c r="D170" s="251"/>
      <c r="E170" s="252"/>
      <c r="F170" s="264" t="str">
        <f>IF(ISBLANK(B170),"",COUNTIF(קבוצות!$B$7:$B$62,B170))</f>
        <v/>
      </c>
      <c r="G170" s="290" t="e">
        <f>IF(AND(OR(F170="",F170&lt;7,AND(F170&gt;=7,OR(COUNTIFS(קבוצות!$B$8:$B$62,B170,קבוצות!#REF!,"כן")&lt;5,COUNTIFS(קבוצות!$B$8:$B$62,B170,קבוצות!#REF!,"כן")&lt;7))),OR(C170=$AA$1,C170=$AA$3,C170=$AA$5,C170=$AA$4)),"לא תקין","תקין")</f>
        <v>#REF!</v>
      </c>
    </row>
    <row r="171" spans="2:7" x14ac:dyDescent="0.25">
      <c r="B171" s="289"/>
      <c r="C171" s="252"/>
      <c r="D171" s="251"/>
      <c r="E171" s="252"/>
      <c r="F171" s="264" t="str">
        <f>IF(ISBLANK(B171),"",COUNTIF(קבוצות!$B$7:$B$62,B171))</f>
        <v/>
      </c>
      <c r="G171" s="290" t="e">
        <f>IF(AND(OR(F171="",F171&lt;7,AND(F171&gt;=7,OR(COUNTIFS(קבוצות!$B$8:$B$62,B171,קבוצות!#REF!,"כן")&lt;5,COUNTIFS(קבוצות!$B$8:$B$62,B171,קבוצות!#REF!,"כן")&lt;7))),OR(C171=$AA$1,C171=$AA$3,C171=$AA$5,C171=$AA$4)),"לא תקין","תקין")</f>
        <v>#REF!</v>
      </c>
    </row>
    <row r="172" spans="2:7" x14ac:dyDescent="0.25">
      <c r="B172" s="289"/>
      <c r="C172" s="252"/>
      <c r="D172" s="251"/>
      <c r="E172" s="252"/>
      <c r="F172" s="264" t="str">
        <f>IF(ISBLANK(B172),"",COUNTIF(קבוצות!$B$7:$B$62,B172))</f>
        <v/>
      </c>
      <c r="G172" s="290" t="e">
        <f>IF(AND(OR(F172="",F172&lt;7,AND(F172&gt;=7,OR(COUNTIFS(קבוצות!$B$8:$B$62,B172,קבוצות!#REF!,"כן")&lt;5,COUNTIFS(קבוצות!$B$8:$B$62,B172,קבוצות!#REF!,"כן")&lt;7))),OR(C172=$AA$1,C172=$AA$3,C172=$AA$5,C172=$AA$4)),"לא תקין","תקין")</f>
        <v>#REF!</v>
      </c>
    </row>
    <row r="173" spans="2:7" x14ac:dyDescent="0.25">
      <c r="B173" s="289"/>
      <c r="C173" s="252"/>
      <c r="D173" s="251"/>
      <c r="E173" s="252"/>
      <c r="F173" s="264" t="str">
        <f>IF(ISBLANK(B173),"",COUNTIF(קבוצות!$B$7:$B$62,B173))</f>
        <v/>
      </c>
      <c r="G173" s="290" t="e">
        <f>IF(AND(OR(F173="",F173&lt;7,AND(F173&gt;=7,OR(COUNTIFS(קבוצות!$B$8:$B$62,B173,קבוצות!#REF!,"כן")&lt;5,COUNTIFS(קבוצות!$B$8:$B$62,B173,קבוצות!#REF!,"כן")&lt;7))),OR(C173=$AA$1,C173=$AA$3,C173=$AA$5,C173=$AA$4)),"לא תקין","תקין")</f>
        <v>#REF!</v>
      </c>
    </row>
    <row r="174" spans="2:7" x14ac:dyDescent="0.25">
      <c r="B174" s="289"/>
      <c r="C174" s="252"/>
      <c r="D174" s="251"/>
      <c r="E174" s="252"/>
      <c r="F174" s="264" t="str">
        <f>IF(ISBLANK(B174),"",COUNTIF(קבוצות!$B$7:$B$62,B174))</f>
        <v/>
      </c>
      <c r="G174" s="290" t="e">
        <f>IF(AND(OR(F174="",F174&lt;7,AND(F174&gt;=7,OR(COUNTIFS(קבוצות!$B$8:$B$62,B174,קבוצות!#REF!,"כן")&lt;5,COUNTIFS(קבוצות!$B$8:$B$62,B174,קבוצות!#REF!,"כן")&lt;7))),OR(C174=$AA$1,C174=$AA$3,C174=$AA$5,C174=$AA$4)),"לא תקין","תקין")</f>
        <v>#REF!</v>
      </c>
    </row>
    <row r="175" spans="2:7" x14ac:dyDescent="0.25">
      <c r="B175" s="289"/>
      <c r="C175" s="252"/>
      <c r="D175" s="251"/>
      <c r="E175" s="252"/>
      <c r="F175" s="264" t="str">
        <f>IF(ISBLANK(B175),"",COUNTIF(קבוצות!$B$7:$B$62,B175))</f>
        <v/>
      </c>
      <c r="G175" s="290" t="e">
        <f>IF(AND(OR(F175="",F175&lt;7,AND(F175&gt;=7,OR(COUNTIFS(קבוצות!$B$8:$B$62,B175,קבוצות!#REF!,"כן")&lt;5,COUNTIFS(קבוצות!$B$8:$B$62,B175,קבוצות!#REF!,"כן")&lt;7))),OR(C175=$AA$1,C175=$AA$3,C175=$AA$5,C175=$AA$4)),"לא תקין","תקין")</f>
        <v>#REF!</v>
      </c>
    </row>
    <row r="176" spans="2:7" x14ac:dyDescent="0.25">
      <c r="B176" s="289"/>
      <c r="C176" s="252"/>
      <c r="D176" s="251"/>
      <c r="E176" s="252"/>
      <c r="F176" s="264" t="str">
        <f>IF(ISBLANK(B176),"",COUNTIF(קבוצות!$B$7:$B$62,B176))</f>
        <v/>
      </c>
      <c r="G176" s="290" t="e">
        <f>IF(AND(OR(F176="",F176&lt;7,AND(F176&gt;=7,OR(COUNTIFS(קבוצות!$B$8:$B$62,B176,קבוצות!#REF!,"כן")&lt;5,COUNTIFS(קבוצות!$B$8:$B$62,B176,קבוצות!#REF!,"כן")&lt;7))),OR(C176=$AA$1,C176=$AA$3,C176=$AA$5,C176=$AA$4)),"לא תקין","תקין")</f>
        <v>#REF!</v>
      </c>
    </row>
    <row r="177" spans="2:7" x14ac:dyDescent="0.25">
      <c r="B177" s="289"/>
      <c r="C177" s="252"/>
      <c r="D177" s="251"/>
      <c r="E177" s="252"/>
      <c r="F177" s="264" t="str">
        <f>IF(ISBLANK(B177),"",COUNTIF(קבוצות!$B$7:$B$62,B177))</f>
        <v/>
      </c>
      <c r="G177" s="290" t="e">
        <f>IF(AND(OR(F177="",F177&lt;7,AND(F177&gt;=7,OR(COUNTIFS(קבוצות!$B$8:$B$62,B177,קבוצות!#REF!,"כן")&lt;5,COUNTIFS(קבוצות!$B$8:$B$62,B177,קבוצות!#REF!,"כן")&lt;7))),OR(C177=$AA$1,C177=$AA$3,C177=$AA$5,C177=$AA$4)),"לא תקין","תקין")</f>
        <v>#REF!</v>
      </c>
    </row>
    <row r="178" spans="2:7" x14ac:dyDescent="0.25">
      <c r="B178" s="289"/>
      <c r="C178" s="252"/>
      <c r="D178" s="251"/>
      <c r="E178" s="252"/>
      <c r="F178" s="264" t="str">
        <f>IF(ISBLANK(B178),"",COUNTIF(קבוצות!$B$7:$B$62,B178))</f>
        <v/>
      </c>
      <c r="G178" s="290" t="e">
        <f>IF(AND(OR(F178="",F178&lt;7,AND(F178&gt;=7,OR(COUNTIFS(קבוצות!$B$8:$B$62,B178,קבוצות!#REF!,"כן")&lt;5,COUNTIFS(קבוצות!$B$8:$B$62,B178,קבוצות!#REF!,"כן")&lt;7))),OR(C178=$AA$1,C178=$AA$3,C178=$AA$5,C178=$AA$4)),"לא תקין","תקין")</f>
        <v>#REF!</v>
      </c>
    </row>
    <row r="179" spans="2:7" x14ac:dyDescent="0.25">
      <c r="B179" s="289"/>
      <c r="C179" s="252"/>
      <c r="D179" s="251"/>
      <c r="E179" s="252"/>
      <c r="F179" s="264" t="str">
        <f>IF(ISBLANK(B179),"",COUNTIF(קבוצות!$B$7:$B$62,B179))</f>
        <v/>
      </c>
      <c r="G179" s="290" t="e">
        <f>IF(AND(OR(F179="",F179&lt;7,AND(F179&gt;=7,OR(COUNTIFS(קבוצות!$B$8:$B$62,B179,קבוצות!#REF!,"כן")&lt;5,COUNTIFS(קבוצות!$B$8:$B$62,B179,קבוצות!#REF!,"כן")&lt;7))),OR(C179=$AA$1,C179=$AA$3,C179=$AA$5,C179=$AA$4)),"לא תקין","תקין")</f>
        <v>#REF!</v>
      </c>
    </row>
    <row r="180" spans="2:7" x14ac:dyDescent="0.25">
      <c r="B180" s="289"/>
      <c r="C180" s="252"/>
      <c r="D180" s="251"/>
      <c r="E180" s="252"/>
      <c r="F180" s="264" t="str">
        <f>IF(ISBLANK(B180),"",COUNTIF(קבוצות!$B$7:$B$62,B180))</f>
        <v/>
      </c>
      <c r="G180" s="290" t="e">
        <f>IF(AND(OR(F180="",F180&lt;7,AND(F180&gt;=7,OR(COUNTIFS(קבוצות!$B$8:$B$62,B180,קבוצות!#REF!,"כן")&lt;5,COUNTIFS(קבוצות!$B$8:$B$62,B180,קבוצות!#REF!,"כן")&lt;7))),OR(C180=$AA$1,C180=$AA$3,C180=$AA$5,C180=$AA$4)),"לא תקין","תקין")</f>
        <v>#REF!</v>
      </c>
    </row>
    <row r="181" spans="2:7" x14ac:dyDescent="0.25">
      <c r="B181" s="289"/>
      <c r="C181" s="252"/>
      <c r="D181" s="251"/>
      <c r="E181" s="252"/>
      <c r="F181" s="264" t="str">
        <f>IF(ISBLANK(B181),"",COUNTIF(קבוצות!$B$7:$B$62,B181))</f>
        <v/>
      </c>
      <c r="G181" s="290" t="e">
        <f>IF(AND(OR(F181="",F181&lt;7,AND(F181&gt;=7,OR(COUNTIFS(קבוצות!$B$8:$B$62,B181,קבוצות!#REF!,"כן")&lt;5,COUNTIFS(קבוצות!$B$8:$B$62,B181,קבוצות!#REF!,"כן")&lt;7))),OR(C181=$AA$1,C181=$AA$3,C181=$AA$5,C181=$AA$4)),"לא תקין","תקין")</f>
        <v>#REF!</v>
      </c>
    </row>
    <row r="182" spans="2:7" x14ac:dyDescent="0.25">
      <c r="B182" s="289"/>
      <c r="C182" s="252"/>
      <c r="D182" s="251"/>
      <c r="E182" s="252"/>
      <c r="F182" s="264" t="str">
        <f>IF(ISBLANK(B182),"",COUNTIF(קבוצות!$B$7:$B$62,B182))</f>
        <v/>
      </c>
      <c r="G182" s="290" t="e">
        <f>IF(AND(OR(F182="",F182&lt;7,AND(F182&gt;=7,OR(COUNTIFS(קבוצות!$B$8:$B$62,B182,קבוצות!#REF!,"כן")&lt;5,COUNTIFS(קבוצות!$B$8:$B$62,B182,קבוצות!#REF!,"כן")&lt;7))),OR(C182=$AA$1,C182=$AA$3,C182=$AA$5,C182=$AA$4)),"לא תקין","תקין")</f>
        <v>#REF!</v>
      </c>
    </row>
    <row r="183" spans="2:7" x14ac:dyDescent="0.25">
      <c r="B183" s="289"/>
      <c r="C183" s="252"/>
      <c r="D183" s="251"/>
      <c r="E183" s="252"/>
      <c r="F183" s="264" t="str">
        <f>IF(ISBLANK(B183),"",COUNTIF(קבוצות!$B$7:$B$62,B183))</f>
        <v/>
      </c>
      <c r="G183" s="290" t="e">
        <f>IF(AND(OR(F183="",F183&lt;7,AND(F183&gt;=7,OR(COUNTIFS(קבוצות!$B$8:$B$62,B183,קבוצות!#REF!,"כן")&lt;5,COUNTIFS(קבוצות!$B$8:$B$62,B183,קבוצות!#REF!,"כן")&lt;7))),OR(C183=$AA$1,C183=$AA$3,C183=$AA$5,C183=$AA$4)),"לא תקין","תקין")</f>
        <v>#REF!</v>
      </c>
    </row>
    <row r="184" spans="2:7" x14ac:dyDescent="0.25">
      <c r="B184" s="289"/>
      <c r="C184" s="252"/>
      <c r="D184" s="251"/>
      <c r="E184" s="252"/>
      <c r="F184" s="264" t="str">
        <f>IF(ISBLANK(B184),"",COUNTIF(קבוצות!$B$7:$B$62,B184))</f>
        <v/>
      </c>
      <c r="G184" s="290" t="e">
        <f>IF(AND(OR(F184="",F184&lt;7,AND(F184&gt;=7,OR(COUNTIFS(קבוצות!$B$8:$B$62,B184,קבוצות!#REF!,"כן")&lt;5,COUNTIFS(קבוצות!$B$8:$B$62,B184,קבוצות!#REF!,"כן")&lt;7))),OR(C184=$AA$1,C184=$AA$3,C184=$AA$5,C184=$AA$4)),"לא תקין","תקין")</f>
        <v>#REF!</v>
      </c>
    </row>
    <row r="185" spans="2:7" x14ac:dyDescent="0.25">
      <c r="B185" s="289"/>
      <c r="C185" s="252"/>
      <c r="D185" s="251"/>
      <c r="E185" s="252"/>
      <c r="F185" s="264" t="str">
        <f>IF(ISBLANK(B185),"",COUNTIF(קבוצות!$B$7:$B$62,B185))</f>
        <v/>
      </c>
      <c r="G185" s="290" t="e">
        <f>IF(AND(OR(F185="",F185&lt;7,AND(F185&gt;=7,OR(COUNTIFS(קבוצות!$B$8:$B$62,B185,קבוצות!#REF!,"כן")&lt;5,COUNTIFS(קבוצות!$B$8:$B$62,B185,קבוצות!#REF!,"כן")&lt;7))),OR(C185=$AA$1,C185=$AA$3,C185=$AA$5,C185=$AA$4)),"לא תקין","תקין")</f>
        <v>#REF!</v>
      </c>
    </row>
    <row r="186" spans="2:7" x14ac:dyDescent="0.25">
      <c r="B186" s="289"/>
      <c r="C186" s="252"/>
      <c r="D186" s="251"/>
      <c r="E186" s="252"/>
      <c r="F186" s="264" t="str">
        <f>IF(ISBLANK(B186),"",COUNTIF(קבוצות!$B$7:$B$62,B186))</f>
        <v/>
      </c>
      <c r="G186" s="290" t="e">
        <f>IF(AND(OR(F186="",F186&lt;7,AND(F186&gt;=7,OR(COUNTIFS(קבוצות!$B$8:$B$62,B186,קבוצות!#REF!,"כן")&lt;5,COUNTIFS(קבוצות!$B$8:$B$62,B186,קבוצות!#REF!,"כן")&lt;7))),OR(C186=$AA$1,C186=$AA$3,C186=$AA$5,C186=$AA$4)),"לא תקין","תקין")</f>
        <v>#REF!</v>
      </c>
    </row>
    <row r="187" spans="2:7" x14ac:dyDescent="0.25">
      <c r="B187" s="289"/>
      <c r="C187" s="252"/>
      <c r="D187" s="251"/>
      <c r="E187" s="252"/>
      <c r="F187" s="264" t="str">
        <f>IF(ISBLANK(B187),"",COUNTIF(קבוצות!$B$7:$B$62,B187))</f>
        <v/>
      </c>
      <c r="G187" s="290" t="e">
        <f>IF(AND(OR(F187="",F187&lt;7,AND(F187&gt;=7,OR(COUNTIFS(קבוצות!$B$8:$B$62,B187,קבוצות!#REF!,"כן")&lt;5,COUNTIFS(קבוצות!$B$8:$B$62,B187,קבוצות!#REF!,"כן")&lt;7))),OR(C187=$AA$1,C187=$AA$3,C187=$AA$5,C187=$AA$4)),"לא תקין","תקין")</f>
        <v>#REF!</v>
      </c>
    </row>
    <row r="188" spans="2:7" x14ac:dyDescent="0.25">
      <c r="B188" s="289"/>
      <c r="C188" s="252"/>
      <c r="D188" s="251"/>
      <c r="E188" s="252"/>
      <c r="F188" s="264" t="str">
        <f>IF(ISBLANK(B188),"",COUNTIF(קבוצות!$B$7:$B$62,B188))</f>
        <v/>
      </c>
      <c r="G188" s="290" t="e">
        <f>IF(AND(OR(F188="",F188&lt;7,AND(F188&gt;=7,OR(COUNTIFS(קבוצות!$B$8:$B$62,B188,קבוצות!#REF!,"כן")&lt;5,COUNTIFS(קבוצות!$B$8:$B$62,B188,קבוצות!#REF!,"כן")&lt;7))),OR(C188=$AA$1,C188=$AA$3,C188=$AA$5,C188=$AA$4)),"לא תקין","תקין")</f>
        <v>#REF!</v>
      </c>
    </row>
    <row r="189" spans="2:7" x14ac:dyDescent="0.25">
      <c r="B189" s="289"/>
      <c r="C189" s="252"/>
      <c r="D189" s="251"/>
      <c r="E189" s="252"/>
      <c r="F189" s="264" t="str">
        <f>IF(ISBLANK(B189),"",COUNTIF(קבוצות!$B$7:$B$62,B189))</f>
        <v/>
      </c>
      <c r="G189" s="290" t="e">
        <f>IF(AND(OR(F189="",F189&lt;7,AND(F189&gt;=7,OR(COUNTIFS(קבוצות!$B$8:$B$62,B189,קבוצות!#REF!,"כן")&lt;5,COUNTIFS(קבוצות!$B$8:$B$62,B189,קבוצות!#REF!,"כן")&lt;7))),OR(C189=$AA$1,C189=$AA$3,C189=$AA$5,C189=$AA$4)),"לא תקין","תקין")</f>
        <v>#REF!</v>
      </c>
    </row>
    <row r="190" spans="2:7" x14ac:dyDescent="0.25">
      <c r="B190" s="289"/>
      <c r="C190" s="252"/>
      <c r="D190" s="251"/>
      <c r="E190" s="252"/>
      <c r="F190" s="264" t="str">
        <f>IF(ISBLANK(B190),"",COUNTIF(קבוצות!$B$7:$B$62,B190))</f>
        <v/>
      </c>
      <c r="G190" s="290" t="e">
        <f>IF(AND(OR(F190="",F190&lt;7,AND(F190&gt;=7,OR(COUNTIFS(קבוצות!$B$8:$B$62,B190,קבוצות!#REF!,"כן")&lt;5,COUNTIFS(קבוצות!$B$8:$B$62,B190,קבוצות!#REF!,"כן")&lt;7))),OR(C190=$AA$1,C190=$AA$3,C190=$AA$5,C190=$AA$4)),"לא תקין","תקין")</f>
        <v>#REF!</v>
      </c>
    </row>
    <row r="191" spans="2:7" x14ac:dyDescent="0.25">
      <c r="B191" s="289"/>
      <c r="C191" s="252"/>
      <c r="D191" s="251"/>
      <c r="E191" s="252"/>
      <c r="F191" s="264" t="str">
        <f>IF(ISBLANK(B191),"",COUNTIF(קבוצות!$B$7:$B$62,B191))</f>
        <v/>
      </c>
      <c r="G191" s="290" t="e">
        <f>IF(AND(OR(F191="",F191&lt;7,AND(F191&gt;=7,OR(COUNTIFS(קבוצות!$B$8:$B$62,B191,קבוצות!#REF!,"כן")&lt;5,COUNTIFS(קבוצות!$B$8:$B$62,B191,קבוצות!#REF!,"כן")&lt;7))),OR(C191=$AA$1,C191=$AA$3,C191=$AA$5,C191=$AA$4)),"לא תקין","תקין")</f>
        <v>#REF!</v>
      </c>
    </row>
    <row r="192" spans="2:7" x14ac:dyDescent="0.25">
      <c r="B192" s="289"/>
      <c r="C192" s="252"/>
      <c r="D192" s="251"/>
      <c r="E192" s="252"/>
      <c r="F192" s="264" t="str">
        <f>IF(ISBLANK(B192),"",COUNTIF(קבוצות!$B$7:$B$62,B192))</f>
        <v/>
      </c>
      <c r="G192" s="290" t="e">
        <f>IF(AND(OR(F192="",F192&lt;7,AND(F192&gt;=7,OR(COUNTIFS(קבוצות!$B$8:$B$62,B192,קבוצות!#REF!,"כן")&lt;5,COUNTIFS(קבוצות!$B$8:$B$62,B192,קבוצות!#REF!,"כן")&lt;7))),OR(C192=$AA$1,C192=$AA$3,C192=$AA$5,C192=$AA$4)),"לא תקין","תקין")</f>
        <v>#REF!</v>
      </c>
    </row>
    <row r="193" spans="2:7" x14ac:dyDescent="0.25">
      <c r="B193" s="289"/>
      <c r="C193" s="252"/>
      <c r="D193" s="251"/>
      <c r="E193" s="252"/>
      <c r="F193" s="264" t="str">
        <f>IF(ISBLANK(B193),"",COUNTIF(קבוצות!$B$7:$B$62,B193))</f>
        <v/>
      </c>
      <c r="G193" s="290" t="e">
        <f>IF(AND(OR(F193="",F193&lt;7,AND(F193&gt;=7,OR(COUNTIFS(קבוצות!$B$8:$B$62,B193,קבוצות!#REF!,"כן")&lt;5,COUNTIFS(קבוצות!$B$8:$B$62,B193,קבוצות!#REF!,"כן")&lt;7))),OR(C193=$AA$1,C193=$AA$3,C193=$AA$5,C193=$AA$4)),"לא תקין","תקין")</f>
        <v>#REF!</v>
      </c>
    </row>
    <row r="194" spans="2:7" x14ac:dyDescent="0.25">
      <c r="B194" s="289"/>
      <c r="C194" s="252"/>
      <c r="D194" s="251"/>
      <c r="E194" s="252"/>
      <c r="F194" s="264" t="str">
        <f>IF(ISBLANK(B194),"",COUNTIF(קבוצות!$B$7:$B$62,B194))</f>
        <v/>
      </c>
      <c r="G194" s="290" t="e">
        <f>IF(AND(OR(F194="",F194&lt;7,AND(F194&gt;=7,OR(COUNTIFS(קבוצות!$B$8:$B$62,B194,קבוצות!#REF!,"כן")&lt;5,COUNTIFS(קבוצות!$B$8:$B$62,B194,קבוצות!#REF!,"כן")&lt;7))),OR(C194=$AA$1,C194=$AA$3,C194=$AA$5,C194=$AA$4)),"לא תקין","תקין")</f>
        <v>#REF!</v>
      </c>
    </row>
    <row r="195" spans="2:7" x14ac:dyDescent="0.25">
      <c r="B195" s="289"/>
      <c r="C195" s="252"/>
      <c r="D195" s="251"/>
      <c r="E195" s="252"/>
      <c r="F195" s="264" t="str">
        <f>IF(ISBLANK(B195),"",COUNTIF(קבוצות!$B$7:$B$62,B195))</f>
        <v/>
      </c>
      <c r="G195" s="290" t="e">
        <f>IF(AND(OR(F195="",F195&lt;7,AND(F195&gt;=7,OR(COUNTIFS(קבוצות!$B$8:$B$62,B195,קבוצות!#REF!,"כן")&lt;5,COUNTIFS(קבוצות!$B$8:$B$62,B195,קבוצות!#REF!,"כן")&lt;7))),OR(C195=$AA$1,C195=$AA$3,C195=$AA$5,C195=$AA$4)),"לא תקין","תקין")</f>
        <v>#REF!</v>
      </c>
    </row>
    <row r="196" spans="2:7" x14ac:dyDescent="0.25">
      <c r="B196" s="289"/>
      <c r="C196" s="252"/>
      <c r="D196" s="251"/>
      <c r="E196" s="252"/>
      <c r="F196" s="264" t="str">
        <f>IF(ISBLANK(B196),"",COUNTIF(קבוצות!$B$7:$B$62,B196))</f>
        <v/>
      </c>
      <c r="G196" s="290" t="e">
        <f>IF(AND(OR(F196="",F196&lt;7,AND(F196&gt;=7,OR(COUNTIFS(קבוצות!$B$8:$B$62,B196,קבוצות!#REF!,"כן")&lt;5,COUNTIFS(קבוצות!$B$8:$B$62,B196,קבוצות!#REF!,"כן")&lt;7))),OR(C196=$AA$1,C196=$AA$3,C196=$AA$5,C196=$AA$4)),"לא תקין","תקין")</f>
        <v>#REF!</v>
      </c>
    </row>
    <row r="197" spans="2:7" x14ac:dyDescent="0.25">
      <c r="B197" s="289"/>
      <c r="C197" s="252"/>
      <c r="D197" s="251"/>
      <c r="E197" s="252"/>
      <c r="F197" s="264" t="str">
        <f>IF(ISBLANK(B197),"",COUNTIF(קבוצות!$B$7:$B$62,B197))</f>
        <v/>
      </c>
      <c r="G197" s="290" t="e">
        <f>IF(AND(OR(F197="",F197&lt;7,AND(F197&gt;=7,OR(COUNTIFS(קבוצות!$B$8:$B$62,B197,קבוצות!#REF!,"כן")&lt;5,COUNTIFS(קבוצות!$B$8:$B$62,B197,קבוצות!#REF!,"כן")&lt;7))),OR(C197=$AA$1,C197=$AA$3,C197=$AA$5,C197=$AA$4)),"לא תקין","תקין")</f>
        <v>#REF!</v>
      </c>
    </row>
    <row r="198" spans="2:7" x14ac:dyDescent="0.25">
      <c r="B198" s="289"/>
      <c r="C198" s="252"/>
      <c r="D198" s="251"/>
      <c r="E198" s="252"/>
      <c r="F198" s="264" t="str">
        <f>IF(ISBLANK(B198),"",COUNTIF(קבוצות!$B$7:$B$62,B198))</f>
        <v/>
      </c>
      <c r="G198" s="290" t="e">
        <f>IF(AND(OR(F198="",F198&lt;7,AND(F198&gt;=7,OR(COUNTIFS(קבוצות!$B$8:$B$62,B198,קבוצות!#REF!,"כן")&lt;5,COUNTIFS(קבוצות!$B$8:$B$62,B198,קבוצות!#REF!,"כן")&lt;7))),OR(C198=$AA$1,C198=$AA$3,C198=$AA$5,C198=$AA$4)),"לא תקין","תקין")</f>
        <v>#REF!</v>
      </c>
    </row>
    <row r="199" spans="2:7" x14ac:dyDescent="0.25">
      <c r="B199" s="289"/>
      <c r="C199" s="252"/>
      <c r="D199" s="251"/>
      <c r="E199" s="252"/>
      <c r="F199" s="264" t="str">
        <f>IF(ISBLANK(B199),"",COUNTIF(קבוצות!$B$7:$B$62,B199))</f>
        <v/>
      </c>
      <c r="G199" s="290" t="e">
        <f>IF(AND(OR(F199="",F199&lt;7,AND(F199&gt;=7,OR(COUNTIFS(קבוצות!$B$8:$B$62,B199,קבוצות!#REF!,"כן")&lt;5,COUNTIFS(קבוצות!$B$8:$B$62,B199,קבוצות!#REF!,"כן")&lt;7))),OR(C199=$AA$1,C199=$AA$3,C199=$AA$5,C199=$AA$4)),"לא תקין","תקין")</f>
        <v>#REF!</v>
      </c>
    </row>
    <row r="200" spans="2:7" x14ac:dyDescent="0.25">
      <c r="B200" s="289"/>
      <c r="C200" s="252"/>
      <c r="D200" s="251"/>
      <c r="E200" s="252"/>
      <c r="F200" s="264" t="str">
        <f>IF(ISBLANK(B200),"",COUNTIF(קבוצות!$B$7:$B$62,B200))</f>
        <v/>
      </c>
      <c r="G200" s="290" t="e">
        <f>IF(AND(OR(F200="",F200&lt;7,AND(F200&gt;=7,OR(COUNTIFS(קבוצות!$B$8:$B$62,B200,קבוצות!#REF!,"כן")&lt;5,COUNTIFS(קבוצות!$B$8:$B$62,B200,קבוצות!#REF!,"כן")&lt;7))),OR(C200=$AA$1,C200=$AA$3,C200=$AA$5,C200=$AA$4)),"לא תקין","תקין")</f>
        <v>#REF!</v>
      </c>
    </row>
    <row r="201" spans="2:7" x14ac:dyDescent="0.25">
      <c r="B201" s="289"/>
      <c r="C201" s="252"/>
      <c r="D201" s="251"/>
      <c r="E201" s="252"/>
      <c r="F201" s="264" t="str">
        <f>IF(ISBLANK(B201),"",COUNTIF(קבוצות!$B$7:$B$62,B201))</f>
        <v/>
      </c>
      <c r="G201" s="290" t="e">
        <f>IF(AND(OR(F201="",F201&lt;7,AND(F201&gt;=7,OR(COUNTIFS(קבוצות!$B$8:$B$62,B201,קבוצות!#REF!,"כן")&lt;5,COUNTIFS(קבוצות!$B$8:$B$62,B201,קבוצות!#REF!,"כן")&lt;7))),OR(C201=$AA$1,C201=$AA$3,C201=$AA$5,C201=$AA$4)),"לא תקין","תקין")</f>
        <v>#REF!</v>
      </c>
    </row>
    <row r="202" spans="2:7" x14ac:dyDescent="0.25">
      <c r="B202" s="289"/>
      <c r="C202" s="252"/>
      <c r="D202" s="251"/>
      <c r="E202" s="252"/>
      <c r="F202" s="264" t="str">
        <f>IF(ISBLANK(B202),"",COUNTIF(קבוצות!$B$7:$B$62,B202))</f>
        <v/>
      </c>
      <c r="G202" s="290" t="e">
        <f>IF(AND(OR(F202="",F202&lt;7,AND(F202&gt;=7,OR(COUNTIFS(קבוצות!$B$8:$B$62,B202,קבוצות!#REF!,"כן")&lt;5,COUNTIFS(קבוצות!$B$8:$B$62,B202,קבוצות!#REF!,"כן")&lt;7))),OR(C202=$AA$1,C202=$AA$3,C202=$AA$5,C202=$AA$4)),"לא תקין","תקין")</f>
        <v>#REF!</v>
      </c>
    </row>
    <row r="203" spans="2:7" x14ac:dyDescent="0.25">
      <c r="B203" s="289"/>
      <c r="C203" s="252"/>
      <c r="D203" s="251"/>
      <c r="E203" s="252"/>
      <c r="F203" s="264" t="str">
        <f>IF(ISBLANK(B203),"",COUNTIF(קבוצות!$B$7:$B$62,B203))</f>
        <v/>
      </c>
      <c r="G203" s="290" t="e">
        <f>IF(AND(OR(F203="",F203&lt;7,AND(F203&gt;=7,OR(COUNTIFS(קבוצות!$B$8:$B$62,B203,קבוצות!#REF!,"כן")&lt;5,COUNTIFS(קבוצות!$B$8:$B$62,B203,קבוצות!#REF!,"כן")&lt;7))),OR(C203=$AA$1,C203=$AA$3,C203=$AA$5,C203=$AA$4)),"לא תקין","תקין")</f>
        <v>#REF!</v>
      </c>
    </row>
    <row r="204" spans="2:7" x14ac:dyDescent="0.25">
      <c r="B204" s="289"/>
      <c r="C204" s="252"/>
      <c r="D204" s="251"/>
      <c r="E204" s="252"/>
      <c r="F204" s="264" t="str">
        <f>IF(ISBLANK(B204),"",COUNTIF(קבוצות!$B$7:$B$62,B204))</f>
        <v/>
      </c>
      <c r="G204" s="290" t="e">
        <f>IF(AND(OR(F204="",F204&lt;7,AND(F204&gt;=7,OR(COUNTIFS(קבוצות!$B$8:$B$62,B204,קבוצות!#REF!,"כן")&lt;5,COUNTIFS(קבוצות!$B$8:$B$62,B204,קבוצות!#REF!,"כן")&lt;7))),OR(C204=$AA$1,C204=$AA$3,C204=$AA$5,C204=$AA$4)),"לא תקין","תקין")</f>
        <v>#REF!</v>
      </c>
    </row>
    <row r="205" spans="2:7" x14ac:dyDescent="0.25">
      <c r="B205" s="289"/>
      <c r="C205" s="252"/>
      <c r="D205" s="251"/>
      <c r="E205" s="252"/>
      <c r="F205" s="264" t="str">
        <f>IF(ISBLANK(B205),"",COUNTIF(קבוצות!$B$7:$B$62,B205))</f>
        <v/>
      </c>
      <c r="G205" s="290" t="e">
        <f>IF(AND(OR(F205="",F205&lt;7,AND(F205&gt;=7,OR(COUNTIFS(קבוצות!$B$8:$B$62,B205,קבוצות!#REF!,"כן")&lt;5,COUNTIFS(קבוצות!$B$8:$B$62,B205,קבוצות!#REF!,"כן")&lt;7))),OR(C205=$AA$1,C205=$AA$3,C205=$AA$5,C205=$AA$4)),"לא תקין","תקין")</f>
        <v>#REF!</v>
      </c>
    </row>
    <row r="206" spans="2:7" x14ac:dyDescent="0.25">
      <c r="B206" s="289"/>
      <c r="C206" s="252"/>
      <c r="D206" s="251"/>
      <c r="E206" s="252"/>
      <c r="F206" s="264" t="str">
        <f>IF(ISBLANK(B206),"",COUNTIF(קבוצות!$B$7:$B$62,B206))</f>
        <v/>
      </c>
      <c r="G206" s="290" t="e">
        <f>IF(AND(OR(F206="",F206&lt;7,AND(F206&gt;=7,OR(COUNTIFS(קבוצות!$B$8:$B$62,B206,קבוצות!#REF!,"כן")&lt;5,COUNTIFS(קבוצות!$B$8:$B$62,B206,קבוצות!#REF!,"כן")&lt;7))),OR(C206=$AA$1,C206=$AA$3,C206=$AA$5,C206=$AA$4)),"לא תקין","תקין")</f>
        <v>#REF!</v>
      </c>
    </row>
    <row r="207" spans="2:7" x14ac:dyDescent="0.25">
      <c r="B207" s="289"/>
      <c r="C207" s="252"/>
      <c r="D207" s="251"/>
      <c r="E207" s="252"/>
      <c r="F207" s="264" t="str">
        <f>IF(ISBLANK(B207),"",COUNTIF(קבוצות!$B$7:$B$62,B207))</f>
        <v/>
      </c>
      <c r="G207" s="290" t="e">
        <f>IF(AND(OR(F207="",F207&lt;7,AND(F207&gt;=7,OR(COUNTIFS(קבוצות!$B$8:$B$62,B207,קבוצות!#REF!,"כן")&lt;5,COUNTIFS(קבוצות!$B$8:$B$62,B207,קבוצות!#REF!,"כן")&lt;7))),OR(C207=$AA$1,C207=$AA$3,C207=$AA$5,C207=$AA$4)),"לא תקין","תקין")</f>
        <v>#REF!</v>
      </c>
    </row>
    <row r="208" spans="2:7" x14ac:dyDescent="0.25">
      <c r="B208" s="289"/>
      <c r="C208" s="252"/>
      <c r="D208" s="251"/>
      <c r="E208" s="252"/>
      <c r="F208" s="264" t="str">
        <f>IF(ISBLANK(B208),"",COUNTIF(קבוצות!$B$7:$B$62,B208))</f>
        <v/>
      </c>
      <c r="G208" s="290" t="e">
        <f>IF(AND(OR(F208="",F208&lt;7,AND(F208&gt;=7,OR(COUNTIFS(קבוצות!$B$8:$B$62,B208,קבוצות!#REF!,"כן")&lt;5,COUNTIFS(קבוצות!$B$8:$B$62,B208,קבוצות!#REF!,"כן")&lt;7))),OR(C208=$AA$1,C208=$AA$3,C208=$AA$5,C208=$AA$4)),"לא תקין","תקין")</f>
        <v>#REF!</v>
      </c>
    </row>
    <row r="209" spans="2:7" x14ac:dyDescent="0.25">
      <c r="B209" s="289"/>
      <c r="C209" s="252"/>
      <c r="D209" s="251"/>
      <c r="E209" s="252"/>
      <c r="F209" s="264" t="str">
        <f>IF(ISBLANK(B209),"",COUNTIF(קבוצות!$B$7:$B$62,B209))</f>
        <v/>
      </c>
      <c r="G209" s="290" t="e">
        <f>IF(AND(OR(F209="",F209&lt;7,AND(F209&gt;=7,OR(COUNTIFS(קבוצות!$B$8:$B$62,B209,קבוצות!#REF!,"כן")&lt;5,COUNTIFS(קבוצות!$B$8:$B$62,B209,קבוצות!#REF!,"כן")&lt;7))),OR(C209=$AA$1,C209=$AA$3,C209=$AA$5,C209=$AA$4)),"לא תקין","תקין")</f>
        <v>#REF!</v>
      </c>
    </row>
    <row r="210" spans="2:7" x14ac:dyDescent="0.25">
      <c r="B210" s="289"/>
      <c r="C210" s="252"/>
      <c r="D210" s="251"/>
      <c r="E210" s="252"/>
      <c r="F210" s="264" t="str">
        <f>IF(ISBLANK(B210),"",COUNTIF(קבוצות!$B$7:$B$62,B210))</f>
        <v/>
      </c>
      <c r="G210" s="290" t="e">
        <f>IF(AND(OR(F210="",F210&lt;7,AND(F210&gt;=7,OR(COUNTIFS(קבוצות!$B$8:$B$62,B210,קבוצות!#REF!,"כן")&lt;5,COUNTIFS(קבוצות!$B$8:$B$62,B210,קבוצות!#REF!,"כן")&lt;7))),OR(C210=$AA$1,C210=$AA$3,C210=$AA$5,C210=$AA$4)),"לא תקין","תקין")</f>
        <v>#REF!</v>
      </c>
    </row>
    <row r="211" spans="2:7" x14ac:dyDescent="0.25">
      <c r="B211" s="289"/>
      <c r="C211" s="252"/>
      <c r="D211" s="251"/>
      <c r="E211" s="252"/>
      <c r="F211" s="264" t="str">
        <f>IF(ISBLANK(B211),"",COUNTIF(קבוצות!$B$7:$B$62,B211))</f>
        <v/>
      </c>
      <c r="G211" s="290" t="e">
        <f>IF(AND(OR(F211="",F211&lt;7,AND(F211&gt;=7,OR(COUNTIFS(קבוצות!$B$8:$B$62,B211,קבוצות!#REF!,"כן")&lt;5,COUNTIFS(קבוצות!$B$8:$B$62,B211,קבוצות!#REF!,"כן")&lt;7))),OR(C211=$AA$1,C211=$AA$3,C211=$AA$5,C211=$AA$4)),"לא תקין","תקין")</f>
        <v>#REF!</v>
      </c>
    </row>
    <row r="212" spans="2:7" x14ac:dyDescent="0.25">
      <c r="B212" s="289"/>
      <c r="C212" s="252"/>
      <c r="D212" s="251"/>
      <c r="E212" s="252"/>
      <c r="F212" s="264" t="str">
        <f>IF(ISBLANK(B212),"",COUNTIF(קבוצות!$B$7:$B$62,B212))</f>
        <v/>
      </c>
      <c r="G212" s="290" t="e">
        <f>IF(AND(OR(F212="",F212&lt;7,AND(F212&gt;=7,OR(COUNTIFS(קבוצות!$B$8:$B$62,B212,קבוצות!#REF!,"כן")&lt;5,COUNTIFS(קבוצות!$B$8:$B$62,B212,קבוצות!#REF!,"כן")&lt;7))),OR(C212=$AA$1,C212=$AA$3,C212=$AA$5,C212=$AA$4)),"לא תקין","תקין")</f>
        <v>#REF!</v>
      </c>
    </row>
    <row r="213" spans="2:7" x14ac:dyDescent="0.25">
      <c r="B213" s="289"/>
      <c r="C213" s="252"/>
      <c r="D213" s="251"/>
      <c r="E213" s="252"/>
      <c r="F213" s="264" t="str">
        <f>IF(ISBLANK(B213),"",COUNTIF(קבוצות!$B$7:$B$62,B213))</f>
        <v/>
      </c>
      <c r="G213" s="290" t="e">
        <f>IF(AND(OR(F213="",F213&lt;7,AND(F213&gt;=7,OR(COUNTIFS(קבוצות!$B$8:$B$62,B213,קבוצות!#REF!,"כן")&lt;5,COUNTIFS(קבוצות!$B$8:$B$62,B213,קבוצות!#REF!,"כן")&lt;7))),OR(C213=$AA$1,C213=$AA$3,C213=$AA$5,C213=$AA$4)),"לא תקין","תקין")</f>
        <v>#REF!</v>
      </c>
    </row>
    <row r="214" spans="2:7" x14ac:dyDescent="0.25">
      <c r="B214" s="289"/>
      <c r="C214" s="252"/>
      <c r="D214" s="251"/>
      <c r="E214" s="252"/>
      <c r="F214" s="264" t="str">
        <f>IF(ISBLANK(B214),"",COUNTIF(קבוצות!$B$7:$B$62,B214))</f>
        <v/>
      </c>
      <c r="G214" s="290" t="e">
        <f>IF(AND(OR(F214="",F214&lt;7,AND(F214&gt;=7,OR(COUNTIFS(קבוצות!$B$8:$B$62,B214,קבוצות!#REF!,"כן")&lt;5,COUNTIFS(קבוצות!$B$8:$B$62,B214,קבוצות!#REF!,"כן")&lt;7))),OR(C214=$AA$1,C214=$AA$3,C214=$AA$5,C214=$AA$4)),"לא תקין","תקין")</f>
        <v>#REF!</v>
      </c>
    </row>
    <row r="215" spans="2:7" x14ac:dyDescent="0.25">
      <c r="B215" s="289"/>
      <c r="C215" s="252"/>
      <c r="D215" s="251"/>
      <c r="E215" s="252"/>
      <c r="F215" s="264" t="str">
        <f>IF(ISBLANK(B215),"",COUNTIF(קבוצות!$B$7:$B$62,B215))</f>
        <v/>
      </c>
      <c r="G215" s="290" t="e">
        <f>IF(AND(OR(F215="",F215&lt;7,AND(F215&gt;=7,OR(COUNTIFS(קבוצות!$B$8:$B$62,B215,קבוצות!#REF!,"כן")&lt;5,COUNTIFS(קבוצות!$B$8:$B$62,B215,קבוצות!#REF!,"כן")&lt;7))),OR(C215=$AA$1,C215=$AA$3,C215=$AA$5,C215=$AA$4)),"לא תקין","תקין")</f>
        <v>#REF!</v>
      </c>
    </row>
    <row r="216" spans="2:7" x14ac:dyDescent="0.25">
      <c r="B216" s="289"/>
      <c r="C216" s="252"/>
      <c r="D216" s="251"/>
      <c r="E216" s="252"/>
      <c r="F216" s="264" t="str">
        <f>IF(ISBLANK(B216),"",COUNTIF(קבוצות!$B$7:$B$62,B216))</f>
        <v/>
      </c>
      <c r="G216" s="290" t="e">
        <f>IF(AND(OR(F216="",F216&lt;7,AND(F216&gt;=7,OR(COUNTIFS(קבוצות!$B$8:$B$62,B216,קבוצות!#REF!,"כן")&lt;5,COUNTIFS(קבוצות!$B$8:$B$62,B216,קבוצות!#REF!,"כן")&lt;7))),OR(C216=$AA$1,C216=$AA$3,C216=$AA$5,C216=$AA$4)),"לא תקין","תקין")</f>
        <v>#REF!</v>
      </c>
    </row>
    <row r="217" spans="2:7" x14ac:dyDescent="0.25">
      <c r="B217" s="289"/>
      <c r="C217" s="252"/>
      <c r="D217" s="251"/>
      <c r="E217" s="252"/>
      <c r="F217" s="264" t="str">
        <f>IF(ISBLANK(B217),"",COUNTIF(קבוצות!$B$7:$B$62,B217))</f>
        <v/>
      </c>
      <c r="G217" s="290" t="e">
        <f>IF(AND(OR(F217="",F217&lt;7,AND(F217&gt;=7,OR(COUNTIFS(קבוצות!$B$8:$B$62,B217,קבוצות!#REF!,"כן")&lt;5,COUNTIFS(קבוצות!$B$8:$B$62,B217,קבוצות!#REF!,"כן")&lt;7))),OR(C217=$AA$1,C217=$AA$3,C217=$AA$5,C217=$AA$4)),"לא תקין","תקין")</f>
        <v>#REF!</v>
      </c>
    </row>
    <row r="218" spans="2:7" x14ac:dyDescent="0.25">
      <c r="B218" s="289"/>
      <c r="C218" s="252"/>
      <c r="D218" s="251"/>
      <c r="E218" s="252"/>
      <c r="F218" s="264" t="str">
        <f>IF(ISBLANK(B218),"",COUNTIF(קבוצות!$B$7:$B$62,B218))</f>
        <v/>
      </c>
      <c r="G218" s="290" t="e">
        <f>IF(AND(OR(F218="",F218&lt;7,AND(F218&gt;=7,OR(COUNTIFS(קבוצות!$B$8:$B$62,B218,קבוצות!#REF!,"כן")&lt;5,COUNTIFS(קבוצות!$B$8:$B$62,B218,קבוצות!#REF!,"כן")&lt;7))),OR(C218=$AA$1,C218=$AA$3,C218=$AA$5,C218=$AA$4)),"לא תקין","תקין")</f>
        <v>#REF!</v>
      </c>
    </row>
    <row r="219" spans="2:7" x14ac:dyDescent="0.25">
      <c r="B219" s="289"/>
      <c r="C219" s="252"/>
      <c r="D219" s="251"/>
      <c r="E219" s="252"/>
      <c r="F219" s="264" t="str">
        <f>IF(ISBLANK(B219),"",COUNTIF(קבוצות!$B$7:$B$62,B219))</f>
        <v/>
      </c>
      <c r="G219" s="290" t="e">
        <f>IF(AND(OR(F219="",F219&lt;7,AND(F219&gt;=7,OR(COUNTIFS(קבוצות!$B$8:$B$62,B219,קבוצות!#REF!,"כן")&lt;5,COUNTIFS(קבוצות!$B$8:$B$62,B219,קבוצות!#REF!,"כן")&lt;7))),OR(C219=$AA$1,C219=$AA$3,C219=$AA$5,C219=$AA$4)),"לא תקין","תקין")</f>
        <v>#REF!</v>
      </c>
    </row>
    <row r="220" spans="2:7" x14ac:dyDescent="0.25">
      <c r="B220" s="289"/>
      <c r="C220" s="252"/>
      <c r="D220" s="251"/>
      <c r="E220" s="252"/>
      <c r="F220" s="264" t="str">
        <f>IF(ISBLANK(B220),"",COUNTIF(קבוצות!$B$7:$B$62,B220))</f>
        <v/>
      </c>
      <c r="G220" s="290" t="e">
        <f>IF(AND(OR(F220="",F220&lt;7,AND(F220&gt;=7,OR(COUNTIFS(קבוצות!$B$8:$B$62,B220,קבוצות!#REF!,"כן")&lt;5,COUNTIFS(קבוצות!$B$8:$B$62,B220,קבוצות!#REF!,"כן")&lt;7))),OR(C220=$AA$1,C220=$AA$3,C220=$AA$5,C220=$AA$4)),"לא תקין","תקין")</f>
        <v>#REF!</v>
      </c>
    </row>
    <row r="221" spans="2:7" x14ac:dyDescent="0.25">
      <c r="B221" s="289"/>
      <c r="C221" s="252"/>
      <c r="D221" s="251"/>
      <c r="E221" s="252"/>
      <c r="F221" s="264" t="str">
        <f>IF(ISBLANK(B221),"",COUNTIF(קבוצות!$B$7:$B$62,B221))</f>
        <v/>
      </c>
      <c r="G221" s="290" t="e">
        <f>IF(AND(OR(F221="",F221&lt;7,AND(F221&gt;=7,OR(COUNTIFS(קבוצות!$B$8:$B$62,B221,קבוצות!#REF!,"כן")&lt;5,COUNTIFS(קבוצות!$B$8:$B$62,B221,קבוצות!#REF!,"כן")&lt;7))),OR(C221=$AA$1,C221=$AA$3,C221=$AA$5,C221=$AA$4)),"לא תקין","תקין")</f>
        <v>#REF!</v>
      </c>
    </row>
    <row r="222" spans="2:7" x14ac:dyDescent="0.25">
      <c r="B222" s="289"/>
      <c r="C222" s="252"/>
      <c r="D222" s="251"/>
      <c r="E222" s="252"/>
      <c r="F222" s="264" t="str">
        <f>IF(ISBLANK(B222),"",COUNTIF(קבוצות!$B$7:$B$62,B222))</f>
        <v/>
      </c>
      <c r="G222" s="290" t="e">
        <f>IF(AND(OR(F222="",F222&lt;7,AND(F222&gt;=7,OR(COUNTIFS(קבוצות!$B$8:$B$62,B222,קבוצות!#REF!,"כן")&lt;5,COUNTIFS(קבוצות!$B$8:$B$62,B222,קבוצות!#REF!,"כן")&lt;7))),OR(C222=$AA$1,C222=$AA$3,C222=$AA$5,C222=$AA$4)),"לא תקין","תקין")</f>
        <v>#REF!</v>
      </c>
    </row>
    <row r="223" spans="2:7" x14ac:dyDescent="0.25">
      <c r="B223" s="289"/>
      <c r="C223" s="252"/>
      <c r="D223" s="251"/>
      <c r="E223" s="252"/>
      <c r="F223" s="264" t="str">
        <f>IF(ISBLANK(B223),"",COUNTIF(קבוצות!$B$7:$B$62,B223))</f>
        <v/>
      </c>
      <c r="G223" s="290" t="e">
        <f>IF(AND(OR(F223="",F223&lt;7,AND(F223&gt;=7,OR(COUNTIFS(קבוצות!$B$8:$B$62,B223,קבוצות!#REF!,"כן")&lt;5,COUNTIFS(קבוצות!$B$8:$B$62,B223,קבוצות!#REF!,"כן")&lt;7))),OR(C223=$AA$1,C223=$AA$3,C223=$AA$5,C223=$AA$4)),"לא תקין","תקין")</f>
        <v>#REF!</v>
      </c>
    </row>
    <row r="224" spans="2:7" x14ac:dyDescent="0.25">
      <c r="B224" s="289"/>
      <c r="C224" s="252"/>
      <c r="D224" s="251"/>
      <c r="E224" s="252"/>
      <c r="F224" s="264" t="str">
        <f>IF(ISBLANK(B224),"",COUNTIF(קבוצות!$B$7:$B$62,B224))</f>
        <v/>
      </c>
      <c r="G224" s="290" t="e">
        <f>IF(AND(OR(F224="",F224&lt;7,AND(F224&gt;=7,OR(COUNTIFS(קבוצות!$B$8:$B$62,B224,קבוצות!#REF!,"כן")&lt;5,COUNTIFS(קבוצות!$B$8:$B$62,B224,קבוצות!#REF!,"כן")&lt;7))),OR(C224=$AA$1,C224=$AA$3,C224=$AA$5,C224=$AA$4)),"לא תקין","תקין")</f>
        <v>#REF!</v>
      </c>
    </row>
    <row r="225" spans="2:7" x14ac:dyDescent="0.25">
      <c r="B225" s="289"/>
      <c r="C225" s="252"/>
      <c r="D225" s="251"/>
      <c r="E225" s="252"/>
      <c r="F225" s="264" t="str">
        <f>IF(ISBLANK(B225),"",COUNTIF(קבוצות!$B$7:$B$62,B225))</f>
        <v/>
      </c>
      <c r="G225" s="290" t="e">
        <f>IF(AND(OR(F225="",F225&lt;7,AND(F225&gt;=7,OR(COUNTIFS(קבוצות!$B$8:$B$62,B225,קבוצות!#REF!,"כן")&lt;5,COUNTIFS(קבוצות!$B$8:$B$62,B225,קבוצות!#REF!,"כן")&lt;7))),OR(C225=$AA$1,C225=$AA$3,C225=$AA$5,C225=$AA$4)),"לא תקין","תקין")</f>
        <v>#REF!</v>
      </c>
    </row>
    <row r="226" spans="2:7" x14ac:dyDescent="0.25">
      <c r="B226" s="289"/>
      <c r="C226" s="252"/>
      <c r="D226" s="251"/>
      <c r="E226" s="252"/>
      <c r="F226" s="264" t="str">
        <f>IF(ISBLANK(B226),"",COUNTIF(קבוצות!$B$7:$B$62,B226))</f>
        <v/>
      </c>
      <c r="G226" s="290" t="e">
        <f>IF(AND(OR(F226="",F226&lt;7,AND(F226&gt;=7,OR(COUNTIFS(קבוצות!$B$8:$B$62,B226,קבוצות!#REF!,"כן")&lt;5,COUNTIFS(קבוצות!$B$8:$B$62,B226,קבוצות!#REF!,"כן")&lt;7))),OR(C226=$AA$1,C226=$AA$3,C226=$AA$5,C226=$AA$4)),"לא תקין","תקין")</f>
        <v>#REF!</v>
      </c>
    </row>
    <row r="227" spans="2:7" x14ac:dyDescent="0.25">
      <c r="B227" s="289"/>
      <c r="C227" s="252"/>
      <c r="D227" s="251"/>
      <c r="E227" s="252"/>
      <c r="F227" s="264" t="str">
        <f>IF(ISBLANK(B227),"",COUNTIF(קבוצות!$B$7:$B$62,B227))</f>
        <v/>
      </c>
      <c r="G227" s="290" t="e">
        <f>IF(AND(OR(F227="",F227&lt;7,AND(F227&gt;=7,OR(COUNTIFS(קבוצות!$B$8:$B$62,B227,קבוצות!#REF!,"כן")&lt;5,COUNTIFS(קבוצות!$B$8:$B$62,B227,קבוצות!#REF!,"כן")&lt;7))),OR(C227=$AA$1,C227=$AA$3,C227=$AA$5,C227=$AA$4)),"לא תקין","תקין")</f>
        <v>#REF!</v>
      </c>
    </row>
    <row r="228" spans="2:7" x14ac:dyDescent="0.25">
      <c r="B228" s="289"/>
      <c r="C228" s="252"/>
      <c r="D228" s="251"/>
      <c r="E228" s="252"/>
      <c r="F228" s="264" t="str">
        <f>IF(ISBLANK(B228),"",COUNTIF(קבוצות!$B$7:$B$62,B228))</f>
        <v/>
      </c>
      <c r="G228" s="290" t="e">
        <f>IF(AND(OR(F228="",F228&lt;7,AND(F228&gt;=7,OR(COUNTIFS(קבוצות!$B$8:$B$62,B228,קבוצות!#REF!,"כן")&lt;5,COUNTIFS(קבוצות!$B$8:$B$62,B228,קבוצות!#REF!,"כן")&lt;7))),OR(C228=$AA$1,C228=$AA$3,C228=$AA$5,C228=$AA$4)),"לא תקין","תקין")</f>
        <v>#REF!</v>
      </c>
    </row>
    <row r="229" spans="2:7" x14ac:dyDescent="0.25">
      <c r="B229" s="289"/>
      <c r="C229" s="252"/>
      <c r="D229" s="251"/>
      <c r="E229" s="252"/>
      <c r="F229" s="264" t="str">
        <f>IF(ISBLANK(B229),"",COUNTIF(קבוצות!$B$7:$B$62,B229))</f>
        <v/>
      </c>
      <c r="G229" s="290" t="e">
        <f>IF(AND(OR(F229="",F229&lt;7,AND(F229&gt;=7,OR(COUNTIFS(קבוצות!$B$8:$B$62,B229,קבוצות!#REF!,"כן")&lt;5,COUNTIFS(קבוצות!$B$8:$B$62,B229,קבוצות!#REF!,"כן")&lt;7))),OR(C229=$AA$1,C229=$AA$3,C229=$AA$5,C229=$AA$4)),"לא תקין","תקין")</f>
        <v>#REF!</v>
      </c>
    </row>
    <row r="230" spans="2:7" x14ac:dyDescent="0.25">
      <c r="B230" s="289"/>
      <c r="C230" s="252"/>
      <c r="D230" s="251"/>
      <c r="E230" s="252"/>
      <c r="F230" s="264" t="str">
        <f>IF(ISBLANK(B230),"",COUNTIF(קבוצות!$B$7:$B$62,B230))</f>
        <v/>
      </c>
      <c r="G230" s="290" t="e">
        <f>IF(AND(OR(F230="",F230&lt;7,AND(F230&gt;=7,OR(COUNTIFS(קבוצות!$B$8:$B$62,B230,קבוצות!#REF!,"כן")&lt;5,COUNTIFS(קבוצות!$B$8:$B$62,B230,קבוצות!#REF!,"כן")&lt;7))),OR(C230=$AA$1,C230=$AA$3,C230=$AA$5,C230=$AA$4)),"לא תקין","תקין")</f>
        <v>#REF!</v>
      </c>
    </row>
    <row r="231" spans="2:7" x14ac:dyDescent="0.25">
      <c r="B231" s="289"/>
      <c r="C231" s="252"/>
      <c r="D231" s="251"/>
      <c r="E231" s="252"/>
      <c r="F231" s="264" t="str">
        <f>IF(ISBLANK(B231),"",COUNTIF(קבוצות!$B$7:$B$62,B231))</f>
        <v/>
      </c>
      <c r="G231" s="290" t="e">
        <f>IF(AND(OR(F231="",F231&lt;7,AND(F231&gt;=7,OR(COUNTIFS(קבוצות!$B$8:$B$62,B231,קבוצות!#REF!,"כן")&lt;5,COUNTIFS(קבוצות!$B$8:$B$62,B231,קבוצות!#REF!,"כן")&lt;7))),OR(C231=$AA$1,C231=$AA$3,C231=$AA$5,C231=$AA$4)),"לא תקין","תקין")</f>
        <v>#REF!</v>
      </c>
    </row>
    <row r="232" spans="2:7" x14ac:dyDescent="0.25">
      <c r="B232" s="289"/>
      <c r="C232" s="252"/>
      <c r="D232" s="251"/>
      <c r="E232" s="252"/>
      <c r="F232" s="264" t="str">
        <f>IF(ISBLANK(B232),"",COUNTIF(קבוצות!$B$7:$B$62,B232))</f>
        <v/>
      </c>
      <c r="G232" s="290" t="e">
        <f>IF(AND(OR(F232="",F232&lt;7,AND(F232&gt;=7,OR(COUNTIFS(קבוצות!$B$8:$B$62,B232,קבוצות!#REF!,"כן")&lt;5,COUNTIFS(קבוצות!$B$8:$B$62,B232,קבוצות!#REF!,"כן")&lt;7))),OR(C232=$AA$1,C232=$AA$3,C232=$AA$5,C232=$AA$4)),"לא תקין","תקין")</f>
        <v>#REF!</v>
      </c>
    </row>
    <row r="233" spans="2:7" x14ac:dyDescent="0.25">
      <c r="B233" s="289"/>
      <c r="C233" s="252"/>
      <c r="D233" s="251"/>
      <c r="E233" s="252"/>
      <c r="F233" s="264" t="str">
        <f>IF(ISBLANK(B233),"",COUNTIF(קבוצות!$B$7:$B$62,B233))</f>
        <v/>
      </c>
      <c r="G233" s="290" t="e">
        <f>IF(AND(OR(F233="",F233&lt;7,AND(F233&gt;=7,OR(COUNTIFS(קבוצות!$B$8:$B$62,B233,קבוצות!#REF!,"כן")&lt;5,COUNTIFS(קבוצות!$B$8:$B$62,B233,קבוצות!#REF!,"כן")&lt;7))),OR(C233=$AA$1,C233=$AA$3,C233=$AA$5,C233=$AA$4)),"לא תקין","תקין")</f>
        <v>#REF!</v>
      </c>
    </row>
    <row r="234" spans="2:7" x14ac:dyDescent="0.25">
      <c r="B234" s="289"/>
      <c r="C234" s="252"/>
      <c r="D234" s="251"/>
      <c r="E234" s="252"/>
      <c r="F234" s="264" t="str">
        <f>IF(ISBLANK(B234),"",COUNTIF(קבוצות!$B$7:$B$62,B234))</f>
        <v/>
      </c>
      <c r="G234" s="290" t="e">
        <f>IF(AND(OR(F234="",F234&lt;7,AND(F234&gt;=7,OR(COUNTIFS(קבוצות!$B$8:$B$62,B234,קבוצות!#REF!,"כן")&lt;5,COUNTIFS(קבוצות!$B$8:$B$62,B234,קבוצות!#REF!,"כן")&lt;7))),OR(C234=$AA$1,C234=$AA$3,C234=$AA$5,C234=$AA$4)),"לא תקין","תקין")</f>
        <v>#REF!</v>
      </c>
    </row>
    <row r="235" spans="2:7" x14ac:dyDescent="0.25">
      <c r="B235" s="289"/>
      <c r="C235" s="252"/>
      <c r="D235" s="251"/>
      <c r="E235" s="252"/>
      <c r="F235" s="264" t="str">
        <f>IF(ISBLANK(B235),"",COUNTIF(קבוצות!$B$7:$B$62,B235))</f>
        <v/>
      </c>
      <c r="G235" s="290" t="e">
        <f>IF(AND(OR(F235="",F235&lt;7,AND(F235&gt;=7,OR(COUNTIFS(קבוצות!$B$8:$B$62,B235,קבוצות!#REF!,"כן")&lt;5,COUNTIFS(קבוצות!$B$8:$B$62,B235,קבוצות!#REF!,"כן")&lt;7))),OR(C235=$AA$1,C235=$AA$3,C235=$AA$5,C235=$AA$4)),"לא תקין","תקין")</f>
        <v>#REF!</v>
      </c>
    </row>
    <row r="236" spans="2:7" x14ac:dyDescent="0.25">
      <c r="B236" s="289"/>
      <c r="C236" s="252"/>
      <c r="D236" s="251"/>
      <c r="E236" s="252"/>
      <c r="F236" s="264" t="str">
        <f>IF(ISBLANK(B236),"",COUNTIF(קבוצות!$B$7:$B$62,B236))</f>
        <v/>
      </c>
      <c r="G236" s="290" t="e">
        <f>IF(AND(OR(F236="",F236&lt;7,AND(F236&gt;=7,OR(COUNTIFS(קבוצות!$B$8:$B$62,B236,קבוצות!#REF!,"כן")&lt;5,COUNTIFS(קבוצות!$B$8:$B$62,B236,קבוצות!#REF!,"כן")&lt;7))),OR(C236=$AA$1,C236=$AA$3,C236=$AA$5,C236=$AA$4)),"לא תקין","תקין")</f>
        <v>#REF!</v>
      </c>
    </row>
    <row r="237" spans="2:7" x14ac:dyDescent="0.25">
      <c r="B237" s="289"/>
      <c r="C237" s="252"/>
      <c r="D237" s="251"/>
      <c r="E237" s="252"/>
      <c r="F237" s="264" t="str">
        <f>IF(ISBLANK(B237),"",COUNTIF(קבוצות!$B$7:$B$62,B237))</f>
        <v/>
      </c>
      <c r="G237" s="290" t="e">
        <f>IF(AND(OR(F237="",F237&lt;7,AND(F237&gt;=7,OR(COUNTIFS(קבוצות!$B$8:$B$62,B237,קבוצות!#REF!,"כן")&lt;5,COUNTIFS(קבוצות!$B$8:$B$62,B237,קבוצות!#REF!,"כן")&lt;7))),OR(C237=$AA$1,C237=$AA$3,C237=$AA$5,C237=$AA$4)),"לא תקין","תקין")</f>
        <v>#REF!</v>
      </c>
    </row>
    <row r="238" spans="2:7" x14ac:dyDescent="0.25">
      <c r="B238" s="289"/>
      <c r="C238" s="252"/>
      <c r="D238" s="251"/>
      <c r="E238" s="252"/>
      <c r="F238" s="264" t="str">
        <f>IF(ISBLANK(B238),"",COUNTIF(קבוצות!$B$7:$B$62,B238))</f>
        <v/>
      </c>
      <c r="G238" s="290" t="e">
        <f>IF(AND(OR(F238="",F238&lt;7,AND(F238&gt;=7,OR(COUNTIFS(קבוצות!$B$8:$B$62,B238,קבוצות!#REF!,"כן")&lt;5,COUNTIFS(קבוצות!$B$8:$B$62,B238,קבוצות!#REF!,"כן")&lt;7))),OR(C238=$AA$1,C238=$AA$3,C238=$AA$5,C238=$AA$4)),"לא תקין","תקין")</f>
        <v>#REF!</v>
      </c>
    </row>
    <row r="239" spans="2:7" x14ac:dyDescent="0.25">
      <c r="B239" s="289"/>
      <c r="C239" s="252"/>
      <c r="D239" s="251"/>
      <c r="E239" s="252"/>
      <c r="F239" s="264" t="str">
        <f>IF(ISBLANK(B239),"",COUNTIF(קבוצות!$B$7:$B$62,B239))</f>
        <v/>
      </c>
      <c r="G239" s="290" t="e">
        <f>IF(AND(OR(F239="",F239&lt;7,AND(F239&gt;=7,OR(COUNTIFS(קבוצות!$B$8:$B$62,B239,קבוצות!#REF!,"כן")&lt;5,COUNTIFS(קבוצות!$B$8:$B$62,B239,קבוצות!#REF!,"כן")&lt;7))),OR(C239=$AA$1,C239=$AA$3,C239=$AA$5,C239=$AA$4)),"לא תקין","תקין")</f>
        <v>#REF!</v>
      </c>
    </row>
    <row r="240" spans="2:7" x14ac:dyDescent="0.25">
      <c r="B240" s="289"/>
      <c r="C240" s="252"/>
      <c r="D240" s="251"/>
      <c r="E240" s="252"/>
      <c r="F240" s="264" t="str">
        <f>IF(ISBLANK(B240),"",COUNTIF(קבוצות!$B$7:$B$62,B240))</f>
        <v/>
      </c>
      <c r="G240" s="290" t="e">
        <f>IF(AND(OR(F240="",F240&lt;7,AND(F240&gt;=7,OR(COUNTIFS(קבוצות!$B$8:$B$62,B240,קבוצות!#REF!,"כן")&lt;5,COUNTIFS(קבוצות!$B$8:$B$62,B240,קבוצות!#REF!,"כן")&lt;7))),OR(C240=$AA$1,C240=$AA$3,C240=$AA$5,C240=$AA$4)),"לא תקין","תקין")</f>
        <v>#REF!</v>
      </c>
    </row>
    <row r="241" spans="2:7" x14ac:dyDescent="0.25">
      <c r="B241" s="289"/>
      <c r="C241" s="252"/>
      <c r="D241" s="251"/>
      <c r="E241" s="252"/>
      <c r="F241" s="264" t="str">
        <f>IF(ISBLANK(B241),"",COUNTIF(קבוצות!$B$7:$B$62,B241))</f>
        <v/>
      </c>
      <c r="G241" s="290" t="e">
        <f>IF(AND(OR(F241="",F241&lt;7,AND(F241&gt;=7,OR(COUNTIFS(קבוצות!$B$8:$B$62,B241,קבוצות!#REF!,"כן")&lt;5,COUNTIFS(קבוצות!$B$8:$B$62,B241,קבוצות!#REF!,"כן")&lt;7))),OR(C241=$AA$1,C241=$AA$3,C241=$AA$5,C241=$AA$4)),"לא תקין","תקין")</f>
        <v>#REF!</v>
      </c>
    </row>
    <row r="242" spans="2:7" x14ac:dyDescent="0.25">
      <c r="B242" s="289"/>
      <c r="C242" s="252"/>
      <c r="D242" s="251"/>
      <c r="E242" s="252"/>
      <c r="F242" s="264" t="str">
        <f>IF(ISBLANK(B242),"",COUNTIF(קבוצות!$B$7:$B$62,B242))</f>
        <v/>
      </c>
      <c r="G242" s="290" t="e">
        <f>IF(AND(OR(F242="",F242&lt;7,AND(F242&gt;=7,OR(COUNTIFS(קבוצות!$B$8:$B$62,B242,קבוצות!#REF!,"כן")&lt;5,COUNTIFS(קבוצות!$B$8:$B$62,B242,קבוצות!#REF!,"כן")&lt;7))),OR(C242=$AA$1,C242=$AA$3,C242=$AA$5,C242=$AA$4)),"לא תקין","תקין")</f>
        <v>#REF!</v>
      </c>
    </row>
    <row r="243" spans="2:7" x14ac:dyDescent="0.25">
      <c r="B243" s="289"/>
      <c r="C243" s="252"/>
      <c r="D243" s="251"/>
      <c r="E243" s="252"/>
      <c r="F243" s="264" t="str">
        <f>IF(ISBLANK(B243),"",COUNTIF(קבוצות!$B$7:$B$62,B243))</f>
        <v/>
      </c>
      <c r="G243" s="290" t="e">
        <f>IF(AND(OR(F243="",F243&lt;7,AND(F243&gt;=7,OR(COUNTIFS(קבוצות!$B$8:$B$62,B243,קבוצות!#REF!,"כן")&lt;5,COUNTIFS(קבוצות!$B$8:$B$62,B243,קבוצות!#REF!,"כן")&lt;7))),OR(C243=$AA$1,C243=$AA$3,C243=$AA$5,C243=$AA$4)),"לא תקין","תקין")</f>
        <v>#REF!</v>
      </c>
    </row>
    <row r="244" spans="2:7" x14ac:dyDescent="0.25">
      <c r="B244" s="289"/>
      <c r="C244" s="252"/>
      <c r="D244" s="251"/>
      <c r="E244" s="252"/>
      <c r="F244" s="264" t="str">
        <f>IF(ISBLANK(B244),"",COUNTIF(קבוצות!$B$7:$B$62,B244))</f>
        <v/>
      </c>
      <c r="G244" s="290" t="e">
        <f>IF(AND(OR(F244="",F244&lt;7,AND(F244&gt;=7,OR(COUNTIFS(קבוצות!$B$8:$B$62,B244,קבוצות!#REF!,"כן")&lt;5,COUNTIFS(קבוצות!$B$8:$B$62,B244,קבוצות!#REF!,"כן")&lt;7))),OR(C244=$AA$1,C244=$AA$3,C244=$AA$5,C244=$AA$4)),"לא תקין","תקין")</f>
        <v>#REF!</v>
      </c>
    </row>
    <row r="245" spans="2:7" x14ac:dyDescent="0.25">
      <c r="B245" s="289"/>
      <c r="C245" s="252"/>
      <c r="D245" s="251"/>
      <c r="E245" s="252"/>
      <c r="F245" s="264" t="str">
        <f>IF(ISBLANK(B245),"",COUNTIF(קבוצות!$B$7:$B$62,B245))</f>
        <v/>
      </c>
      <c r="G245" s="290" t="e">
        <f>IF(AND(OR(F245="",F245&lt;7,AND(F245&gt;=7,OR(COUNTIFS(קבוצות!$B$8:$B$62,B245,קבוצות!#REF!,"כן")&lt;5,COUNTIFS(קבוצות!$B$8:$B$62,B245,קבוצות!#REF!,"כן")&lt;7))),OR(C245=$AA$1,C245=$AA$3,C245=$AA$5,C245=$AA$4)),"לא תקין","תקין")</f>
        <v>#REF!</v>
      </c>
    </row>
    <row r="246" spans="2:7" x14ac:dyDescent="0.25">
      <c r="B246" s="289"/>
      <c r="C246" s="252"/>
      <c r="D246" s="251"/>
      <c r="E246" s="252"/>
      <c r="F246" s="264" t="str">
        <f>IF(ISBLANK(B246),"",COUNTIF(קבוצות!$B$7:$B$62,B246))</f>
        <v/>
      </c>
      <c r="G246" s="290" t="e">
        <f>IF(AND(OR(F246="",F246&lt;7,AND(F246&gt;=7,OR(COUNTIFS(קבוצות!$B$8:$B$62,B246,קבוצות!#REF!,"כן")&lt;5,COUNTIFS(קבוצות!$B$8:$B$62,B246,קבוצות!#REF!,"כן")&lt;7))),OR(C246=$AA$1,C246=$AA$3,C246=$AA$5,C246=$AA$4)),"לא תקין","תקין")</f>
        <v>#REF!</v>
      </c>
    </row>
    <row r="247" spans="2:7" x14ac:dyDescent="0.25">
      <c r="B247" s="289"/>
      <c r="C247" s="252"/>
      <c r="D247" s="251"/>
      <c r="E247" s="252"/>
      <c r="F247" s="264" t="str">
        <f>IF(ISBLANK(B247),"",COUNTIF(קבוצות!$B$7:$B$62,B247))</f>
        <v/>
      </c>
      <c r="G247" s="290" t="e">
        <f>IF(AND(OR(F247="",F247&lt;7,AND(F247&gt;=7,OR(COUNTIFS(קבוצות!$B$8:$B$62,B247,קבוצות!#REF!,"כן")&lt;5,COUNTIFS(קבוצות!$B$8:$B$62,B247,קבוצות!#REF!,"כן")&lt;7))),OR(C247=$AA$1,C247=$AA$3,C247=$AA$5,C247=$AA$4)),"לא תקין","תקין")</f>
        <v>#REF!</v>
      </c>
    </row>
    <row r="248" spans="2:7" x14ac:dyDescent="0.25">
      <c r="B248" s="289"/>
      <c r="C248" s="252"/>
      <c r="D248" s="251"/>
      <c r="E248" s="252"/>
      <c r="F248" s="264" t="str">
        <f>IF(ISBLANK(B248),"",COUNTIF(קבוצות!$B$7:$B$62,B248))</f>
        <v/>
      </c>
      <c r="G248" s="290" t="e">
        <f>IF(AND(OR(F248="",F248&lt;7,AND(F248&gt;=7,OR(COUNTIFS(קבוצות!$B$8:$B$62,B248,קבוצות!#REF!,"כן")&lt;5,COUNTIFS(קבוצות!$B$8:$B$62,B248,קבוצות!#REF!,"כן")&lt;7))),OR(C248=$AA$1,C248=$AA$3,C248=$AA$5,C248=$AA$4)),"לא תקין","תקין")</f>
        <v>#REF!</v>
      </c>
    </row>
    <row r="249" spans="2:7" x14ac:dyDescent="0.25">
      <c r="B249" s="289"/>
      <c r="C249" s="252"/>
      <c r="D249" s="251"/>
      <c r="E249" s="252"/>
      <c r="F249" s="264" t="str">
        <f>IF(ISBLANK(B249),"",COUNTIF(קבוצות!$B$7:$B$62,B249))</f>
        <v/>
      </c>
      <c r="G249" s="290" t="e">
        <f>IF(AND(OR(F249="",F249&lt;7,AND(F249&gt;=7,OR(COUNTIFS(קבוצות!$B$8:$B$62,B249,קבוצות!#REF!,"כן")&lt;5,COUNTIFS(קבוצות!$B$8:$B$62,B249,קבוצות!#REF!,"כן")&lt;7))),OR(C249=$AA$1,C249=$AA$3,C249=$AA$5,C249=$AA$4)),"לא תקין","תקין")</f>
        <v>#REF!</v>
      </c>
    </row>
    <row r="250" spans="2:7" x14ac:dyDescent="0.25">
      <c r="B250" s="289"/>
      <c r="C250" s="252"/>
      <c r="D250" s="251"/>
      <c r="E250" s="252"/>
      <c r="F250" s="264" t="str">
        <f>IF(ISBLANK(B250),"",COUNTIF(קבוצות!$B$7:$B$62,B250))</f>
        <v/>
      </c>
      <c r="G250" s="290" t="e">
        <f>IF(AND(OR(F250="",F250&lt;7,AND(F250&gt;=7,OR(COUNTIFS(קבוצות!$B$8:$B$62,B250,קבוצות!#REF!,"כן")&lt;5,COUNTIFS(קבוצות!$B$8:$B$62,B250,קבוצות!#REF!,"כן")&lt;7))),OR(C250=$AA$1,C250=$AA$3,C250=$AA$5,C250=$AA$4)),"לא תקין","תקין")</f>
        <v>#REF!</v>
      </c>
    </row>
    <row r="251" spans="2:7" x14ac:dyDescent="0.25">
      <c r="B251" s="289"/>
      <c r="C251" s="252"/>
      <c r="D251" s="251"/>
      <c r="E251" s="252"/>
      <c r="F251" s="264" t="str">
        <f>IF(ISBLANK(B251),"",COUNTIF(קבוצות!$B$7:$B$62,B251))</f>
        <v/>
      </c>
      <c r="G251" s="290" t="e">
        <f>IF(AND(OR(F251="",F251&lt;7,AND(F251&gt;=7,OR(COUNTIFS(קבוצות!$B$8:$B$62,B251,קבוצות!#REF!,"כן")&lt;5,COUNTIFS(קבוצות!$B$8:$B$62,B251,קבוצות!#REF!,"כן")&lt;7))),OR(C251=$AA$1,C251=$AA$3,C251=$AA$5,C251=$AA$4)),"לא תקין","תקין")</f>
        <v>#REF!</v>
      </c>
    </row>
    <row r="252" spans="2:7" x14ac:dyDescent="0.25">
      <c r="B252" s="289"/>
      <c r="C252" s="252"/>
      <c r="D252" s="251"/>
      <c r="E252" s="252"/>
      <c r="F252" s="264" t="str">
        <f>IF(ISBLANK(B252),"",COUNTIF(קבוצות!$B$7:$B$62,B252))</f>
        <v/>
      </c>
      <c r="G252" s="290" t="e">
        <f>IF(AND(OR(F252="",F252&lt;7,AND(F252&gt;=7,OR(COUNTIFS(קבוצות!$B$8:$B$62,B252,קבוצות!#REF!,"כן")&lt;5,COUNTIFS(קבוצות!$B$8:$B$62,B252,קבוצות!#REF!,"כן")&lt;7))),OR(C252=$AA$1,C252=$AA$3,C252=$AA$5,C252=$AA$4)),"לא תקין","תקין")</f>
        <v>#REF!</v>
      </c>
    </row>
    <row r="253" spans="2:7" x14ac:dyDescent="0.25">
      <c r="B253" s="289"/>
      <c r="C253" s="252"/>
      <c r="D253" s="251"/>
      <c r="E253" s="252"/>
      <c r="F253" s="264" t="str">
        <f>IF(ISBLANK(B253),"",COUNTIF(קבוצות!$B$7:$B$62,B253))</f>
        <v/>
      </c>
      <c r="G253" s="290" t="e">
        <f>IF(AND(OR(F253="",F253&lt;7,AND(F253&gt;=7,OR(COUNTIFS(קבוצות!$B$8:$B$62,B253,קבוצות!#REF!,"כן")&lt;5,COUNTIFS(קבוצות!$B$8:$B$62,B253,קבוצות!#REF!,"כן")&lt;7))),OR(C253=$AA$1,C253=$AA$3,C253=$AA$5,C253=$AA$4)),"לא תקין","תקין")</f>
        <v>#REF!</v>
      </c>
    </row>
    <row r="254" spans="2:7" x14ac:dyDescent="0.25">
      <c r="B254" s="289"/>
      <c r="C254" s="252"/>
      <c r="D254" s="251"/>
      <c r="E254" s="252"/>
      <c r="F254" s="264" t="str">
        <f>IF(ISBLANK(B254),"",COUNTIF(קבוצות!$B$7:$B$62,B254))</f>
        <v/>
      </c>
      <c r="G254" s="290" t="e">
        <f>IF(AND(OR(F254="",F254&lt;7,AND(F254&gt;=7,OR(COUNTIFS(קבוצות!$B$8:$B$62,B254,קבוצות!#REF!,"כן")&lt;5,COUNTIFS(קבוצות!$B$8:$B$62,B254,קבוצות!#REF!,"כן")&lt;7))),OR(C254=$AA$1,C254=$AA$3,C254=$AA$5,C254=$AA$4)),"לא תקין","תקין")</f>
        <v>#REF!</v>
      </c>
    </row>
    <row r="255" spans="2:7" x14ac:dyDescent="0.25">
      <c r="B255" s="289"/>
      <c r="C255" s="252"/>
      <c r="D255" s="251"/>
      <c r="E255" s="252"/>
      <c r="F255" s="264" t="str">
        <f>IF(ISBLANK(B255),"",COUNTIF(קבוצות!$B$7:$B$62,B255))</f>
        <v/>
      </c>
      <c r="G255" s="290" t="e">
        <f>IF(AND(OR(F255="",F255&lt;7,AND(F255&gt;=7,OR(COUNTIFS(קבוצות!$B$8:$B$62,B255,קבוצות!#REF!,"כן")&lt;5,COUNTIFS(קבוצות!$B$8:$B$62,B255,קבוצות!#REF!,"כן")&lt;7))),OR(C255=$AA$1,C255=$AA$3,C255=$AA$5,C255=$AA$4)),"לא תקין","תקין")</f>
        <v>#REF!</v>
      </c>
    </row>
    <row r="256" spans="2:7" x14ac:dyDescent="0.25">
      <c r="B256" s="289"/>
      <c r="C256" s="252"/>
      <c r="D256" s="251"/>
      <c r="E256" s="252"/>
      <c r="F256" s="264" t="str">
        <f>IF(ISBLANK(B256),"",COUNTIF(קבוצות!$B$7:$B$62,B256))</f>
        <v/>
      </c>
      <c r="G256" s="290" t="e">
        <f>IF(AND(OR(F256="",F256&lt;7,AND(F256&gt;=7,OR(COUNTIFS(קבוצות!$B$8:$B$62,B256,קבוצות!#REF!,"כן")&lt;5,COUNTIFS(קבוצות!$B$8:$B$62,B256,קבוצות!#REF!,"כן")&lt;7))),OR(C256=$AA$1,C256=$AA$3,C256=$AA$5,C256=$AA$4)),"לא תקין","תקין")</f>
        <v>#REF!</v>
      </c>
    </row>
    <row r="257" spans="2:7" x14ac:dyDescent="0.25">
      <c r="B257" s="289"/>
      <c r="C257" s="252"/>
      <c r="D257" s="251"/>
      <c r="E257" s="252"/>
      <c r="F257" s="264" t="str">
        <f>IF(ISBLANK(B257),"",COUNTIF(קבוצות!$B$7:$B$62,B257))</f>
        <v/>
      </c>
      <c r="G257" s="290" t="e">
        <f>IF(AND(OR(F257="",F257&lt;7,AND(F257&gt;=7,OR(COUNTIFS(קבוצות!$B$8:$B$62,B257,קבוצות!#REF!,"כן")&lt;5,COUNTIFS(קבוצות!$B$8:$B$62,B257,קבוצות!#REF!,"כן")&lt;7))),OR(C257=$AA$1,C257=$AA$3,C257=$AA$5,C257=$AA$4)),"לא תקין","תקין")</f>
        <v>#REF!</v>
      </c>
    </row>
    <row r="258" spans="2:7" x14ac:dyDescent="0.25">
      <c r="B258" s="289"/>
      <c r="C258" s="252"/>
      <c r="D258" s="251"/>
      <c r="E258" s="252"/>
      <c r="F258" s="264" t="str">
        <f>IF(ISBLANK(B258),"",COUNTIF(קבוצות!$B$7:$B$62,B258))</f>
        <v/>
      </c>
      <c r="G258" s="290" t="e">
        <f>IF(AND(OR(F258="",F258&lt;7,AND(F258&gt;=7,OR(COUNTIFS(קבוצות!$B$8:$B$62,B258,קבוצות!#REF!,"כן")&lt;5,COUNTIFS(קבוצות!$B$8:$B$62,B258,קבוצות!#REF!,"כן")&lt;7))),OR(C258=$AA$1,C258=$AA$3,C258=$AA$5,C258=$AA$4)),"לא תקין","תקין")</f>
        <v>#REF!</v>
      </c>
    </row>
    <row r="259" spans="2:7" x14ac:dyDescent="0.25">
      <c r="B259" s="289"/>
      <c r="C259" s="252"/>
      <c r="D259" s="251"/>
      <c r="E259" s="252"/>
      <c r="F259" s="264" t="str">
        <f>IF(ISBLANK(B259),"",COUNTIF(קבוצות!$B$7:$B$62,B259))</f>
        <v/>
      </c>
      <c r="G259" s="290" t="e">
        <f>IF(AND(OR(F259="",F259&lt;7,AND(F259&gt;=7,OR(COUNTIFS(קבוצות!$B$8:$B$62,B259,קבוצות!#REF!,"כן")&lt;5,COUNTIFS(קבוצות!$B$8:$B$62,B259,קבוצות!#REF!,"כן")&lt;7))),OR(C259=$AA$1,C259=$AA$3,C259=$AA$5,C259=$AA$4)),"לא תקין","תקין")</f>
        <v>#REF!</v>
      </c>
    </row>
    <row r="260" spans="2:7" x14ac:dyDescent="0.25">
      <c r="B260" s="289"/>
      <c r="C260" s="252"/>
      <c r="D260" s="251"/>
      <c r="E260" s="252"/>
      <c r="F260" s="264" t="str">
        <f>IF(ISBLANK(B260),"",COUNTIF(קבוצות!$B$7:$B$62,B260))</f>
        <v/>
      </c>
      <c r="G260" s="290" t="e">
        <f>IF(AND(OR(F260="",F260&lt;7,AND(F260&gt;=7,OR(COUNTIFS(קבוצות!$B$8:$B$62,B260,קבוצות!#REF!,"כן")&lt;5,COUNTIFS(קבוצות!$B$8:$B$62,B260,קבוצות!#REF!,"כן")&lt;7))),OR(C260=$AA$1,C260=$AA$3,C260=$AA$5,C260=$AA$4)),"לא תקין","תקין")</f>
        <v>#REF!</v>
      </c>
    </row>
    <row r="261" spans="2:7" x14ac:dyDescent="0.25">
      <c r="B261" s="289"/>
      <c r="C261" s="252"/>
      <c r="D261" s="251"/>
      <c r="E261" s="252"/>
      <c r="F261" s="264" t="str">
        <f>IF(ISBLANK(B261),"",COUNTIF(קבוצות!$B$7:$B$62,B261))</f>
        <v/>
      </c>
      <c r="G261" s="290" t="e">
        <f>IF(AND(OR(F261="",F261&lt;7,AND(F261&gt;=7,OR(COUNTIFS(קבוצות!$B$8:$B$62,B261,קבוצות!#REF!,"כן")&lt;5,COUNTIFS(קבוצות!$B$8:$B$62,B261,קבוצות!#REF!,"כן")&lt;7))),OR(C261=$AA$1,C261=$AA$3,C261=$AA$5,C261=$AA$4)),"לא תקין","תקין")</f>
        <v>#REF!</v>
      </c>
    </row>
    <row r="262" spans="2:7" x14ac:dyDescent="0.25">
      <c r="B262" s="289"/>
      <c r="C262" s="252"/>
      <c r="D262" s="251"/>
      <c r="E262" s="252"/>
      <c r="F262" s="264" t="str">
        <f>IF(ISBLANK(B262),"",COUNTIF(קבוצות!$B$7:$B$62,B262))</f>
        <v/>
      </c>
      <c r="G262" s="290" t="e">
        <f>IF(AND(OR(F262="",F262&lt;7,AND(F262&gt;=7,OR(COUNTIFS(קבוצות!$B$8:$B$62,B262,קבוצות!#REF!,"כן")&lt;5,COUNTIFS(קבוצות!$B$8:$B$62,B262,קבוצות!#REF!,"כן")&lt;7))),OR(C262=$AA$1,C262=$AA$3,C262=$AA$5,C262=$AA$4)),"לא תקין","תקין")</f>
        <v>#REF!</v>
      </c>
    </row>
    <row r="263" spans="2:7" x14ac:dyDescent="0.25">
      <c r="B263" s="289"/>
      <c r="C263" s="252"/>
      <c r="D263" s="251"/>
      <c r="E263" s="252"/>
      <c r="F263" s="264" t="str">
        <f>IF(ISBLANK(B263),"",COUNTIF(קבוצות!$B$7:$B$62,B263))</f>
        <v/>
      </c>
      <c r="G263" s="290" t="e">
        <f>IF(AND(OR(F263="",F263&lt;7,AND(F263&gt;=7,OR(COUNTIFS(קבוצות!$B$8:$B$62,B263,קבוצות!#REF!,"כן")&lt;5,COUNTIFS(קבוצות!$B$8:$B$62,B263,קבוצות!#REF!,"כן")&lt;7))),OR(C263=$AA$1,C263=$AA$3,C263=$AA$5,C263=$AA$4)),"לא תקין","תקין")</f>
        <v>#REF!</v>
      </c>
    </row>
    <row r="264" spans="2:7" x14ac:dyDescent="0.25">
      <c r="B264" s="289"/>
      <c r="C264" s="252"/>
      <c r="D264" s="251"/>
      <c r="E264" s="252"/>
      <c r="F264" s="264" t="str">
        <f>IF(ISBLANK(B264),"",COUNTIF(קבוצות!$B$7:$B$62,B264))</f>
        <v/>
      </c>
      <c r="G264" s="290" t="e">
        <f>IF(AND(OR(F264="",F264&lt;7,AND(F264&gt;=7,OR(COUNTIFS(קבוצות!$B$8:$B$62,B264,קבוצות!#REF!,"כן")&lt;5,COUNTIFS(קבוצות!$B$8:$B$62,B264,קבוצות!#REF!,"כן")&lt;7))),OR(C264=$AA$1,C264=$AA$3,C264=$AA$5,C264=$AA$4)),"לא תקין","תקין")</f>
        <v>#REF!</v>
      </c>
    </row>
    <row r="265" spans="2:7" x14ac:dyDescent="0.25">
      <c r="B265" s="289"/>
      <c r="C265" s="252"/>
      <c r="D265" s="251"/>
      <c r="E265" s="252"/>
      <c r="F265" s="264" t="str">
        <f>IF(ISBLANK(B265),"",COUNTIF(קבוצות!$B$7:$B$62,B265))</f>
        <v/>
      </c>
      <c r="G265" s="290" t="e">
        <f>IF(AND(OR(F265="",F265&lt;7,AND(F265&gt;=7,OR(COUNTIFS(קבוצות!$B$8:$B$62,B265,קבוצות!#REF!,"כן")&lt;5,COUNTIFS(קבוצות!$B$8:$B$62,B265,קבוצות!#REF!,"כן")&lt;7))),OR(C265=$AA$1,C265=$AA$3,C265=$AA$5,C265=$AA$4)),"לא תקין","תקין")</f>
        <v>#REF!</v>
      </c>
    </row>
    <row r="266" spans="2:7" x14ac:dyDescent="0.25">
      <c r="B266" s="289"/>
      <c r="C266" s="252"/>
      <c r="D266" s="251"/>
      <c r="E266" s="252"/>
      <c r="F266" s="264" t="str">
        <f>IF(ISBLANK(B266),"",COUNTIF(קבוצות!$B$7:$B$62,B266))</f>
        <v/>
      </c>
      <c r="G266" s="290" t="e">
        <f>IF(AND(OR(F266="",F266&lt;7,AND(F266&gt;=7,OR(COUNTIFS(קבוצות!$B$8:$B$62,B266,קבוצות!#REF!,"כן")&lt;5,COUNTIFS(קבוצות!$B$8:$B$62,B266,קבוצות!#REF!,"כן")&lt;7))),OR(C266=$AA$1,C266=$AA$3,C266=$AA$5,C266=$AA$4)),"לא תקין","תקין")</f>
        <v>#REF!</v>
      </c>
    </row>
    <row r="267" spans="2:7" x14ac:dyDescent="0.25">
      <c r="B267" s="289"/>
      <c r="C267" s="252"/>
      <c r="D267" s="251"/>
      <c r="E267" s="252"/>
      <c r="F267" s="264" t="str">
        <f>IF(ISBLANK(B267),"",COUNTIF(קבוצות!$B$7:$B$62,B267))</f>
        <v/>
      </c>
      <c r="G267" s="290" t="e">
        <f>IF(AND(OR(F267="",F267&lt;7,AND(F267&gt;=7,OR(COUNTIFS(קבוצות!$B$8:$B$62,B267,קבוצות!#REF!,"כן")&lt;5,COUNTIFS(קבוצות!$B$8:$B$62,B267,קבוצות!#REF!,"כן")&lt;7))),OR(C267=$AA$1,C267=$AA$3,C267=$AA$5,C267=$AA$4)),"לא תקין","תקין")</f>
        <v>#REF!</v>
      </c>
    </row>
    <row r="268" spans="2:7" x14ac:dyDescent="0.25">
      <c r="B268" s="289"/>
      <c r="C268" s="252"/>
      <c r="D268" s="251"/>
      <c r="E268" s="252"/>
      <c r="F268" s="264" t="str">
        <f>IF(ISBLANK(B268),"",COUNTIF(קבוצות!$B$7:$B$62,B268))</f>
        <v/>
      </c>
      <c r="G268" s="290" t="e">
        <f>IF(AND(OR(F268="",F268&lt;7,AND(F268&gt;=7,OR(COUNTIFS(קבוצות!$B$8:$B$62,B268,קבוצות!#REF!,"כן")&lt;5,COUNTIFS(קבוצות!$B$8:$B$62,B268,קבוצות!#REF!,"כן")&lt;7))),OR(C268=$AA$1,C268=$AA$3,C268=$AA$5,C268=$AA$4)),"לא תקין","תקין")</f>
        <v>#REF!</v>
      </c>
    </row>
    <row r="269" spans="2:7" x14ac:dyDescent="0.25">
      <c r="B269" s="289"/>
      <c r="C269" s="252"/>
      <c r="D269" s="251"/>
      <c r="E269" s="252"/>
      <c r="F269" s="264" t="str">
        <f>IF(ISBLANK(B269),"",COUNTIF(קבוצות!$B$7:$B$62,B269))</f>
        <v/>
      </c>
      <c r="G269" s="290" t="e">
        <f>IF(AND(OR(F269="",F269&lt;7,AND(F269&gt;=7,OR(COUNTIFS(קבוצות!$B$8:$B$62,B269,קבוצות!#REF!,"כן")&lt;5,COUNTIFS(קבוצות!$B$8:$B$62,B269,קבוצות!#REF!,"כן")&lt;7))),OR(C269=$AA$1,C269=$AA$3,C269=$AA$5,C269=$AA$4)),"לא תקין","תקין")</f>
        <v>#REF!</v>
      </c>
    </row>
    <row r="270" spans="2:7" x14ac:dyDescent="0.25">
      <c r="B270" s="289"/>
      <c r="C270" s="252"/>
      <c r="D270" s="251"/>
      <c r="E270" s="252"/>
      <c r="F270" s="264" t="str">
        <f>IF(ISBLANK(B270),"",COUNTIF(קבוצות!$B$7:$B$62,B270))</f>
        <v/>
      </c>
      <c r="G270" s="290" t="e">
        <f>IF(AND(OR(F270="",F270&lt;7,AND(F270&gt;=7,OR(COUNTIFS(קבוצות!$B$8:$B$62,B270,קבוצות!#REF!,"כן")&lt;5,COUNTIFS(קבוצות!$B$8:$B$62,B270,קבוצות!#REF!,"כן")&lt;7))),OR(C270=$AA$1,C270=$AA$3,C270=$AA$5,C270=$AA$4)),"לא תקין","תקין")</f>
        <v>#REF!</v>
      </c>
    </row>
    <row r="271" spans="2:7" x14ac:dyDescent="0.25">
      <c r="B271" s="289"/>
      <c r="C271" s="252"/>
      <c r="D271" s="251"/>
      <c r="E271" s="252"/>
      <c r="F271" s="264" t="str">
        <f>IF(ISBLANK(B271),"",COUNTIF(קבוצות!$B$7:$B$62,B271))</f>
        <v/>
      </c>
      <c r="G271" s="290" t="e">
        <f>IF(AND(OR(F271="",F271&lt;7,AND(F271&gt;=7,OR(COUNTIFS(קבוצות!$B$8:$B$62,B271,קבוצות!#REF!,"כן")&lt;5,COUNTIFS(קבוצות!$B$8:$B$62,B271,קבוצות!#REF!,"כן")&lt;7))),OR(C271=$AA$1,C271=$AA$3,C271=$AA$5,C271=$AA$4)),"לא תקין","תקין")</f>
        <v>#REF!</v>
      </c>
    </row>
    <row r="272" spans="2:7" x14ac:dyDescent="0.25">
      <c r="B272" s="289"/>
      <c r="C272" s="252"/>
      <c r="D272" s="251"/>
      <c r="E272" s="252"/>
      <c r="F272" s="264" t="str">
        <f>IF(ISBLANK(B272),"",COUNTIF(קבוצות!$B$7:$B$62,B272))</f>
        <v/>
      </c>
      <c r="G272" s="290" t="e">
        <f>IF(AND(OR(F272="",F272&lt;7,AND(F272&gt;=7,OR(COUNTIFS(קבוצות!$B$8:$B$62,B272,קבוצות!#REF!,"כן")&lt;5,COUNTIFS(קבוצות!$B$8:$B$62,B272,קבוצות!#REF!,"כן")&lt;7))),OR(C272=$AA$1,C272=$AA$3,C272=$AA$5,C272=$AA$4)),"לא תקין","תקין")</f>
        <v>#REF!</v>
      </c>
    </row>
    <row r="273" spans="2:7" x14ac:dyDescent="0.25">
      <c r="B273" s="289"/>
      <c r="C273" s="252"/>
      <c r="D273" s="251"/>
      <c r="E273" s="252"/>
      <c r="F273" s="264" t="str">
        <f>IF(ISBLANK(B273),"",COUNTIF(קבוצות!$B$7:$B$62,B273))</f>
        <v/>
      </c>
      <c r="G273" s="290" t="e">
        <f>IF(AND(OR(F273="",F273&lt;7,AND(F273&gt;=7,OR(COUNTIFS(קבוצות!$B$8:$B$62,B273,קבוצות!#REF!,"כן")&lt;5,COUNTIFS(קבוצות!$B$8:$B$62,B273,קבוצות!#REF!,"כן")&lt;7))),OR(C273=$AA$1,C273=$AA$3,C273=$AA$5,C273=$AA$4)),"לא תקין","תקין")</f>
        <v>#REF!</v>
      </c>
    </row>
    <row r="274" spans="2:7" x14ac:dyDescent="0.25">
      <c r="B274" s="289"/>
      <c r="C274" s="252"/>
      <c r="D274" s="251"/>
      <c r="E274" s="252"/>
      <c r="F274" s="264" t="str">
        <f>IF(ISBLANK(B274),"",COUNTIF(קבוצות!$B$7:$B$62,B274))</f>
        <v/>
      </c>
      <c r="G274" s="290" t="e">
        <f>IF(AND(OR(F274="",F274&lt;7,AND(F274&gt;=7,OR(COUNTIFS(קבוצות!$B$8:$B$62,B274,קבוצות!#REF!,"כן")&lt;5,COUNTIFS(קבוצות!$B$8:$B$62,B274,קבוצות!#REF!,"כן")&lt;7))),OR(C274=$AA$1,C274=$AA$3,C274=$AA$5,C274=$AA$4)),"לא תקין","תקין")</f>
        <v>#REF!</v>
      </c>
    </row>
    <row r="275" spans="2:7" x14ac:dyDescent="0.25">
      <c r="B275" s="289"/>
      <c r="C275" s="252"/>
      <c r="D275" s="251"/>
      <c r="E275" s="252"/>
      <c r="F275" s="264" t="str">
        <f>IF(ISBLANK(B275),"",COUNTIF(קבוצות!$B$7:$B$62,B275))</f>
        <v/>
      </c>
      <c r="G275" s="290" t="e">
        <f>IF(AND(OR(F275="",F275&lt;7,AND(F275&gt;=7,OR(COUNTIFS(קבוצות!$B$8:$B$62,B275,קבוצות!#REF!,"כן")&lt;5,COUNTIFS(קבוצות!$B$8:$B$62,B275,קבוצות!#REF!,"כן")&lt;7))),OR(C275=$AA$1,C275=$AA$3,C275=$AA$5,C275=$AA$4)),"לא תקין","תקין")</f>
        <v>#REF!</v>
      </c>
    </row>
    <row r="276" spans="2:7" x14ac:dyDescent="0.25">
      <c r="B276" s="289"/>
      <c r="C276" s="252"/>
      <c r="D276" s="251"/>
      <c r="E276" s="252"/>
      <c r="F276" s="264" t="str">
        <f>IF(ISBLANK(B276),"",COUNTIF(קבוצות!$B$7:$B$62,B276))</f>
        <v/>
      </c>
      <c r="G276" s="290" t="e">
        <f>IF(AND(OR(F276="",F276&lt;7,AND(F276&gt;=7,OR(COUNTIFS(קבוצות!$B$8:$B$62,B276,קבוצות!#REF!,"כן")&lt;5,COUNTIFS(קבוצות!$B$8:$B$62,B276,קבוצות!#REF!,"כן")&lt;7))),OR(C276=$AA$1,C276=$AA$3,C276=$AA$5,C276=$AA$4)),"לא תקין","תקין")</f>
        <v>#REF!</v>
      </c>
    </row>
    <row r="277" spans="2:7" x14ac:dyDescent="0.25">
      <c r="B277" s="289"/>
      <c r="C277" s="252"/>
      <c r="D277" s="251"/>
      <c r="E277" s="252"/>
      <c r="F277" s="264" t="str">
        <f>IF(ISBLANK(B277),"",COUNTIF(קבוצות!$B$7:$B$62,B277))</f>
        <v/>
      </c>
      <c r="G277" s="290" t="e">
        <f>IF(AND(OR(F277="",F277&lt;7,AND(F277&gt;=7,OR(COUNTIFS(קבוצות!$B$8:$B$62,B277,קבוצות!#REF!,"כן")&lt;5,COUNTIFS(קבוצות!$B$8:$B$62,B277,קבוצות!#REF!,"כן")&lt;7))),OR(C277=$AA$1,C277=$AA$3,C277=$AA$5,C277=$AA$4)),"לא תקין","תקין")</f>
        <v>#REF!</v>
      </c>
    </row>
    <row r="278" spans="2:7" x14ac:dyDescent="0.25">
      <c r="B278" s="289"/>
      <c r="C278" s="252"/>
      <c r="D278" s="251"/>
      <c r="E278" s="252"/>
      <c r="F278" s="264" t="str">
        <f>IF(ISBLANK(B278),"",COUNTIF(קבוצות!$B$7:$B$62,B278))</f>
        <v/>
      </c>
      <c r="G278" s="290" t="e">
        <f>IF(AND(OR(F278="",F278&lt;7,AND(F278&gt;=7,OR(COUNTIFS(קבוצות!$B$8:$B$62,B278,קבוצות!#REF!,"כן")&lt;5,COUNTIFS(קבוצות!$B$8:$B$62,B278,קבוצות!#REF!,"כן")&lt;7))),OR(C278=$AA$1,C278=$AA$3,C278=$AA$5,C278=$AA$4)),"לא תקין","תקין")</f>
        <v>#REF!</v>
      </c>
    </row>
    <row r="279" spans="2:7" x14ac:dyDescent="0.25">
      <c r="B279" s="289"/>
      <c r="C279" s="252"/>
      <c r="D279" s="251"/>
      <c r="E279" s="252"/>
      <c r="F279" s="264" t="str">
        <f>IF(ISBLANK(B279),"",COUNTIF(קבוצות!$B$7:$B$62,B279))</f>
        <v/>
      </c>
      <c r="G279" s="290" t="e">
        <f>IF(AND(OR(F279="",F279&lt;7,AND(F279&gt;=7,OR(COUNTIFS(קבוצות!$B$8:$B$62,B279,קבוצות!#REF!,"כן")&lt;5,COUNTIFS(קבוצות!$B$8:$B$62,B279,קבוצות!#REF!,"כן")&lt;7))),OR(C279=$AA$1,C279=$AA$3,C279=$AA$5,C279=$AA$4)),"לא תקין","תקין")</f>
        <v>#REF!</v>
      </c>
    </row>
    <row r="280" spans="2:7" x14ac:dyDescent="0.25">
      <c r="B280" s="289"/>
      <c r="C280" s="252"/>
      <c r="D280" s="251"/>
      <c r="E280" s="252"/>
      <c r="F280" s="264" t="str">
        <f>IF(ISBLANK(B280),"",COUNTIF(קבוצות!$B$7:$B$62,B280))</f>
        <v/>
      </c>
      <c r="G280" s="290" t="e">
        <f>IF(AND(OR(F280="",F280&lt;7,AND(F280&gt;=7,OR(COUNTIFS(קבוצות!$B$8:$B$62,B280,קבוצות!#REF!,"כן")&lt;5,COUNTIFS(קבוצות!$B$8:$B$62,B280,קבוצות!#REF!,"כן")&lt;7))),OR(C280=$AA$1,C280=$AA$3,C280=$AA$5,C280=$AA$4)),"לא תקין","תקין")</f>
        <v>#REF!</v>
      </c>
    </row>
    <row r="281" spans="2:7" x14ac:dyDescent="0.25">
      <c r="B281" s="289"/>
      <c r="C281" s="252"/>
      <c r="D281" s="251"/>
      <c r="E281" s="252"/>
      <c r="F281" s="264" t="str">
        <f>IF(ISBLANK(B281),"",COUNTIF(קבוצות!$B$7:$B$62,B281))</f>
        <v/>
      </c>
      <c r="G281" s="290" t="e">
        <f>IF(AND(OR(F281="",F281&lt;7,AND(F281&gt;=7,OR(COUNTIFS(קבוצות!$B$8:$B$62,B281,קבוצות!#REF!,"כן")&lt;5,COUNTIFS(קבוצות!$B$8:$B$62,B281,קבוצות!#REF!,"כן")&lt;7))),OR(C281=$AA$1,C281=$AA$3,C281=$AA$5,C281=$AA$4)),"לא תקין","תקין")</f>
        <v>#REF!</v>
      </c>
    </row>
    <row r="282" spans="2:7" x14ac:dyDescent="0.25">
      <c r="B282" s="289"/>
      <c r="C282" s="252"/>
      <c r="D282" s="251"/>
      <c r="E282" s="252"/>
      <c r="F282" s="264" t="str">
        <f>IF(ISBLANK(B282),"",COUNTIF(קבוצות!$B$7:$B$62,B282))</f>
        <v/>
      </c>
      <c r="G282" s="290" t="e">
        <f>IF(AND(OR(F282="",F282&lt;7,AND(F282&gt;=7,OR(COUNTIFS(קבוצות!$B$8:$B$62,B282,קבוצות!#REF!,"כן")&lt;5,COUNTIFS(קבוצות!$B$8:$B$62,B282,קבוצות!#REF!,"כן")&lt;7))),OR(C282=$AA$1,C282=$AA$3,C282=$AA$5,C282=$AA$4)),"לא תקין","תקין")</f>
        <v>#REF!</v>
      </c>
    </row>
    <row r="283" spans="2:7" x14ac:dyDescent="0.25">
      <c r="B283" s="289"/>
      <c r="C283" s="252"/>
      <c r="D283" s="251"/>
      <c r="E283" s="252"/>
      <c r="F283" s="264" t="str">
        <f>IF(ISBLANK(B283),"",COUNTIF(קבוצות!$B$7:$B$62,B283))</f>
        <v/>
      </c>
      <c r="G283" s="290" t="e">
        <f>IF(AND(OR(F283="",F283&lt;7,AND(F283&gt;=7,OR(COUNTIFS(קבוצות!$B$8:$B$62,B283,קבוצות!#REF!,"כן")&lt;5,COUNTIFS(קבוצות!$B$8:$B$62,B283,קבוצות!#REF!,"כן")&lt;7))),OR(C283=$AA$1,C283=$AA$3,C283=$AA$5,C283=$AA$4)),"לא תקין","תקין")</f>
        <v>#REF!</v>
      </c>
    </row>
    <row r="284" spans="2:7" x14ac:dyDescent="0.25">
      <c r="B284" s="289"/>
      <c r="C284" s="252"/>
      <c r="D284" s="251"/>
      <c r="E284" s="252"/>
      <c r="F284" s="264" t="str">
        <f>IF(ISBLANK(B284),"",COUNTIF(קבוצות!$B$7:$B$62,B284))</f>
        <v/>
      </c>
      <c r="G284" s="290" t="e">
        <f>IF(AND(OR(F284="",F284&lt;7,AND(F284&gt;=7,OR(COUNTIFS(קבוצות!$B$8:$B$62,B284,קבוצות!#REF!,"כן")&lt;5,COUNTIFS(קבוצות!$B$8:$B$62,B284,קבוצות!#REF!,"כן")&lt;7))),OR(C284=$AA$1,C284=$AA$3,C284=$AA$5,C284=$AA$4)),"לא תקין","תקין")</f>
        <v>#REF!</v>
      </c>
    </row>
    <row r="285" spans="2:7" x14ac:dyDescent="0.25">
      <c r="B285" s="289"/>
      <c r="C285" s="252"/>
      <c r="D285" s="251"/>
      <c r="E285" s="252"/>
      <c r="F285" s="264" t="str">
        <f>IF(ISBLANK(B285),"",COUNTIF(קבוצות!$B$7:$B$62,B285))</f>
        <v/>
      </c>
      <c r="G285" s="290" t="e">
        <f>IF(AND(OR(F285="",F285&lt;7,AND(F285&gt;=7,OR(COUNTIFS(קבוצות!$B$8:$B$62,B285,קבוצות!#REF!,"כן")&lt;5,COUNTIFS(קבוצות!$B$8:$B$62,B285,קבוצות!#REF!,"כן")&lt;7))),OR(C285=$AA$1,C285=$AA$3,C285=$AA$5,C285=$AA$4)),"לא תקין","תקין")</f>
        <v>#REF!</v>
      </c>
    </row>
    <row r="286" spans="2:7" x14ac:dyDescent="0.25">
      <c r="B286" s="289"/>
      <c r="C286" s="252"/>
      <c r="D286" s="251"/>
      <c r="E286" s="252"/>
      <c r="F286" s="264" t="str">
        <f>IF(ISBLANK(B286),"",COUNTIF(קבוצות!$B$7:$B$62,B286))</f>
        <v/>
      </c>
      <c r="G286" s="290" t="e">
        <f>IF(AND(OR(F286="",F286&lt;7,AND(F286&gt;=7,OR(COUNTIFS(קבוצות!$B$8:$B$62,B286,קבוצות!#REF!,"כן")&lt;5,COUNTIFS(קבוצות!$B$8:$B$62,B286,קבוצות!#REF!,"כן")&lt;7))),OR(C286=$AA$1,C286=$AA$3,C286=$AA$5,C286=$AA$4)),"לא תקין","תקין")</f>
        <v>#REF!</v>
      </c>
    </row>
    <row r="287" spans="2:7" x14ac:dyDescent="0.25">
      <c r="B287" s="289"/>
      <c r="C287" s="252"/>
      <c r="D287" s="251"/>
      <c r="E287" s="252"/>
      <c r="F287" s="264" t="str">
        <f>IF(ISBLANK(B287),"",COUNTIF(קבוצות!$B$7:$B$62,B287))</f>
        <v/>
      </c>
      <c r="G287" s="290" t="e">
        <f>IF(AND(OR(F287="",F287&lt;7,AND(F287&gt;=7,OR(COUNTIFS(קבוצות!$B$8:$B$62,B287,קבוצות!#REF!,"כן")&lt;5,COUNTIFS(קבוצות!$B$8:$B$62,B287,קבוצות!#REF!,"כן")&lt;7))),OR(C287=$AA$1,C287=$AA$3,C287=$AA$5,C287=$AA$4)),"לא תקין","תקין")</f>
        <v>#REF!</v>
      </c>
    </row>
    <row r="288" spans="2:7" x14ac:dyDescent="0.25">
      <c r="B288" s="289"/>
      <c r="C288" s="252"/>
      <c r="D288" s="251"/>
      <c r="E288" s="252"/>
      <c r="F288" s="264" t="str">
        <f>IF(ISBLANK(B288),"",COUNTIF(קבוצות!$B$7:$B$62,B288))</f>
        <v/>
      </c>
      <c r="G288" s="290" t="e">
        <f>IF(AND(OR(F288="",F288&lt;7,AND(F288&gt;=7,OR(COUNTIFS(קבוצות!$B$8:$B$62,B288,קבוצות!#REF!,"כן")&lt;5,COUNTIFS(קבוצות!$B$8:$B$62,B288,קבוצות!#REF!,"כן")&lt;7))),OR(C288=$AA$1,C288=$AA$3,C288=$AA$5,C288=$AA$4)),"לא תקין","תקין")</f>
        <v>#REF!</v>
      </c>
    </row>
    <row r="289" spans="2:7" x14ac:dyDescent="0.25">
      <c r="B289" s="289"/>
      <c r="C289" s="252"/>
      <c r="D289" s="251"/>
      <c r="E289" s="252"/>
      <c r="F289" s="264" t="str">
        <f>IF(ISBLANK(B289),"",COUNTIF(קבוצות!$B$7:$B$62,B289))</f>
        <v/>
      </c>
      <c r="G289" s="290" t="e">
        <f>IF(AND(OR(F289="",F289&lt;7,AND(F289&gt;=7,OR(COUNTIFS(קבוצות!$B$8:$B$62,B289,קבוצות!#REF!,"כן")&lt;5,COUNTIFS(קבוצות!$B$8:$B$62,B289,קבוצות!#REF!,"כן")&lt;7))),OR(C289=$AA$1,C289=$AA$3,C289=$AA$5,C289=$AA$4)),"לא תקין","תקין")</f>
        <v>#REF!</v>
      </c>
    </row>
    <row r="290" spans="2:7" x14ac:dyDescent="0.25">
      <c r="B290" s="289"/>
      <c r="C290" s="252"/>
      <c r="D290" s="251"/>
      <c r="E290" s="252"/>
      <c r="F290" s="264" t="str">
        <f>IF(ISBLANK(B290),"",COUNTIF(קבוצות!$B$7:$B$62,B290))</f>
        <v/>
      </c>
      <c r="G290" s="290" t="e">
        <f>IF(AND(OR(F290="",F290&lt;7,AND(F290&gt;=7,OR(COUNTIFS(קבוצות!$B$8:$B$62,B290,קבוצות!#REF!,"כן")&lt;5,COUNTIFS(קבוצות!$B$8:$B$62,B290,קבוצות!#REF!,"כן")&lt;7))),OR(C290=$AA$1,C290=$AA$3,C290=$AA$5,C290=$AA$4)),"לא תקין","תקין")</f>
        <v>#REF!</v>
      </c>
    </row>
    <row r="291" spans="2:7" x14ac:dyDescent="0.25">
      <c r="B291" s="289"/>
      <c r="C291" s="252"/>
      <c r="D291" s="251"/>
      <c r="E291" s="252"/>
      <c r="F291" s="264" t="str">
        <f>IF(ISBLANK(B291),"",COUNTIF(קבוצות!$B$7:$B$62,B291))</f>
        <v/>
      </c>
      <c r="G291" s="290" t="e">
        <f>IF(AND(OR(F291="",F291&lt;7,AND(F291&gt;=7,OR(COUNTIFS(קבוצות!$B$8:$B$62,B291,קבוצות!#REF!,"כן")&lt;5,COUNTIFS(קבוצות!$B$8:$B$62,B291,קבוצות!#REF!,"כן")&lt;7))),OR(C291=$AA$1,C291=$AA$3,C291=$AA$5,C291=$AA$4)),"לא תקין","תקין")</f>
        <v>#REF!</v>
      </c>
    </row>
    <row r="292" spans="2:7" x14ac:dyDescent="0.25">
      <c r="B292" s="289"/>
      <c r="C292" s="252"/>
      <c r="D292" s="251"/>
      <c r="E292" s="252"/>
      <c r="F292" s="264" t="str">
        <f>IF(ISBLANK(B292),"",COUNTIF(קבוצות!$B$7:$B$62,B292))</f>
        <v/>
      </c>
      <c r="G292" s="290" t="e">
        <f>IF(AND(OR(F292="",F292&lt;7,AND(F292&gt;=7,OR(COUNTIFS(קבוצות!$B$8:$B$62,B292,קבוצות!#REF!,"כן")&lt;5,COUNTIFS(קבוצות!$B$8:$B$62,B292,קבוצות!#REF!,"כן")&lt;7))),OR(C292=$AA$1,C292=$AA$3,C292=$AA$5,C292=$AA$4)),"לא תקין","תקין")</f>
        <v>#REF!</v>
      </c>
    </row>
    <row r="293" spans="2:7" x14ac:dyDescent="0.25">
      <c r="B293" s="289"/>
      <c r="C293" s="252"/>
      <c r="D293" s="251"/>
      <c r="E293" s="252"/>
      <c r="F293" s="264" t="str">
        <f>IF(ISBLANK(B293),"",COUNTIF(קבוצות!$B$7:$B$62,B293))</f>
        <v/>
      </c>
      <c r="G293" s="290" t="e">
        <f>IF(AND(OR(F293="",F293&lt;7,AND(F293&gt;=7,OR(COUNTIFS(קבוצות!$B$8:$B$62,B293,קבוצות!#REF!,"כן")&lt;5,COUNTIFS(קבוצות!$B$8:$B$62,B293,קבוצות!#REF!,"כן")&lt;7))),OR(C293=$AA$1,C293=$AA$3,C293=$AA$5,C293=$AA$4)),"לא תקין","תקין")</f>
        <v>#REF!</v>
      </c>
    </row>
    <row r="294" spans="2:7" x14ac:dyDescent="0.25">
      <c r="B294" s="289"/>
      <c r="C294" s="252"/>
      <c r="D294" s="251"/>
      <c r="E294" s="252"/>
      <c r="F294" s="264" t="str">
        <f>IF(ISBLANK(B294),"",COUNTIF(קבוצות!$B$7:$B$62,B294))</f>
        <v/>
      </c>
      <c r="G294" s="290" t="e">
        <f>IF(AND(OR(F294="",F294&lt;7,AND(F294&gt;=7,OR(COUNTIFS(קבוצות!$B$8:$B$62,B294,קבוצות!#REF!,"כן")&lt;5,COUNTIFS(קבוצות!$B$8:$B$62,B294,קבוצות!#REF!,"כן")&lt;7))),OR(C294=$AA$1,C294=$AA$3,C294=$AA$5,C294=$AA$4)),"לא תקין","תקין")</f>
        <v>#REF!</v>
      </c>
    </row>
    <row r="295" spans="2:7" x14ac:dyDescent="0.25">
      <c r="B295" s="289"/>
      <c r="C295" s="252"/>
      <c r="D295" s="251"/>
      <c r="E295" s="252"/>
      <c r="F295" s="264" t="str">
        <f>IF(ISBLANK(B295),"",COUNTIF(קבוצות!$B$7:$B$62,B295))</f>
        <v/>
      </c>
      <c r="G295" s="290" t="e">
        <f>IF(AND(OR(F295="",F295&lt;7,AND(F295&gt;=7,OR(COUNTIFS(קבוצות!$B$8:$B$62,B295,קבוצות!#REF!,"כן")&lt;5,COUNTIFS(קבוצות!$B$8:$B$62,B295,קבוצות!#REF!,"כן")&lt;7))),OR(C295=$AA$1,C295=$AA$3,C295=$AA$5,C295=$AA$4)),"לא תקין","תקין")</f>
        <v>#REF!</v>
      </c>
    </row>
    <row r="296" spans="2:7" x14ac:dyDescent="0.25">
      <c r="B296" s="289"/>
      <c r="C296" s="252"/>
      <c r="D296" s="251"/>
      <c r="E296" s="252"/>
      <c r="F296" s="264" t="str">
        <f>IF(ISBLANK(B296),"",COUNTIF(קבוצות!$B$7:$B$62,B296))</f>
        <v/>
      </c>
      <c r="G296" s="290" t="e">
        <f>IF(AND(OR(F296="",F296&lt;7,AND(F296&gt;=7,OR(COUNTIFS(קבוצות!$B$8:$B$62,B296,קבוצות!#REF!,"כן")&lt;5,COUNTIFS(קבוצות!$B$8:$B$62,B296,קבוצות!#REF!,"כן")&lt;7))),OR(C296=$AA$1,C296=$AA$3,C296=$AA$5,C296=$AA$4)),"לא תקין","תקין")</f>
        <v>#REF!</v>
      </c>
    </row>
    <row r="297" spans="2:7" x14ac:dyDescent="0.25">
      <c r="B297" s="289"/>
      <c r="C297" s="252"/>
      <c r="D297" s="251"/>
      <c r="E297" s="252"/>
      <c r="F297" s="264" t="str">
        <f>IF(ISBLANK(B297),"",COUNTIF(קבוצות!$B$7:$B$62,B297))</f>
        <v/>
      </c>
      <c r="G297" s="290" t="e">
        <f>IF(AND(OR(F297="",F297&lt;7,AND(F297&gt;=7,OR(COUNTIFS(קבוצות!$B$8:$B$62,B297,קבוצות!#REF!,"כן")&lt;5,COUNTIFS(קבוצות!$B$8:$B$62,B297,קבוצות!#REF!,"כן")&lt;7))),OR(C297=$AA$1,C297=$AA$3,C297=$AA$5,C297=$AA$4)),"לא תקין","תקין")</f>
        <v>#REF!</v>
      </c>
    </row>
    <row r="298" spans="2:7" x14ac:dyDescent="0.25">
      <c r="B298" s="289"/>
      <c r="C298" s="252"/>
      <c r="D298" s="251"/>
      <c r="E298" s="252"/>
      <c r="F298" s="264" t="str">
        <f>IF(ISBLANK(B298),"",COUNTIF(קבוצות!$B$7:$B$62,B298))</f>
        <v/>
      </c>
      <c r="G298" s="290" t="e">
        <f>IF(AND(OR(F298="",F298&lt;7,AND(F298&gt;=7,OR(COUNTIFS(קבוצות!$B$8:$B$62,B298,קבוצות!#REF!,"כן")&lt;5,COUNTIFS(קבוצות!$B$8:$B$62,B298,קבוצות!#REF!,"כן")&lt;7))),OR(C298=$AA$1,C298=$AA$3,C298=$AA$5,C298=$AA$4)),"לא תקין","תקין")</f>
        <v>#REF!</v>
      </c>
    </row>
    <row r="299" spans="2:7" x14ac:dyDescent="0.25">
      <c r="B299" s="289"/>
      <c r="C299" s="252"/>
      <c r="D299" s="251"/>
      <c r="E299" s="252"/>
      <c r="F299" s="264" t="str">
        <f>IF(ISBLANK(B299),"",COUNTIF(קבוצות!$B$7:$B$62,B299))</f>
        <v/>
      </c>
      <c r="G299" s="290" t="e">
        <f>IF(AND(OR(F299="",F299&lt;7,AND(F299&gt;=7,OR(COUNTIFS(קבוצות!$B$8:$B$62,B299,קבוצות!#REF!,"כן")&lt;5,COUNTIFS(קבוצות!$B$8:$B$62,B299,קבוצות!#REF!,"כן")&lt;7))),OR(C299=$AA$1,C299=$AA$3,C299=$AA$5,C299=$AA$4)),"לא תקין","תקין")</f>
        <v>#REF!</v>
      </c>
    </row>
    <row r="300" spans="2:7" x14ac:dyDescent="0.25">
      <c r="B300" s="289"/>
      <c r="C300" s="252"/>
      <c r="D300" s="251"/>
      <c r="E300" s="252"/>
      <c r="F300" s="264" t="str">
        <f>IF(ISBLANK(B300),"",COUNTIF(קבוצות!$B$7:$B$62,B300))</f>
        <v/>
      </c>
      <c r="G300" s="290" t="e">
        <f>IF(AND(OR(F300="",F300&lt;7,AND(F300&gt;=7,OR(COUNTIFS(קבוצות!$B$8:$B$62,B300,קבוצות!#REF!,"כן")&lt;5,COUNTIFS(קבוצות!$B$8:$B$62,B300,קבוצות!#REF!,"כן")&lt;7))),OR(C300=$AA$1,C300=$AA$3,C300=$AA$5,C300=$AA$4)),"לא תקין","תקין")</f>
        <v>#REF!</v>
      </c>
    </row>
    <row r="301" spans="2:7" x14ac:dyDescent="0.25">
      <c r="B301" s="289"/>
      <c r="C301" s="252"/>
      <c r="D301" s="251"/>
      <c r="E301" s="252"/>
      <c r="F301" s="264" t="str">
        <f>IF(ISBLANK(B301),"",COUNTIF(קבוצות!$B$7:$B$62,B301))</f>
        <v/>
      </c>
      <c r="G301" s="290" t="e">
        <f>IF(AND(OR(F301="",F301&lt;7,AND(F301&gt;=7,OR(COUNTIFS(קבוצות!$B$8:$B$62,B301,קבוצות!#REF!,"כן")&lt;5,COUNTIFS(קבוצות!$B$8:$B$62,B301,קבוצות!#REF!,"כן")&lt;7))),OR(C301=$AA$1,C301=$AA$3,C301=$AA$5,C301=$AA$4)),"לא תקין","תקין")</f>
        <v>#REF!</v>
      </c>
    </row>
    <row r="302" spans="2:7" x14ac:dyDescent="0.25">
      <c r="B302" s="289"/>
      <c r="C302" s="252"/>
      <c r="D302" s="251"/>
      <c r="E302" s="252"/>
      <c r="F302" s="264" t="str">
        <f>IF(ISBLANK(B302),"",COUNTIF(קבוצות!$B$7:$B$62,B302))</f>
        <v/>
      </c>
      <c r="G302" s="290" t="e">
        <f>IF(AND(OR(F302="",F302&lt;7,AND(F302&gt;=7,OR(COUNTIFS(קבוצות!$B$8:$B$62,B302,קבוצות!#REF!,"כן")&lt;5,COUNTIFS(קבוצות!$B$8:$B$62,B302,קבוצות!#REF!,"כן")&lt;7))),OR(C302=$AA$1,C302=$AA$3,C302=$AA$5,C302=$AA$4)),"לא תקין","תקין")</f>
        <v>#REF!</v>
      </c>
    </row>
    <row r="303" spans="2:7" x14ac:dyDescent="0.25">
      <c r="B303" s="289"/>
      <c r="C303" s="252"/>
      <c r="D303" s="251"/>
      <c r="E303" s="252"/>
      <c r="F303" s="264" t="str">
        <f>IF(ISBLANK(B303),"",COUNTIF(קבוצות!$B$7:$B$62,B303))</f>
        <v/>
      </c>
      <c r="G303" s="290" t="e">
        <f>IF(AND(OR(F303="",F303&lt;7,AND(F303&gt;=7,OR(COUNTIFS(קבוצות!$B$8:$B$62,B303,קבוצות!#REF!,"כן")&lt;5,COUNTIFS(קבוצות!$B$8:$B$62,B303,קבוצות!#REF!,"כן")&lt;7))),OR(C303=$AA$1,C303=$AA$3,C303=$AA$5,C303=$AA$4)),"לא תקין","תקין")</f>
        <v>#REF!</v>
      </c>
    </row>
    <row r="304" spans="2:7" x14ac:dyDescent="0.25">
      <c r="B304" s="289"/>
      <c r="C304" s="252"/>
      <c r="D304" s="251"/>
      <c r="E304" s="252"/>
      <c r="F304" s="264" t="str">
        <f>IF(ISBLANK(B304),"",COUNTIF(קבוצות!$B$7:$B$62,B304))</f>
        <v/>
      </c>
      <c r="G304" s="290" t="e">
        <f>IF(AND(OR(F304="",F304&lt;7,AND(F304&gt;=7,OR(COUNTIFS(קבוצות!$B$8:$B$62,B304,קבוצות!#REF!,"כן")&lt;5,COUNTIFS(קבוצות!$B$8:$B$62,B304,קבוצות!#REF!,"כן")&lt;7))),OR(C304=$AA$1,C304=$AA$3,C304=$AA$5,C304=$AA$4)),"לא תקין","תקין")</f>
        <v>#REF!</v>
      </c>
    </row>
    <row r="305" spans="2:7" x14ac:dyDescent="0.25">
      <c r="B305" s="289"/>
      <c r="C305" s="252"/>
      <c r="D305" s="251"/>
      <c r="E305" s="252"/>
      <c r="F305" s="264" t="str">
        <f>IF(ISBLANK(B305),"",COUNTIF(קבוצות!$B$7:$B$62,B305))</f>
        <v/>
      </c>
      <c r="G305" s="290" t="e">
        <f>IF(AND(OR(F305="",F305&lt;7,AND(F305&gt;=7,OR(COUNTIFS(קבוצות!$B$8:$B$62,B305,קבוצות!#REF!,"כן")&lt;5,COUNTIFS(קבוצות!$B$8:$B$62,B305,קבוצות!#REF!,"כן")&lt;7))),OR(C305=$AA$1,C305=$AA$3,C305=$AA$5,C305=$AA$4)),"לא תקין","תקין")</f>
        <v>#REF!</v>
      </c>
    </row>
    <row r="306" spans="2:7" x14ac:dyDescent="0.25">
      <c r="B306" s="289"/>
      <c r="C306" s="252"/>
      <c r="D306" s="251"/>
      <c r="E306" s="252"/>
      <c r="F306" s="264" t="str">
        <f>IF(ISBLANK(B306),"",COUNTIF(קבוצות!$B$7:$B$62,B306))</f>
        <v/>
      </c>
      <c r="G306" s="290" t="e">
        <f>IF(AND(OR(F306="",F306&lt;7,AND(F306&gt;=7,OR(COUNTIFS(קבוצות!$B$8:$B$62,B306,קבוצות!#REF!,"כן")&lt;5,COUNTIFS(קבוצות!$B$8:$B$62,B306,קבוצות!#REF!,"כן")&lt;7))),OR(C306=$AA$1,C306=$AA$3,C306=$AA$5,C306=$AA$4)),"לא תקין","תקין")</f>
        <v>#REF!</v>
      </c>
    </row>
    <row r="307" spans="2:7" x14ac:dyDescent="0.25">
      <c r="B307" s="289"/>
      <c r="C307" s="252"/>
      <c r="D307" s="251"/>
      <c r="E307" s="252"/>
      <c r="F307" s="264" t="str">
        <f>IF(ISBLANK(B307),"",COUNTIF(קבוצות!$B$7:$B$62,B307))</f>
        <v/>
      </c>
      <c r="G307" s="290" t="e">
        <f>IF(AND(OR(F307="",F307&lt;7,AND(F307&gt;=7,OR(COUNTIFS(קבוצות!$B$8:$B$62,B307,קבוצות!#REF!,"כן")&lt;5,COUNTIFS(קבוצות!$B$8:$B$62,B307,קבוצות!#REF!,"כן")&lt;7))),OR(C307=$AA$1,C307=$AA$3,C307=$AA$5,C307=$AA$4)),"לא תקין","תקין")</f>
        <v>#REF!</v>
      </c>
    </row>
    <row r="308" spans="2:7" x14ac:dyDescent="0.25">
      <c r="B308" s="289"/>
      <c r="C308" s="252"/>
      <c r="D308" s="251"/>
      <c r="E308" s="252"/>
      <c r="F308" s="264" t="str">
        <f>IF(ISBLANK(B308),"",COUNTIF(קבוצות!$B$7:$B$62,B308))</f>
        <v/>
      </c>
      <c r="G308" s="290" t="e">
        <f>IF(AND(OR(F308="",F308&lt;7,AND(F308&gt;=7,OR(COUNTIFS(קבוצות!$B$8:$B$62,B308,קבוצות!#REF!,"כן")&lt;5,COUNTIFS(קבוצות!$B$8:$B$62,B308,קבוצות!#REF!,"כן")&lt;7))),OR(C308=$AA$1,C308=$AA$3,C308=$AA$5,C308=$AA$4)),"לא תקין","תקין")</f>
        <v>#REF!</v>
      </c>
    </row>
    <row r="309" spans="2:7" x14ac:dyDescent="0.25">
      <c r="B309" s="289"/>
      <c r="C309" s="252"/>
      <c r="D309" s="251"/>
      <c r="E309" s="252"/>
      <c r="F309" s="264" t="str">
        <f>IF(ISBLANK(B309),"",COUNTIF(קבוצות!$B$7:$B$62,B309))</f>
        <v/>
      </c>
      <c r="G309" s="290" t="e">
        <f>IF(AND(OR(F309="",F309&lt;7,AND(F309&gt;=7,OR(COUNTIFS(קבוצות!$B$8:$B$62,B309,קבוצות!#REF!,"כן")&lt;5,COUNTIFS(קבוצות!$B$8:$B$62,B309,קבוצות!#REF!,"כן")&lt;7))),OR(C309=$AA$1,C309=$AA$3,C309=$AA$5,C309=$AA$4)),"לא תקין","תקין")</f>
        <v>#REF!</v>
      </c>
    </row>
    <row r="310" spans="2:7" x14ac:dyDescent="0.25">
      <c r="B310" s="289"/>
      <c r="C310" s="252"/>
      <c r="D310" s="251"/>
      <c r="E310" s="252"/>
      <c r="F310" s="264" t="str">
        <f>IF(ISBLANK(B310),"",COUNTIF(קבוצות!$B$7:$B$62,B310))</f>
        <v/>
      </c>
      <c r="G310" s="290" t="e">
        <f>IF(AND(OR(F310="",F310&lt;7,AND(F310&gt;=7,OR(COUNTIFS(קבוצות!$B$8:$B$62,B310,קבוצות!#REF!,"כן")&lt;5,COUNTIFS(קבוצות!$B$8:$B$62,B310,קבוצות!#REF!,"כן")&lt;7))),OR(C310=$AA$1,C310=$AA$3,C310=$AA$5,C310=$AA$4)),"לא תקין","תקין")</f>
        <v>#REF!</v>
      </c>
    </row>
    <row r="311" spans="2:7" x14ac:dyDescent="0.25">
      <c r="B311" s="289"/>
      <c r="C311" s="252"/>
      <c r="D311" s="251"/>
      <c r="E311" s="252"/>
      <c r="F311" s="264" t="str">
        <f>IF(ISBLANK(B311),"",COUNTIF(קבוצות!$B$7:$B$62,B311))</f>
        <v/>
      </c>
      <c r="G311" s="290" t="e">
        <f>IF(AND(OR(F311="",F311&lt;7,AND(F311&gt;=7,OR(COUNTIFS(קבוצות!$B$8:$B$62,B311,קבוצות!#REF!,"כן")&lt;5,COUNTIFS(קבוצות!$B$8:$B$62,B311,קבוצות!#REF!,"כן")&lt;7))),OR(C311=$AA$1,C311=$AA$3,C311=$AA$5,C311=$AA$4)),"לא תקין","תקין")</f>
        <v>#REF!</v>
      </c>
    </row>
    <row r="312" spans="2:7" x14ac:dyDescent="0.25">
      <c r="B312" s="289"/>
      <c r="C312" s="252"/>
      <c r="D312" s="251"/>
      <c r="E312" s="252"/>
      <c r="F312" s="264" t="str">
        <f>IF(ISBLANK(B312),"",COUNTIF(קבוצות!$B$7:$B$62,B312))</f>
        <v/>
      </c>
      <c r="G312" s="290" t="e">
        <f>IF(AND(OR(F312="",F312&lt;7,AND(F312&gt;=7,OR(COUNTIFS(קבוצות!$B$8:$B$62,B312,קבוצות!#REF!,"כן")&lt;5,COUNTIFS(קבוצות!$B$8:$B$62,B312,קבוצות!#REF!,"כן")&lt;7))),OR(C312=$AA$1,C312=$AA$3,C312=$AA$5,C312=$AA$4)),"לא תקין","תקין")</f>
        <v>#REF!</v>
      </c>
    </row>
    <row r="313" spans="2:7" x14ac:dyDescent="0.25">
      <c r="B313" s="289"/>
      <c r="C313" s="252"/>
      <c r="D313" s="251"/>
      <c r="E313" s="252"/>
      <c r="F313" s="264" t="str">
        <f>IF(ISBLANK(B313),"",COUNTIF(קבוצות!$B$7:$B$62,B313))</f>
        <v/>
      </c>
      <c r="G313" s="290" t="e">
        <f>IF(AND(OR(F313="",F313&lt;7,AND(F313&gt;=7,OR(COUNTIFS(קבוצות!$B$8:$B$62,B313,קבוצות!#REF!,"כן")&lt;5,COUNTIFS(קבוצות!$B$8:$B$62,B313,קבוצות!#REF!,"כן")&lt;7))),OR(C313=$AA$1,C313=$AA$3,C313=$AA$5,C313=$AA$4)),"לא תקין","תקין")</f>
        <v>#REF!</v>
      </c>
    </row>
    <row r="314" spans="2:7" ht="13.8" thickBot="1" x14ac:dyDescent="0.3">
      <c r="B314" s="315"/>
      <c r="C314" s="316"/>
      <c r="D314" s="317"/>
      <c r="E314" s="316"/>
      <c r="F314" s="318" t="str">
        <f>IF(ISBLANK(B314),"",COUNTIF(קבוצות!$B$7:$B$62,B314))</f>
        <v/>
      </c>
      <c r="G314" s="290" t="e">
        <f>IF(AND(OR(F314="",F314&lt;7,AND(F314&gt;=7,OR(COUNTIFS(קבוצות!$B$8:$B$62,B314,קבוצות!#REF!,"כן")&lt;5,COUNTIFS(קבוצות!$B$8:$B$62,B314,קבוצות!#REF!,"כן")&lt;7))),OR(C314=$AA$1,C314=$AA$3,C314=$AA$5,C314=$AA$4)),"לא תקין","תקין")</f>
        <v>#REF!</v>
      </c>
    </row>
  </sheetData>
  <sortState xmlns:xlrd2="http://schemas.microsoft.com/office/spreadsheetml/2017/richdata2" ref="O19:P26">
    <sortCondition ref="O19:O26"/>
  </sortState>
  <mergeCells count="7">
    <mergeCell ref="U1:X1"/>
    <mergeCell ref="P6:T6"/>
    <mergeCell ref="U6:Y6"/>
    <mergeCell ref="P7:Q7"/>
    <mergeCell ref="R7:S7"/>
    <mergeCell ref="U7:V7"/>
    <mergeCell ref="W7:X7"/>
  </mergeCells>
  <conditionalFormatting sqref="B148:B263">
    <cfRule type="duplicateValues" dxfId="40" priority="7"/>
  </conditionalFormatting>
  <conditionalFormatting sqref="B219 B222 B226 B248:B249 B251 B256:B263 B241">
    <cfRule type="duplicateValues" dxfId="39" priority="3"/>
  </conditionalFormatting>
  <conditionalFormatting sqref="B250 B223:B225 B242:B247 B252:B255 B220:B221 B227:B240 B148:B218">
    <cfRule type="duplicateValues" dxfId="38" priority="4"/>
  </conditionalFormatting>
  <conditionalFormatting sqref="B264:B271">
    <cfRule type="duplicateValues" dxfId="37" priority="5"/>
    <cfRule type="duplicateValues" dxfId="36" priority="6"/>
  </conditionalFormatting>
  <conditionalFormatting sqref="O45:XFD45 A45">
    <cfRule type="duplicateValues" dxfId="35" priority="13"/>
  </conditionalFormatting>
  <conditionalFormatting sqref="O53:XFD53 A53">
    <cfRule type="duplicateValues" dxfId="34" priority="14"/>
  </conditionalFormatting>
  <conditionalFormatting sqref="O54:XFD54 A54">
    <cfRule type="duplicateValues" dxfId="33" priority="15"/>
  </conditionalFormatting>
  <conditionalFormatting sqref="O55:XFD55 A55">
    <cfRule type="duplicateValues" dxfId="32" priority="16"/>
  </conditionalFormatting>
  <conditionalFormatting sqref="O57:XFD57 A57">
    <cfRule type="duplicateValues" dxfId="31" priority="17"/>
  </conditionalFormatting>
  <conditionalFormatting sqref="O65:XFD65 A65">
    <cfRule type="duplicateValues" dxfId="30" priority="18"/>
  </conditionalFormatting>
  <conditionalFormatting sqref="O81:XFD81 A81">
    <cfRule type="duplicateValues" dxfId="29" priority="19"/>
  </conditionalFormatting>
  <conditionalFormatting sqref="O129:XFD129 A129">
    <cfRule type="duplicateValues" dxfId="28" priority="20"/>
  </conditionalFormatting>
  <conditionalFormatting sqref="O130:XFD130 A130">
    <cfRule type="duplicateValues" dxfId="27" priority="21"/>
  </conditionalFormatting>
  <conditionalFormatting sqref="O131:XFD131 A131">
    <cfRule type="duplicateValues" dxfId="26" priority="22"/>
  </conditionalFormatting>
  <conditionalFormatting sqref="O132:XFD132 A132">
    <cfRule type="duplicateValues" dxfId="25" priority="23"/>
  </conditionalFormatting>
  <conditionalFormatting sqref="O233:XFD233 A233">
    <cfRule type="duplicateValues" dxfId="24" priority="24"/>
  </conditionalFormatting>
  <conditionalFormatting sqref="O234:XFD234 A234">
    <cfRule type="duplicateValues" dxfId="23" priority="25"/>
  </conditionalFormatting>
  <conditionalFormatting sqref="O235:XFD235 A235">
    <cfRule type="duplicateValues" dxfId="22" priority="26"/>
  </conditionalFormatting>
  <conditionalFormatting sqref="O236:XFD236 A236">
    <cfRule type="duplicateValues" dxfId="21" priority="27"/>
  </conditionalFormatting>
  <conditionalFormatting sqref="Q25:XFD25 A25">
    <cfRule type="duplicateValues" dxfId="20" priority="12"/>
  </conditionalFormatting>
  <conditionalFormatting sqref="AB5:XFD5 O5 A5 Z5 Q5 S5 U5 W5">
    <cfRule type="duplicateValues" dxfId="19" priority="8"/>
  </conditionalFormatting>
  <conditionalFormatting sqref="AB9:XFD9 O9 A9">
    <cfRule type="duplicateValues" dxfId="18" priority="9"/>
  </conditionalFormatting>
  <conditionalFormatting sqref="AB13:XFD13 A13">
    <cfRule type="duplicateValues" dxfId="17" priority="10"/>
  </conditionalFormatting>
  <conditionalFormatting sqref="AB14:XFD14 O10:O14 A14">
    <cfRule type="duplicateValues" dxfId="16" priority="11"/>
  </conditionalFormatting>
  <dataValidations count="2">
    <dataValidation type="whole" allowBlank="1" showInputMessage="1" showErrorMessage="1" errorTitle="שגיאה בהזנת נתונים" error="הזנת רמת ליגה שאינה בטווח המוגדר לענף זה" sqref="D148:D314" xr:uid="{941CCB9F-F95A-4C73-B05C-07F4B5E7713C}">
      <formula1>1</formula1>
      <formula2>$E$3</formula2>
    </dataValidation>
    <dataValidation type="list" allowBlank="1" showInputMessage="1" showErrorMessage="1" sqref="C5:C314" xr:uid="{76F3BF28-0E3A-481D-8BE9-B66D2DE5FDB4}">
      <formula1>$AA$1:$AA$10</formula1>
    </dataValidation>
  </dataValidations>
  <pageMargins left="0.7" right="0.7" top="0.75" bottom="0.75" header="0.3" footer="0.3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56FFCA-2A99-4C94-9303-543630BC561E}">
  <dimension ref="A1:S925"/>
  <sheetViews>
    <sheetView rightToLeft="1" zoomScale="70" zoomScaleNormal="70" workbookViewId="0">
      <selection activeCell="I3" sqref="I3"/>
    </sheetView>
  </sheetViews>
  <sheetFormatPr defaultColWidth="9.21875" defaultRowHeight="13.2" x14ac:dyDescent="0.25"/>
  <cols>
    <col min="1" max="1" width="17.77734375" style="5" bestFit="1" customWidth="1"/>
    <col min="2" max="2" width="9.77734375" style="5" bestFit="1" customWidth="1"/>
    <col min="3" max="3" width="6.5546875" style="5" bestFit="1" customWidth="1"/>
    <col min="4" max="4" width="11.21875" style="6" bestFit="1" customWidth="1"/>
    <col min="5" max="5" width="20.5546875" style="5" bestFit="1" customWidth="1"/>
    <col min="6" max="6" width="7.77734375" style="256" bestFit="1" customWidth="1"/>
    <col min="7" max="7" width="10.5546875" style="6" bestFit="1" customWidth="1"/>
    <col min="8" max="8" width="10.77734375" style="241" bestFit="1" customWidth="1"/>
    <col min="9" max="9" width="8.5546875" style="6" bestFit="1" customWidth="1"/>
    <col min="10" max="10" width="17.77734375" bestFit="1" customWidth="1"/>
    <col min="11" max="11" width="16" bestFit="1" customWidth="1"/>
    <col min="12" max="12" width="7.77734375" bestFit="1" customWidth="1"/>
    <col min="13" max="13" width="13.21875" bestFit="1" customWidth="1"/>
    <col min="14" max="14" width="10.21875" style="6" bestFit="1" customWidth="1"/>
    <col min="17" max="19" width="0" hidden="1" customWidth="1"/>
  </cols>
  <sheetData>
    <row r="1" spans="1:19" ht="42" customHeight="1" x14ac:dyDescent="0.25">
      <c r="A1" s="259" t="s">
        <v>14</v>
      </c>
      <c r="B1" s="355">
        <f>ראשי!B3</f>
        <v>0</v>
      </c>
      <c r="E1" s="330" t="s">
        <v>519</v>
      </c>
      <c r="F1" s="364"/>
      <c r="G1"/>
      <c r="H1"/>
      <c r="I1"/>
      <c r="M1" s="258"/>
      <c r="N1" s="258"/>
    </row>
    <row r="2" spans="1:19" ht="30.75" customHeight="1" x14ac:dyDescent="0.25">
      <c r="A2" s="260" t="s">
        <v>314</v>
      </c>
      <c r="B2" s="356">
        <f>ראשי!D3</f>
        <v>0</v>
      </c>
      <c r="E2" s="330" t="s">
        <v>520</v>
      </c>
      <c r="F2" s="364"/>
      <c r="G2"/>
      <c r="H2"/>
      <c r="I2"/>
      <c r="M2" s="258"/>
      <c r="N2" s="258"/>
    </row>
    <row r="3" spans="1:19" ht="34.5" customHeight="1" x14ac:dyDescent="0.25">
      <c r="A3" s="261" t="s">
        <v>326</v>
      </c>
      <c r="B3" s="357" t="str">
        <f>ראשי!D4</f>
        <v>2023-24</v>
      </c>
      <c r="E3"/>
      <c r="F3"/>
      <c r="G3"/>
      <c r="H3"/>
      <c r="I3"/>
      <c r="M3" s="258"/>
      <c r="N3" s="258"/>
    </row>
    <row r="4" spans="1:19" ht="30" customHeight="1" x14ac:dyDescent="0.25">
      <c r="A4" s="260" t="s">
        <v>12</v>
      </c>
      <c r="B4" s="358">
        <f>ראשי!B4</f>
        <v>2025</v>
      </c>
      <c r="E4"/>
      <c r="F4"/>
      <c r="G4"/>
      <c r="H4"/>
      <c r="I4"/>
      <c r="M4" s="258"/>
      <c r="N4" s="258"/>
    </row>
    <row r="5" spans="1:19" ht="28.5" customHeight="1" thickBot="1" x14ac:dyDescent="0.3">
      <c r="A5" s="337" t="s">
        <v>514</v>
      </c>
      <c r="B5" s="359">
        <f>SUM(N8:N62)</f>
        <v>0</v>
      </c>
      <c r="C5" s="262"/>
      <c r="D5" s="262"/>
      <c r="F5" s="262"/>
      <c r="I5" s="258"/>
      <c r="M5" s="258"/>
      <c r="N5" s="258"/>
    </row>
    <row r="6" spans="1:19" ht="13.8" thickBot="1" x14ac:dyDescent="0.3">
      <c r="D6" s="256"/>
      <c r="E6"/>
      <c r="G6" s="256"/>
      <c r="I6" s="258"/>
    </row>
    <row r="7" spans="1:19" s="263" customFormat="1" ht="83.25" customHeight="1" thickBot="1" x14ac:dyDescent="0.3">
      <c r="A7" s="338" t="s">
        <v>14</v>
      </c>
      <c r="B7" s="339" t="s">
        <v>448</v>
      </c>
      <c r="C7" s="339" t="s">
        <v>449</v>
      </c>
      <c r="D7" s="339" t="s">
        <v>439</v>
      </c>
      <c r="E7" s="339" t="s">
        <v>507</v>
      </c>
      <c r="F7" s="339" t="s">
        <v>508</v>
      </c>
      <c r="G7" s="339" t="s">
        <v>509</v>
      </c>
      <c r="H7" s="339" t="s">
        <v>450</v>
      </c>
      <c r="I7" s="339" t="s">
        <v>451</v>
      </c>
      <c r="J7" s="339" t="s">
        <v>516</v>
      </c>
      <c r="K7" s="339" t="s">
        <v>517</v>
      </c>
      <c r="L7" s="339" t="s">
        <v>447</v>
      </c>
      <c r="M7" s="339" t="s">
        <v>513</v>
      </c>
      <c r="N7" s="340" t="s">
        <v>336</v>
      </c>
      <c r="S7" s="263" t="s">
        <v>337</v>
      </c>
    </row>
    <row r="8" spans="1:19" ht="15.6" x14ac:dyDescent="0.3">
      <c r="A8" s="331">
        <f t="shared" ref="A8:A39" si="0">$B$1</f>
        <v>0</v>
      </c>
      <c r="B8" s="420"/>
      <c r="C8" s="421"/>
      <c r="D8" s="422"/>
      <c r="E8" s="421"/>
      <c r="F8" s="422"/>
      <c r="G8" s="421"/>
      <c r="H8" s="421"/>
      <c r="I8" s="422"/>
      <c r="J8" s="332" cm="1">
        <f t="array" ref="J8">IFERROR(IF(OR(I8="גברים",I8="ילדים",I8="נערים",I8="נוער"),_xlfn.IFS($F$2&gt;=3,_xlfn.IFS(H8=1,10,H8=2,5,H8=3,2.5,H8=4,1.25,H8=5,0.625,H8=6,0.3125,H8=7,0.15625),$F$2=2,_xlfn.IFS(H8=1,5,H8=2,2.5,H8&gt;=3,0),$F$2=1,2.5,OR($F$2="",$F$2=0),0),IF(OR(I8="נשים",I8="נערות",I8="ילדות",I8="קדטיות"),_xlfn.IFS($F$1&gt;=3,_xlfn.IFS(H8=1,10,H8=2,5,H8=3,2.5,H8=4,1.25,H8=5,0.625,H8=6,0.3125,H8=7,0.15625),$F$1=2,_xlfn.IFS(H8=1,5,H8=2,2.5,H8&gt;=3,0),$F$1=1,2.5,OR($F$1="",$F$1=0),0),0)),0)</f>
        <v>0</v>
      </c>
      <c r="K8" s="332">
        <f>IF(I8=$S$9,J8*0.5,IF(I8=$S$11,J8*0.25,IF(I8=$S$14,J8*0.125,0)))+IF(I8=$S$10,J8*0.5,IF(I8=$S$12,J8*0.25,IF(I8=$S$15,J8*0.125,0)))</f>
        <v>0</v>
      </c>
      <c r="L8" s="333">
        <f t="shared" ref="L8" si="1">IF(I8="גברים",IF(G8=1,30%*J8,IF(G8=2,20%*J8,IF(G8=3,10%*J8,0))))+IF(I8="נשים",IF(G8=1,30%*J8,IF(G8=2,20%*J8,IF(G8=3,10%*J8,0))))</f>
        <v>0</v>
      </c>
      <c r="M8" s="332">
        <f>IF(OR(I8=$S$8,I8=$S$10,I8=$S$12,I8=$S$15),(J8+L8)*0.2,0)</f>
        <v>0</v>
      </c>
      <c r="N8" s="334">
        <f>IF(K8&gt;0,K8+L8+M8,J8+L8+M8)</f>
        <v>0</v>
      </c>
      <c r="S8" s="263" t="s">
        <v>339</v>
      </c>
    </row>
    <row r="9" spans="1:19" ht="15.6" x14ac:dyDescent="0.3">
      <c r="A9" s="335">
        <f t="shared" si="0"/>
        <v>0</v>
      </c>
      <c r="B9" s="423"/>
      <c r="C9" s="424"/>
      <c r="D9" s="425"/>
      <c r="E9" s="424"/>
      <c r="F9" s="425"/>
      <c r="G9" s="424"/>
      <c r="H9" s="424"/>
      <c r="I9" s="425"/>
      <c r="J9" s="264" cm="1">
        <f t="array" ref="J9">IFERROR(IF(OR(I9="גברים",I9="ילדים",I9="נערים",I9="נוער"),_xlfn.IFS($F$2&gt;=3,_xlfn.IFS(H9=1,10,H9=2,5,H9=3,2.5,H9=4,1.25,H9=5,0.625,H9=6,0.3125,H9=7,0.15625),$F$2=2,_xlfn.IFS(H9=1,5,H9=2,2.5,H9&gt;=3,0),$F$2=1,2.5,OR($F$2="",$F$2=0),0),IF(OR(I9="נשים",I9="נערות",I9="ילדות",I9="קדטיות"),_xlfn.IFS($F$1&gt;=3,_xlfn.IFS(H9=1,10,H9=2,5,H9=3,2.5,H9=4,1.25,H9=5,0.625,H9=6,0.3125,H9=7,0.15625),$F$1=2,_xlfn.IFS(H9=1,5,H9=2,2.5,H9&gt;=3,0),$F$1=1,2.5,OR($F$1="",$F$1=0),0),0)),0)</f>
        <v>0</v>
      </c>
      <c r="K9" s="264">
        <f t="shared" ref="K9:K62" si="2">IF(I9=$S$9,J9*0.5,IF(I9=$S$11,J9*0.25,IF(I9=$S$14,J9*0.125,0)))+IF(I9=$S$10,J9*0.5,IF(I9=$S$12,J9*0.25,IF(I9=$S$15,J9*0.125,0)))</f>
        <v>0</v>
      </c>
      <c r="L9" s="341">
        <f t="shared" ref="L9:L62" si="3">IF(I9="גברים",IF(G9=1,30%*J9,IF(G9=2,20%*J9,IF(G9=3,10%*J9,0))))+IF(I9="נשים",IF(G9=1,30%*J9,IF(G9=2,20%*J9,IF(G9=3,10%*J9,0))))</f>
        <v>0</v>
      </c>
      <c r="M9" s="264">
        <f t="shared" ref="M9:M62" si="4">IF(OR(I9=$S$8,I9=$S$10,I9=$S$12,I9=$S$15),(J9+L9)*0.2,0)</f>
        <v>0</v>
      </c>
      <c r="N9" s="344">
        <f t="shared" ref="N9:N62" si="5">IF(K9&gt;0,K9+L9+M9,J9+L9+M9)</f>
        <v>0</v>
      </c>
      <c r="S9" t="s">
        <v>465</v>
      </c>
    </row>
    <row r="10" spans="1:19" ht="15.6" x14ac:dyDescent="0.3">
      <c r="A10" s="335">
        <f t="shared" si="0"/>
        <v>0</v>
      </c>
      <c r="B10" s="423"/>
      <c r="C10" s="424"/>
      <c r="D10" s="425"/>
      <c r="E10" s="424"/>
      <c r="F10" s="425"/>
      <c r="G10" s="424"/>
      <c r="H10" s="424"/>
      <c r="I10" s="425"/>
      <c r="J10" s="264" cm="1">
        <f t="array" ref="J10">IFERROR(IF(OR(I10="גברים",I10="ילדים",I10="נערים",I10="נוער"),_xlfn.IFS($F$2&gt;=3,_xlfn.IFS(H10=1,10,H10=2,5,H10=3,2.5,H10=4,1.25,H10=5,0.625,H10=6,0.3125,H10=7,0.15625),$F$2=2,_xlfn.IFS(H10=1,5,H10=2,2.5,H10&gt;=3,0),$F$2=1,2.5,OR($F$2="",$F$2=0),0),IF(OR(I10="נשים",I10="נערות",I10="ילדות",I10="קדטיות"),_xlfn.IFS($F$1&gt;=3,_xlfn.IFS(H10=1,10,H10=2,5,H10=3,2.5,H10=4,1.25,H10=5,0.625,H10=6,0.3125,H10=7,0.15625),$F$1=2,_xlfn.IFS(H10=1,5,H10=2,2.5,H10&gt;=3,0),$F$1=1,2.5,OR($F$1="",$F$1=0),0),0)),0)</f>
        <v>0</v>
      </c>
      <c r="K10" s="264">
        <f t="shared" si="2"/>
        <v>0</v>
      </c>
      <c r="L10" s="341">
        <f t="shared" si="3"/>
        <v>0</v>
      </c>
      <c r="M10" s="264">
        <f t="shared" si="4"/>
        <v>0</v>
      </c>
      <c r="N10" s="344">
        <f t="shared" si="5"/>
        <v>0</v>
      </c>
      <c r="S10" t="s">
        <v>464</v>
      </c>
    </row>
    <row r="11" spans="1:19" ht="15.6" x14ac:dyDescent="0.3">
      <c r="A11" s="335">
        <f t="shared" si="0"/>
        <v>0</v>
      </c>
      <c r="B11" s="423"/>
      <c r="C11" s="424"/>
      <c r="D11" s="425"/>
      <c r="E11" s="424"/>
      <c r="F11" s="425"/>
      <c r="G11" s="424"/>
      <c r="H11" s="424"/>
      <c r="I11" s="425"/>
      <c r="J11" s="264" cm="1">
        <f t="array" ref="J11">IFERROR(IF(OR(I11="גברים",I11="ילדים",I11="נערים",I11="נוער"),_xlfn.IFS($F$2&gt;=3,_xlfn.IFS(H11=1,10,H11=2,5,H11=3,2.5,H11=4,1.25,H11=5,0.625,H11=6,0.3125,H11=7,0.15625),$F$2=2,_xlfn.IFS(H11=1,5,H11=2,2.5,H11&gt;=3,0),$F$2=1,2.5,OR($F$2="",$F$2=0),0),IF(OR(I11="נשים",I11="נערות",I11="ילדות",I11="קדטיות"),_xlfn.IFS($F$1&gt;=3,_xlfn.IFS(H11=1,10,H11=2,5,H11=3,2.5,H11=4,1.25,H11=5,0.625,H11=6,0.3125,H11=7,0.15625),$F$1=2,_xlfn.IFS(H11=1,5,H11=2,2.5,H11&gt;=3,0),$F$1=1,2.5,OR($F$1="",$F$1=0),0),0)),0)</f>
        <v>0</v>
      </c>
      <c r="K11" s="264">
        <f t="shared" si="2"/>
        <v>0</v>
      </c>
      <c r="L11" s="341">
        <f t="shared" si="3"/>
        <v>0</v>
      </c>
      <c r="M11" s="264">
        <f t="shared" si="4"/>
        <v>0</v>
      </c>
      <c r="N11" s="344">
        <f t="shared" si="5"/>
        <v>0</v>
      </c>
      <c r="S11" t="s">
        <v>456</v>
      </c>
    </row>
    <row r="12" spans="1:19" ht="18" customHeight="1" x14ac:dyDescent="0.3">
      <c r="A12" s="335">
        <f t="shared" si="0"/>
        <v>0</v>
      </c>
      <c r="B12" s="423"/>
      <c r="C12" s="424"/>
      <c r="D12" s="425"/>
      <c r="E12" s="424"/>
      <c r="F12" s="425"/>
      <c r="G12" s="424"/>
      <c r="H12" s="424"/>
      <c r="I12" s="425"/>
      <c r="J12" s="264" cm="1">
        <f t="array" ref="J12">IFERROR(IF(OR(I12="גברים",I12="ילדים",I12="נערים",I12="נוער"),_xlfn.IFS($F$2&gt;=3,_xlfn.IFS(H12=1,10,H12=2,5,H12=3,2.5,H12=4,1.25,H12=5,0.625,H12=6,0.3125,H12=7,0.15625),$F$2=2,_xlfn.IFS(H12=1,5,H12=2,2.5,H12&gt;=3,0),$F$2=1,2.5,OR($F$2="",$F$2=0),0),IF(OR(I12="נשים",I12="נערות",I12="ילדות",I12="קדטיות"),_xlfn.IFS($F$1&gt;=3,_xlfn.IFS(H12=1,10,H12=2,5,H12=3,2.5,H12=4,1.25,H12=5,0.625,H12=6,0.3125,H12=7,0.15625),$F$1=2,_xlfn.IFS(H12=1,5,H12=2,2.5,H12&gt;=3,0),$F$1=1,2.5,OR($F$1="",$F$1=0),0),0)),0)</f>
        <v>0</v>
      </c>
      <c r="K12" s="264">
        <f t="shared" si="2"/>
        <v>0</v>
      </c>
      <c r="L12" s="341">
        <f t="shared" si="3"/>
        <v>0</v>
      </c>
      <c r="M12" s="264">
        <f t="shared" si="4"/>
        <v>0</v>
      </c>
      <c r="N12" s="344">
        <f t="shared" si="5"/>
        <v>0</v>
      </c>
      <c r="S12" t="s">
        <v>471</v>
      </c>
    </row>
    <row r="13" spans="1:19" ht="15.6" hidden="1" x14ac:dyDescent="0.3">
      <c r="A13" s="335">
        <f t="shared" si="0"/>
        <v>0</v>
      </c>
      <c r="B13" s="423"/>
      <c r="C13" s="424"/>
      <c r="D13" s="425"/>
      <c r="E13" s="424"/>
      <c r="F13" s="425"/>
      <c r="G13" s="424"/>
      <c r="H13" s="424"/>
      <c r="I13" s="425"/>
      <c r="J13" s="264" cm="1">
        <f t="array" ref="J13">IFERROR(IF(OR(I13="גברים",I13="ילדים",I13="נערים",I13="נוער"),_xlfn.IFS($F$2&gt;=3,_xlfn.IFS(H13=1,10,H13=2,5,H13=3,2.5,H13=4,1.25,H13=5,0.625,H13=6,0.3125,H13=7,0.15625),$F$2=2,_xlfn.IFS(H13=1,5,H13=2,2.5,H13&gt;=3,0),$F$2=1,2.5,OR($F$2="",$F$2=0),0),IF(OR(I13="נשים",I13="נערות",I13="ילדות",I13="קדטיות"),_xlfn.IFS($F$1&gt;=3,_xlfn.IFS(H13=1,10,H13=2,5,H13=3,2.5,H13=4,1.25,H13=5,0.625,H13=6,0.3125,H13=7,0.15625),$F$1=2,_xlfn.IFS(H13=1,5,H13=2,2.5,H13&gt;=3,0),$F$1=1,2.5,OR($F$1="",$F$1=0),0),0)),0)</f>
        <v>0</v>
      </c>
      <c r="K13" s="264">
        <f t="shared" si="2"/>
        <v>0</v>
      </c>
      <c r="L13" s="341">
        <f t="shared" si="3"/>
        <v>0</v>
      </c>
      <c r="M13" s="264">
        <f t="shared" si="4"/>
        <v>0</v>
      </c>
      <c r="N13" s="344">
        <f t="shared" si="5"/>
        <v>0</v>
      </c>
      <c r="S13" t="s">
        <v>468</v>
      </c>
    </row>
    <row r="14" spans="1:19" ht="15.6" x14ac:dyDescent="0.3">
      <c r="A14" s="335">
        <f t="shared" si="0"/>
        <v>0</v>
      </c>
      <c r="B14" s="423"/>
      <c r="C14" s="424"/>
      <c r="D14" s="425"/>
      <c r="E14" s="424"/>
      <c r="F14" s="425"/>
      <c r="G14" s="424"/>
      <c r="H14" s="424"/>
      <c r="I14" s="425"/>
      <c r="J14" s="264" cm="1">
        <f t="array" ref="J14">IFERROR(IF(OR(I14="גברים",I14="ילדים",I14="נערים",I14="נוער"),_xlfn.IFS($F$2&gt;=3,_xlfn.IFS(H14=1,10,H14=2,5,H14=3,2.5,H14=4,1.25,H14=5,0.625,H14=6,0.3125,H14=7,0.15625),$F$2=2,_xlfn.IFS(H14=1,5,H14=2,2.5,H14&gt;=3,0),$F$2=1,2.5,OR($F$2="",$F$2=0),0),IF(OR(I14="נשים",I14="נערות",I14="ילדות",I14="קדטיות"),_xlfn.IFS($F$1&gt;=3,_xlfn.IFS(H14=1,10,H14=2,5,H14=3,2.5,H14=4,1.25,H14=5,0.625,H14=6,0.3125,H14=7,0.15625),$F$1=2,_xlfn.IFS(H14=1,5,H14=2,2.5,H14&gt;=3,0),$F$1=1,2.5,OR($F$1="",$F$1=0),0),0)),0)</f>
        <v>0</v>
      </c>
      <c r="K14" s="264">
        <f t="shared" si="2"/>
        <v>0</v>
      </c>
      <c r="L14" s="341">
        <f t="shared" si="3"/>
        <v>0</v>
      </c>
      <c r="M14" s="264">
        <f t="shared" si="4"/>
        <v>0</v>
      </c>
      <c r="N14" s="344">
        <f t="shared" si="5"/>
        <v>0</v>
      </c>
      <c r="S14" t="s">
        <v>468</v>
      </c>
    </row>
    <row r="15" spans="1:19" ht="15.6" x14ac:dyDescent="0.3">
      <c r="A15" s="335">
        <f t="shared" si="0"/>
        <v>0</v>
      </c>
      <c r="B15" s="423"/>
      <c r="C15" s="424"/>
      <c r="D15" s="425"/>
      <c r="E15" s="424"/>
      <c r="F15" s="425"/>
      <c r="G15" s="424"/>
      <c r="H15" s="424"/>
      <c r="I15" s="425"/>
      <c r="J15" s="264" cm="1">
        <f t="array" ref="J15">IFERROR(IF(OR(I15="גברים",I15="ילדים",I15="נערים",I15="נוער"),_xlfn.IFS($F$2&gt;=3,_xlfn.IFS(H15=1,10,H15=2,5,H15=3,2.5,H15=4,1.25,H15=5,0.625,H15=6,0.3125,H15=7,0.15625),$F$2=2,_xlfn.IFS(H15=1,5,H15=2,2.5,H15&gt;=3,0),$F$2=1,2.5,OR($F$2="",$F$2=0),0),IF(OR(I15="נשים",I15="נערות",I15="ילדות",I15="קדטיות"),_xlfn.IFS($F$1&gt;=3,_xlfn.IFS(H15=1,10,H15=2,5,H15=3,2.5,H15=4,1.25,H15=5,0.625,H15=6,0.3125,H15=7,0.15625),$F$1=2,_xlfn.IFS(H15=1,5,H15=2,2.5,H15&gt;=3,0),$F$1=1,2.5,OR($F$1="",$F$1=0),0),0)),0)</f>
        <v>0</v>
      </c>
      <c r="K15" s="264">
        <f t="shared" si="2"/>
        <v>0</v>
      </c>
      <c r="L15" s="341">
        <f t="shared" si="3"/>
        <v>0</v>
      </c>
      <c r="M15" s="264">
        <f t="shared" si="4"/>
        <v>0</v>
      </c>
      <c r="N15" s="344">
        <f t="shared" si="5"/>
        <v>0</v>
      </c>
      <c r="S15" t="s">
        <v>472</v>
      </c>
    </row>
    <row r="16" spans="1:19" ht="15.6" x14ac:dyDescent="0.3">
      <c r="A16" s="335">
        <f t="shared" si="0"/>
        <v>0</v>
      </c>
      <c r="B16" s="423"/>
      <c r="C16" s="424"/>
      <c r="D16" s="425"/>
      <c r="E16" s="424"/>
      <c r="F16" s="425"/>
      <c r="G16" s="424"/>
      <c r="H16" s="424"/>
      <c r="I16" s="425"/>
      <c r="J16" s="264" cm="1">
        <f t="array" ref="J16">IFERROR(IF(OR(I16="גברים",I16="ילדים",I16="נערים",I16="נוער"),_xlfn.IFS($F$2&gt;=3,_xlfn.IFS(H16=1,10,H16=2,5,H16=3,2.5,H16=4,1.25,H16=5,0.625,H16=6,0.3125,H16=7,0.15625),$F$2=2,_xlfn.IFS(H16=1,5,H16=2,2.5,H16&gt;=3,0),$F$2=1,2.5,OR($F$2="",$F$2=0),0),IF(OR(I16="נשים",I16="נערות",I16="ילדות",I16="קדטיות"),_xlfn.IFS($F$1&gt;=3,_xlfn.IFS(H16=1,10,H16=2,5,H16=3,2.5,H16=4,1.25,H16=5,0.625,H16=6,0.3125,H16=7,0.15625),$F$1=2,_xlfn.IFS(H16=1,5,H16=2,2.5,H16&gt;=3,0),$F$1=1,2.5,OR($F$1="",$F$1=0),0),0)),0)</f>
        <v>0</v>
      </c>
      <c r="K16" s="264">
        <f t="shared" si="2"/>
        <v>0</v>
      </c>
      <c r="L16" s="341">
        <f t="shared" si="3"/>
        <v>0</v>
      </c>
      <c r="M16" s="264">
        <f t="shared" si="4"/>
        <v>0</v>
      </c>
      <c r="N16" s="344">
        <f t="shared" si="5"/>
        <v>0</v>
      </c>
      <c r="S16" t="s">
        <v>473</v>
      </c>
    </row>
    <row r="17" spans="1:14" ht="15.6" x14ac:dyDescent="0.3">
      <c r="A17" s="335">
        <f t="shared" si="0"/>
        <v>0</v>
      </c>
      <c r="B17" s="423"/>
      <c r="C17" s="424"/>
      <c r="D17" s="425"/>
      <c r="E17" s="424"/>
      <c r="F17" s="425"/>
      <c r="G17" s="424"/>
      <c r="H17" s="424"/>
      <c r="I17" s="425"/>
      <c r="J17" s="264" cm="1">
        <f t="array" ref="J17">IFERROR(IF(OR(I17="גברים",I17="ילדים",I17="נערים",I17="נוער"),_xlfn.IFS($F$2&gt;=3,_xlfn.IFS(H17=1,10,H17=2,5,H17=3,2.5,H17=4,1.25,H17=5,0.625,H17=6,0.3125,H17=7,0.15625),$F$2=2,_xlfn.IFS(H17=1,5,H17=2,2.5,H17&gt;=3,0),$F$2=1,2.5,OR($F$2="",$F$2=0),0),IF(OR(I17="נשים",I17="נערות",I17="ילדות",I17="קדטיות"),_xlfn.IFS($F$1&gt;=3,_xlfn.IFS(H17=1,10,H17=2,5,H17=3,2.5,H17=4,1.25,H17=5,0.625,H17=6,0.3125,H17=7,0.15625),$F$1=2,_xlfn.IFS(H17=1,5,H17=2,2.5,H17&gt;=3,0),$F$1=1,2.5,OR($F$1="",$F$1=0),0),0)),0)</f>
        <v>0</v>
      </c>
      <c r="K17" s="264">
        <f t="shared" si="2"/>
        <v>0</v>
      </c>
      <c r="L17" s="341">
        <f t="shared" si="3"/>
        <v>0</v>
      </c>
      <c r="M17" s="264">
        <f t="shared" si="4"/>
        <v>0</v>
      </c>
      <c r="N17" s="344">
        <f t="shared" si="5"/>
        <v>0</v>
      </c>
    </row>
    <row r="18" spans="1:14" ht="15.6" x14ac:dyDescent="0.3">
      <c r="A18" s="335">
        <f t="shared" si="0"/>
        <v>0</v>
      </c>
      <c r="B18" s="423"/>
      <c r="C18" s="424"/>
      <c r="D18" s="425"/>
      <c r="E18" s="424"/>
      <c r="F18" s="425"/>
      <c r="G18" s="424"/>
      <c r="H18" s="424"/>
      <c r="I18" s="425"/>
      <c r="J18" s="264" cm="1">
        <f t="array" ref="J18">IFERROR(IF(OR(I18="גברים",I18="ילדים",I18="נערים",I18="נוער"),_xlfn.IFS($F$2&gt;=3,_xlfn.IFS(H18=1,10,H18=2,5,H18=3,2.5,H18=4,1.25,H18=5,0.625,H18=6,0.3125,H18=7,0.15625),$F$2=2,_xlfn.IFS(H18=1,5,H18=2,2.5,H18&gt;=3,0),$F$2=1,2.5,OR($F$2="",$F$2=0),0),IF(OR(I18="נשים",I18="נערות",I18="ילדות",I18="קדטיות"),_xlfn.IFS($F$1&gt;=3,_xlfn.IFS(H18=1,10,H18=2,5,H18=3,2.5,H18=4,1.25,H18=5,0.625,H18=6,0.3125,H18=7,0.15625),$F$1=2,_xlfn.IFS(H18=1,5,H18=2,2.5,H18&gt;=3,0),$F$1=1,2.5,OR($F$1="",$F$1=0),0),0)),0)</f>
        <v>0</v>
      </c>
      <c r="K18" s="264">
        <f t="shared" si="2"/>
        <v>0</v>
      </c>
      <c r="L18" s="341">
        <f t="shared" si="3"/>
        <v>0</v>
      </c>
      <c r="M18" s="264">
        <f t="shared" si="4"/>
        <v>0</v>
      </c>
      <c r="N18" s="344">
        <f t="shared" si="5"/>
        <v>0</v>
      </c>
    </row>
    <row r="19" spans="1:14" ht="15.6" x14ac:dyDescent="0.3">
      <c r="A19" s="335">
        <f t="shared" si="0"/>
        <v>0</v>
      </c>
      <c r="B19" s="423"/>
      <c r="C19" s="424"/>
      <c r="D19" s="425"/>
      <c r="E19" s="424"/>
      <c r="F19" s="425"/>
      <c r="G19" s="424"/>
      <c r="H19" s="424"/>
      <c r="I19" s="425"/>
      <c r="J19" s="264" cm="1">
        <f t="array" ref="J19">IFERROR(IF(OR(I19="גברים",I19="ילדים",I19="נערים",I19="נוער"),_xlfn.IFS($F$2&gt;=3,_xlfn.IFS(H19=1,10,H19=2,5,H19=3,2.5,H19=4,1.25,H19=5,0.625,H19=6,0.3125,H19=7,0.15625),$F$2=2,_xlfn.IFS(H19=1,5,H19=2,2.5,H19&gt;=3,0),$F$2=1,2.5,OR($F$2="",$F$2=0),0),IF(OR(I19="נשים",I19="נערות",I19="ילדות",I19="קדטיות"),_xlfn.IFS($F$1&gt;=3,_xlfn.IFS(H19=1,10,H19=2,5,H19=3,2.5,H19=4,1.25,H19=5,0.625,H19=6,0.3125,H19=7,0.15625),$F$1=2,_xlfn.IFS(H19=1,5,H19=2,2.5,H19&gt;=3,0),$F$1=1,2.5,OR($F$1="",$F$1=0),0),0)),0)</f>
        <v>0</v>
      </c>
      <c r="K19" s="264">
        <f t="shared" si="2"/>
        <v>0</v>
      </c>
      <c r="L19" s="341">
        <f t="shared" si="3"/>
        <v>0</v>
      </c>
      <c r="M19" s="264">
        <f t="shared" si="4"/>
        <v>0</v>
      </c>
      <c r="N19" s="344">
        <f t="shared" si="5"/>
        <v>0</v>
      </c>
    </row>
    <row r="20" spans="1:14" ht="15.6" x14ac:dyDescent="0.3">
      <c r="A20" s="335">
        <f t="shared" si="0"/>
        <v>0</v>
      </c>
      <c r="B20" s="423"/>
      <c r="C20" s="424"/>
      <c r="D20" s="425"/>
      <c r="E20" s="424"/>
      <c r="F20" s="425"/>
      <c r="G20" s="424"/>
      <c r="H20" s="424"/>
      <c r="I20" s="425"/>
      <c r="J20" s="264" cm="1">
        <f t="array" ref="J20">IFERROR(IF(OR(I20="גברים",I20="ילדים",I20="נערים",I20="נוער"),_xlfn.IFS($F$2&gt;=3,_xlfn.IFS(H20=1,10,H20=2,5,H20=3,2.5,H20=4,1.25,H20=5,0.625,H20=6,0.3125,H20=7,0.15625),$F$2=2,_xlfn.IFS(H20=1,5,H20=2,2.5,H20&gt;=3,0),$F$2=1,2.5,OR($F$2="",$F$2=0),0),IF(OR(I20="נשים",I20="נערות",I20="ילדות",I20="קדטיות"),_xlfn.IFS($F$1&gt;=3,_xlfn.IFS(H20=1,10,H20=2,5,H20=3,2.5,H20=4,1.25,H20=5,0.625,H20=6,0.3125,H20=7,0.15625),$F$1=2,_xlfn.IFS(H20=1,5,H20=2,2.5,H20&gt;=3,0),$F$1=1,2.5,OR($F$1="",$F$1=0),0),0)),0)</f>
        <v>0</v>
      </c>
      <c r="K20" s="264">
        <f t="shared" si="2"/>
        <v>0</v>
      </c>
      <c r="L20" s="341">
        <f t="shared" si="3"/>
        <v>0</v>
      </c>
      <c r="M20" s="264">
        <f t="shared" si="4"/>
        <v>0</v>
      </c>
      <c r="N20" s="344">
        <f t="shared" si="5"/>
        <v>0</v>
      </c>
    </row>
    <row r="21" spans="1:14" ht="15.6" x14ac:dyDescent="0.3">
      <c r="A21" s="335">
        <f t="shared" si="0"/>
        <v>0</v>
      </c>
      <c r="B21" s="423"/>
      <c r="C21" s="424"/>
      <c r="D21" s="425"/>
      <c r="E21" s="424"/>
      <c r="F21" s="425"/>
      <c r="G21" s="424"/>
      <c r="H21" s="424"/>
      <c r="I21" s="425"/>
      <c r="J21" s="264" cm="1">
        <f t="array" ref="J21">IFERROR(IF(OR(I21="גברים",I21="ילדים",I21="נערים",I21="נוער"),_xlfn.IFS($F$2&gt;=3,_xlfn.IFS(H21=1,10,H21=2,5,H21=3,2.5,H21=4,1.25,H21=5,0.625,H21=6,0.3125,H21=7,0.15625),$F$2=2,_xlfn.IFS(H21=1,5,H21=2,2.5,H21&gt;=3,0),$F$2=1,2.5,OR($F$2="",$F$2=0),0),IF(OR(I21="נשים",I21="נערות",I21="ילדות",I21="קדטיות"),_xlfn.IFS($F$1&gt;=3,_xlfn.IFS(H21=1,10,H21=2,5,H21=3,2.5,H21=4,1.25,H21=5,0.625,H21=6,0.3125,H21=7,0.15625),$F$1=2,_xlfn.IFS(H21=1,5,H21=2,2.5,H21&gt;=3,0),$F$1=1,2.5,OR($F$1="",$F$1=0),0),0)),0)</f>
        <v>0</v>
      </c>
      <c r="K21" s="264">
        <f t="shared" si="2"/>
        <v>0</v>
      </c>
      <c r="L21" s="341">
        <f t="shared" si="3"/>
        <v>0</v>
      </c>
      <c r="M21" s="264">
        <f t="shared" si="4"/>
        <v>0</v>
      </c>
      <c r="N21" s="344">
        <f t="shared" si="5"/>
        <v>0</v>
      </c>
    </row>
    <row r="22" spans="1:14" ht="15.6" x14ac:dyDescent="0.3">
      <c r="A22" s="335">
        <f t="shared" si="0"/>
        <v>0</v>
      </c>
      <c r="B22" s="423"/>
      <c r="C22" s="424"/>
      <c r="D22" s="425"/>
      <c r="E22" s="424"/>
      <c r="F22" s="425"/>
      <c r="G22" s="424"/>
      <c r="H22" s="424"/>
      <c r="I22" s="425"/>
      <c r="J22" s="264" cm="1">
        <f t="array" ref="J22">IFERROR(IF(OR(I22="גברים",I22="ילדים",I22="נערים",I22="נוער"),_xlfn.IFS($F$2&gt;=3,_xlfn.IFS(H22=1,10,H22=2,5,H22=3,2.5,H22=4,1.25,H22=5,0.625,H22=6,0.3125,H22=7,0.15625),$F$2=2,_xlfn.IFS(H22=1,5,H22=2,2.5,H22&gt;=3,0),$F$2=1,2.5,OR($F$2="",$F$2=0),0),IF(OR(I22="נשים",I22="נערות",I22="ילדות",I22="קדטיות"),_xlfn.IFS($F$1&gt;=3,_xlfn.IFS(H22=1,10,H22=2,5,H22=3,2.5,H22=4,1.25,H22=5,0.625,H22=6,0.3125,H22=7,0.15625),$F$1=2,_xlfn.IFS(H22=1,5,H22=2,2.5,H22&gt;=3,0),$F$1=1,2.5,OR($F$1="",$F$1=0),0),0)),0)</f>
        <v>0</v>
      </c>
      <c r="K22" s="264">
        <f t="shared" si="2"/>
        <v>0</v>
      </c>
      <c r="L22" s="341">
        <f t="shared" si="3"/>
        <v>0</v>
      </c>
      <c r="M22" s="264">
        <f t="shared" si="4"/>
        <v>0</v>
      </c>
      <c r="N22" s="344">
        <f t="shared" si="5"/>
        <v>0</v>
      </c>
    </row>
    <row r="23" spans="1:14" ht="15.6" x14ac:dyDescent="0.3">
      <c r="A23" s="335">
        <f t="shared" si="0"/>
        <v>0</v>
      </c>
      <c r="B23" s="423"/>
      <c r="C23" s="424"/>
      <c r="D23" s="425"/>
      <c r="E23" s="424"/>
      <c r="F23" s="425"/>
      <c r="G23" s="424"/>
      <c r="H23" s="424"/>
      <c r="I23" s="425"/>
      <c r="J23" s="264" cm="1">
        <f t="array" ref="J23">IFERROR(IF(OR(I23="גברים",I23="ילדים",I23="נערים",I23="נוער"),_xlfn.IFS($F$2&gt;=3,_xlfn.IFS(H23=1,10,H23=2,5,H23=3,2.5,H23=4,1.25,H23=5,0.625,H23=6,0.3125,H23=7,0.15625),$F$2=2,_xlfn.IFS(H23=1,5,H23=2,2.5,H23&gt;=3,0),$F$2=1,2.5,OR($F$2="",$F$2=0),0),IF(OR(I23="נשים",I23="נערות",I23="ילדות",I23="קדטיות"),_xlfn.IFS($F$1&gt;=3,_xlfn.IFS(H23=1,10,H23=2,5,H23=3,2.5,H23=4,1.25,H23=5,0.625,H23=6,0.3125,H23=7,0.15625),$F$1=2,_xlfn.IFS(H23=1,5,H23=2,2.5,H23&gt;=3,0),$F$1=1,2.5,OR($F$1="",$F$1=0),0),0)),0)</f>
        <v>0</v>
      </c>
      <c r="K23" s="264">
        <f t="shared" si="2"/>
        <v>0</v>
      </c>
      <c r="L23" s="341">
        <f t="shared" si="3"/>
        <v>0</v>
      </c>
      <c r="M23" s="264">
        <f t="shared" si="4"/>
        <v>0</v>
      </c>
      <c r="N23" s="344">
        <f t="shared" si="5"/>
        <v>0</v>
      </c>
    </row>
    <row r="24" spans="1:14" ht="15.6" x14ac:dyDescent="0.3">
      <c r="A24" s="335">
        <f t="shared" si="0"/>
        <v>0</v>
      </c>
      <c r="B24" s="423"/>
      <c r="C24" s="424"/>
      <c r="D24" s="425"/>
      <c r="E24" s="424"/>
      <c r="F24" s="425"/>
      <c r="G24" s="424"/>
      <c r="H24" s="424"/>
      <c r="I24" s="425"/>
      <c r="J24" s="264" cm="1">
        <f t="array" ref="J24">IFERROR(IF(OR(I24="גברים",I24="ילדים",I24="נערים",I24="נוער"),_xlfn.IFS($F$2&gt;=3,_xlfn.IFS(H24=1,10,H24=2,5,H24=3,2.5,H24=4,1.25,H24=5,0.625,H24=6,0.3125,H24=7,0.15625),$F$2=2,_xlfn.IFS(H24=1,5,H24=2,2.5,H24&gt;=3,0),$F$2=1,2.5,OR($F$2="",$F$2=0),0),IF(OR(I24="נשים",I24="נערות",I24="ילדות",I24="קדטיות"),_xlfn.IFS($F$1&gt;=3,_xlfn.IFS(H24=1,10,H24=2,5,H24=3,2.5,H24=4,1.25,H24=5,0.625,H24=6,0.3125,H24=7,0.15625),$F$1=2,_xlfn.IFS(H24=1,5,H24=2,2.5,H24&gt;=3,0),$F$1=1,2.5,OR($F$1="",$F$1=0),0),0)),0)</f>
        <v>0</v>
      </c>
      <c r="K24" s="264">
        <f t="shared" si="2"/>
        <v>0</v>
      </c>
      <c r="L24" s="341">
        <f t="shared" si="3"/>
        <v>0</v>
      </c>
      <c r="M24" s="264">
        <f t="shared" si="4"/>
        <v>0</v>
      </c>
      <c r="N24" s="344">
        <f t="shared" si="5"/>
        <v>0</v>
      </c>
    </row>
    <row r="25" spans="1:14" ht="15.6" x14ac:dyDescent="0.3">
      <c r="A25" s="335">
        <f t="shared" si="0"/>
        <v>0</v>
      </c>
      <c r="B25" s="423"/>
      <c r="C25" s="424"/>
      <c r="D25" s="425"/>
      <c r="E25" s="424"/>
      <c r="F25" s="425"/>
      <c r="G25" s="424"/>
      <c r="H25" s="424"/>
      <c r="I25" s="425"/>
      <c r="J25" s="264" cm="1">
        <f t="array" ref="J25">IFERROR(IF(OR(I25="גברים",I25="ילדים",I25="נערים",I25="נוער"),_xlfn.IFS($F$2&gt;=3,_xlfn.IFS(H25=1,10,H25=2,5,H25=3,2.5,H25=4,1.25,H25=5,0.625,H25=6,0.3125,H25=7,0.15625),$F$2=2,_xlfn.IFS(H25=1,5,H25=2,2.5,H25&gt;=3,0),$F$2=1,2.5,OR($F$2="",$F$2=0),0),IF(OR(I25="נשים",I25="נערות",I25="ילדות",I25="קדטיות"),_xlfn.IFS($F$1&gt;=3,_xlfn.IFS(H25=1,10,H25=2,5,H25=3,2.5,H25=4,1.25,H25=5,0.625,H25=6,0.3125,H25=7,0.15625),$F$1=2,_xlfn.IFS(H25=1,5,H25=2,2.5,H25&gt;=3,0),$F$1=1,2.5,OR($F$1="",$F$1=0),0),0)),0)</f>
        <v>0</v>
      </c>
      <c r="K25" s="264">
        <f t="shared" si="2"/>
        <v>0</v>
      </c>
      <c r="L25" s="341">
        <f t="shared" si="3"/>
        <v>0</v>
      </c>
      <c r="M25" s="264">
        <f t="shared" si="4"/>
        <v>0</v>
      </c>
      <c r="N25" s="344">
        <f t="shared" si="5"/>
        <v>0</v>
      </c>
    </row>
    <row r="26" spans="1:14" ht="15.6" x14ac:dyDescent="0.3">
      <c r="A26" s="335">
        <f t="shared" si="0"/>
        <v>0</v>
      </c>
      <c r="B26" s="423"/>
      <c r="C26" s="424"/>
      <c r="D26" s="425"/>
      <c r="E26" s="424"/>
      <c r="F26" s="425"/>
      <c r="G26" s="424"/>
      <c r="H26" s="424"/>
      <c r="I26" s="425"/>
      <c r="J26" s="264" cm="1">
        <f t="array" ref="J26">IFERROR(IF(OR(I26="גברים",I26="ילדים",I26="נערים",I26="נוער"),_xlfn.IFS($F$2&gt;=3,_xlfn.IFS(H26=1,10,H26=2,5,H26=3,2.5,H26=4,1.25,H26=5,0.625,H26=6,0.3125,H26=7,0.15625),$F$2=2,_xlfn.IFS(H26=1,5,H26=2,2.5,H26&gt;=3,0),$F$2=1,2.5,OR($F$2="",$F$2=0),0),IF(OR(I26="נשים",I26="נערות",I26="ילדות",I26="קדטיות"),_xlfn.IFS($F$1&gt;=3,_xlfn.IFS(H26=1,10,H26=2,5,H26=3,2.5,H26=4,1.25,H26=5,0.625,H26=6,0.3125,H26=7,0.15625),$F$1=2,_xlfn.IFS(H26=1,5,H26=2,2.5,H26&gt;=3,0),$F$1=1,2.5,OR($F$1="",$F$1=0),0),0)),0)</f>
        <v>0</v>
      </c>
      <c r="K26" s="264">
        <f t="shared" si="2"/>
        <v>0</v>
      </c>
      <c r="L26" s="341">
        <f t="shared" si="3"/>
        <v>0</v>
      </c>
      <c r="M26" s="264">
        <f t="shared" si="4"/>
        <v>0</v>
      </c>
      <c r="N26" s="344">
        <f t="shared" si="5"/>
        <v>0</v>
      </c>
    </row>
    <row r="27" spans="1:14" ht="15.6" x14ac:dyDescent="0.3">
      <c r="A27" s="335">
        <f t="shared" si="0"/>
        <v>0</v>
      </c>
      <c r="B27" s="423"/>
      <c r="C27" s="424"/>
      <c r="D27" s="425"/>
      <c r="E27" s="424"/>
      <c r="F27" s="425"/>
      <c r="G27" s="424"/>
      <c r="H27" s="424"/>
      <c r="I27" s="425"/>
      <c r="J27" s="264" cm="1">
        <f t="array" ref="J27">IFERROR(IF(OR(I27="גברים",I27="ילדים",I27="נערים",I27="נוער"),_xlfn.IFS($F$2&gt;=3,_xlfn.IFS(H27=1,10,H27=2,5,H27=3,2.5,H27=4,1.25,H27=5,0.625,H27=6,0.3125,H27=7,0.15625),$F$2=2,_xlfn.IFS(H27=1,5,H27=2,2.5,H27&gt;=3,0),$F$2=1,2.5,OR($F$2="",$F$2=0),0),IF(OR(I27="נשים",I27="נערות",I27="ילדות",I27="קדטיות"),_xlfn.IFS($F$1&gt;=3,_xlfn.IFS(H27=1,10,H27=2,5,H27=3,2.5,H27=4,1.25,H27=5,0.625,H27=6,0.3125,H27=7,0.15625),$F$1=2,_xlfn.IFS(H27=1,5,H27=2,2.5,H27&gt;=3,0),$F$1=1,2.5,OR($F$1="",$F$1=0),0),0)),0)</f>
        <v>0</v>
      </c>
      <c r="K27" s="264">
        <f t="shared" si="2"/>
        <v>0</v>
      </c>
      <c r="L27" s="341">
        <f t="shared" si="3"/>
        <v>0</v>
      </c>
      <c r="M27" s="264">
        <f t="shared" si="4"/>
        <v>0</v>
      </c>
      <c r="N27" s="344">
        <f t="shared" si="5"/>
        <v>0</v>
      </c>
    </row>
    <row r="28" spans="1:14" ht="15.6" x14ac:dyDescent="0.3">
      <c r="A28" s="335">
        <f t="shared" si="0"/>
        <v>0</v>
      </c>
      <c r="B28" s="423"/>
      <c r="C28" s="424"/>
      <c r="D28" s="425"/>
      <c r="E28" s="424"/>
      <c r="F28" s="425"/>
      <c r="G28" s="424"/>
      <c r="H28" s="424"/>
      <c r="I28" s="425"/>
      <c r="J28" s="264" cm="1">
        <f t="array" ref="J28">IFERROR(IF(OR(I28="גברים",I28="ילדים",I28="נערים",I28="נוער"),_xlfn.IFS($F$2&gt;=3,_xlfn.IFS(H28=1,10,H28=2,5,H28=3,2.5,H28=4,1.25,H28=5,0.625,H28=6,0.3125,H28=7,0.15625),$F$2=2,_xlfn.IFS(H28=1,5,H28=2,2.5,H28&gt;=3,0),$F$2=1,2.5,OR($F$2="",$F$2=0),0),IF(OR(I28="נשים",I28="נערות",I28="ילדות",I28="קדטיות"),_xlfn.IFS($F$1&gt;=3,_xlfn.IFS(H28=1,10,H28=2,5,H28=3,2.5,H28=4,1.25,H28=5,0.625,H28=6,0.3125,H28=7,0.15625),$F$1=2,_xlfn.IFS(H28=1,5,H28=2,2.5,H28&gt;=3,0),$F$1=1,2.5,OR($F$1="",$F$1=0),0),0)),0)</f>
        <v>0</v>
      </c>
      <c r="K28" s="264">
        <f t="shared" si="2"/>
        <v>0</v>
      </c>
      <c r="L28" s="341">
        <f t="shared" si="3"/>
        <v>0</v>
      </c>
      <c r="M28" s="264">
        <f t="shared" si="4"/>
        <v>0</v>
      </c>
      <c r="N28" s="344">
        <f t="shared" si="5"/>
        <v>0</v>
      </c>
    </row>
    <row r="29" spans="1:14" ht="15.6" x14ac:dyDescent="0.3">
      <c r="A29" s="335">
        <f t="shared" si="0"/>
        <v>0</v>
      </c>
      <c r="B29" s="423"/>
      <c r="C29" s="424"/>
      <c r="D29" s="425"/>
      <c r="E29" s="424"/>
      <c r="F29" s="425"/>
      <c r="G29" s="424"/>
      <c r="H29" s="424"/>
      <c r="I29" s="425"/>
      <c r="J29" s="264" cm="1">
        <f t="array" ref="J29">IFERROR(IF(OR(I29="גברים",I29="ילדים",I29="נערים",I29="נוער"),_xlfn.IFS($F$2&gt;=3,_xlfn.IFS(H29=1,10,H29=2,5,H29=3,2.5,H29=4,1.25,H29=5,0.625,H29=6,0.3125,H29=7,0.15625),$F$2=2,_xlfn.IFS(H29=1,5,H29=2,2.5,H29&gt;=3,0),$F$2=1,2.5,OR($F$2="",$F$2=0),0),IF(OR(I29="נשים",I29="נערות",I29="ילדות",I29="קדטיות"),_xlfn.IFS($F$1&gt;=3,_xlfn.IFS(H29=1,10,H29=2,5,H29=3,2.5,H29=4,1.25,H29=5,0.625,H29=6,0.3125,H29=7,0.15625),$F$1=2,_xlfn.IFS(H29=1,5,H29=2,2.5,H29&gt;=3,0),$F$1=1,2.5,OR($F$1="",$F$1=0),0),0)),0)</f>
        <v>0</v>
      </c>
      <c r="K29" s="264">
        <f t="shared" si="2"/>
        <v>0</v>
      </c>
      <c r="L29" s="341">
        <f t="shared" si="3"/>
        <v>0</v>
      </c>
      <c r="M29" s="264">
        <f t="shared" si="4"/>
        <v>0</v>
      </c>
      <c r="N29" s="344">
        <f t="shared" si="5"/>
        <v>0</v>
      </c>
    </row>
    <row r="30" spans="1:14" ht="15.6" x14ac:dyDescent="0.3">
      <c r="A30" s="335">
        <f t="shared" si="0"/>
        <v>0</v>
      </c>
      <c r="B30" s="423"/>
      <c r="C30" s="424"/>
      <c r="D30" s="425"/>
      <c r="E30" s="424"/>
      <c r="F30" s="425"/>
      <c r="G30" s="424"/>
      <c r="H30" s="424"/>
      <c r="I30" s="425"/>
      <c r="J30" s="264" cm="1">
        <f t="array" ref="J30">IFERROR(IF(OR(I30="גברים",I30="ילדים",I30="נערים",I30="נוער"),_xlfn.IFS($F$2&gt;=3,_xlfn.IFS(H30=1,10,H30=2,5,H30=3,2.5,H30=4,1.25,H30=5,0.625,H30=6,0.3125,H30=7,0.15625),$F$2=2,_xlfn.IFS(H30=1,5,H30=2,2.5,H30&gt;=3,0),$F$2=1,2.5,OR($F$2="",$F$2=0),0),IF(OR(I30="נשים",I30="נערות",I30="ילדות",I30="קדטיות"),_xlfn.IFS($F$1&gt;=3,_xlfn.IFS(H30=1,10,H30=2,5,H30=3,2.5,H30=4,1.25,H30=5,0.625,H30=6,0.3125,H30=7,0.15625),$F$1=2,_xlfn.IFS(H30=1,5,H30=2,2.5,H30&gt;=3,0),$F$1=1,2.5,OR($F$1="",$F$1=0),0),0)),0)</f>
        <v>0</v>
      </c>
      <c r="K30" s="264">
        <f t="shared" si="2"/>
        <v>0</v>
      </c>
      <c r="L30" s="341">
        <f t="shared" si="3"/>
        <v>0</v>
      </c>
      <c r="M30" s="264">
        <f t="shared" si="4"/>
        <v>0</v>
      </c>
      <c r="N30" s="344">
        <f t="shared" si="5"/>
        <v>0</v>
      </c>
    </row>
    <row r="31" spans="1:14" ht="15.6" x14ac:dyDescent="0.3">
      <c r="A31" s="335">
        <f t="shared" si="0"/>
        <v>0</v>
      </c>
      <c r="B31" s="423"/>
      <c r="C31" s="424"/>
      <c r="D31" s="425"/>
      <c r="E31" s="424"/>
      <c r="F31" s="425"/>
      <c r="G31" s="424"/>
      <c r="H31" s="424"/>
      <c r="I31" s="425"/>
      <c r="J31" s="264" cm="1">
        <f t="array" ref="J31">IFERROR(IF(OR(I31="גברים",I31="ילדים",I31="נערים",I31="נוער"),_xlfn.IFS($F$2&gt;=3,_xlfn.IFS(H31=1,10,H31=2,5,H31=3,2.5,H31=4,1.25,H31=5,0.625,H31=6,0.3125,H31=7,0.15625),$F$2=2,_xlfn.IFS(H31=1,5,H31=2,2.5,H31&gt;=3,0),$F$2=1,2.5,OR($F$2="",$F$2=0),0),IF(OR(I31="נשים",I31="נערות",I31="ילדות",I31="קדטיות"),_xlfn.IFS($F$1&gt;=3,_xlfn.IFS(H31=1,10,H31=2,5,H31=3,2.5,H31=4,1.25,H31=5,0.625,H31=6,0.3125,H31=7,0.15625),$F$1=2,_xlfn.IFS(H31=1,5,H31=2,2.5,H31&gt;=3,0),$F$1=1,2.5,OR($F$1="",$F$1=0),0),0)),0)</f>
        <v>0</v>
      </c>
      <c r="K31" s="264">
        <f t="shared" si="2"/>
        <v>0</v>
      </c>
      <c r="L31" s="341">
        <f t="shared" si="3"/>
        <v>0</v>
      </c>
      <c r="M31" s="264">
        <f t="shared" si="4"/>
        <v>0</v>
      </c>
      <c r="N31" s="344">
        <f t="shared" si="5"/>
        <v>0</v>
      </c>
    </row>
    <row r="32" spans="1:14" ht="15.6" x14ac:dyDescent="0.3">
      <c r="A32" s="335">
        <f t="shared" si="0"/>
        <v>0</v>
      </c>
      <c r="B32" s="423"/>
      <c r="C32" s="424"/>
      <c r="D32" s="425"/>
      <c r="E32" s="424"/>
      <c r="F32" s="425"/>
      <c r="G32" s="424"/>
      <c r="H32" s="424"/>
      <c r="I32" s="425"/>
      <c r="J32" s="264" cm="1">
        <f t="array" ref="J32">IFERROR(IF(OR(I32="גברים",I32="ילדים",I32="נערים",I32="נוער"),_xlfn.IFS($F$2&gt;=3,_xlfn.IFS(H32=1,10,H32=2,5,H32=3,2.5,H32=4,1.25,H32=5,0.625,H32=6,0.3125,H32=7,0.15625),$F$2=2,_xlfn.IFS(H32=1,5,H32=2,2.5,H32&gt;=3,0),$F$2=1,2.5,OR($F$2="",$F$2=0),0),IF(OR(I32="נשים",I32="נערות",I32="ילדות",I32="קדטיות"),_xlfn.IFS($F$1&gt;=3,_xlfn.IFS(H32=1,10,H32=2,5,H32=3,2.5,H32=4,1.25,H32=5,0.625,H32=6,0.3125,H32=7,0.15625),$F$1=2,_xlfn.IFS(H32=1,5,H32=2,2.5,H32&gt;=3,0),$F$1=1,2.5,OR($F$1="",$F$1=0),0),0)),0)</f>
        <v>0</v>
      </c>
      <c r="K32" s="264">
        <f t="shared" si="2"/>
        <v>0</v>
      </c>
      <c r="L32" s="341">
        <f t="shared" si="3"/>
        <v>0</v>
      </c>
      <c r="M32" s="264">
        <f t="shared" si="4"/>
        <v>0</v>
      </c>
      <c r="N32" s="344">
        <f t="shared" si="5"/>
        <v>0</v>
      </c>
    </row>
    <row r="33" spans="1:14" ht="15.6" x14ac:dyDescent="0.3">
      <c r="A33" s="335">
        <f t="shared" si="0"/>
        <v>0</v>
      </c>
      <c r="B33" s="423"/>
      <c r="C33" s="424"/>
      <c r="D33" s="425"/>
      <c r="E33" s="424"/>
      <c r="F33" s="425"/>
      <c r="G33" s="424"/>
      <c r="H33" s="424"/>
      <c r="I33" s="425"/>
      <c r="J33" s="264" cm="1">
        <f t="array" ref="J33">IFERROR(IF(OR(I33="גברים",I33="ילדים",I33="נערים",I33="נוער"),_xlfn.IFS($F$2&gt;=3,_xlfn.IFS(H33=1,10,H33=2,5,H33=3,2.5,H33=4,1.25,H33=5,0.625,H33=6,0.3125,H33=7,0.15625),$F$2=2,_xlfn.IFS(H33=1,5,H33=2,2.5,H33&gt;=3,0),$F$2=1,2.5,OR($F$2="",$F$2=0),0),IF(OR(I33="נשים",I33="נערות",I33="ילדות",I33="קדטיות"),_xlfn.IFS($F$1&gt;=3,_xlfn.IFS(H33=1,10,H33=2,5,H33=3,2.5,H33=4,1.25,H33=5,0.625,H33=6,0.3125,H33=7,0.15625),$F$1=2,_xlfn.IFS(H33=1,5,H33=2,2.5,H33&gt;=3,0),$F$1=1,2.5,OR($F$1="",$F$1=0),0),0)),0)</f>
        <v>0</v>
      </c>
      <c r="K33" s="264">
        <f t="shared" si="2"/>
        <v>0</v>
      </c>
      <c r="L33" s="341">
        <f t="shared" si="3"/>
        <v>0</v>
      </c>
      <c r="M33" s="264">
        <f t="shared" si="4"/>
        <v>0</v>
      </c>
      <c r="N33" s="344">
        <f t="shared" si="5"/>
        <v>0</v>
      </c>
    </row>
    <row r="34" spans="1:14" ht="15.6" x14ac:dyDescent="0.3">
      <c r="A34" s="335">
        <f t="shared" si="0"/>
        <v>0</v>
      </c>
      <c r="B34" s="423"/>
      <c r="C34" s="424"/>
      <c r="D34" s="425"/>
      <c r="E34" s="424"/>
      <c r="F34" s="425"/>
      <c r="G34" s="424"/>
      <c r="H34" s="424"/>
      <c r="I34" s="425"/>
      <c r="J34" s="264" cm="1">
        <f t="array" ref="J34">IFERROR(IF(OR(I34="גברים",I34="ילדים",I34="נערים",I34="נוער"),_xlfn.IFS($F$2&gt;=3,_xlfn.IFS(H34=1,10,H34=2,5,H34=3,2.5,H34=4,1.25,H34=5,0.625,H34=6,0.3125,H34=7,0.15625),$F$2=2,_xlfn.IFS(H34=1,5,H34=2,2.5,H34&gt;=3,0),$F$2=1,2.5,OR($F$2="",$F$2=0),0),IF(OR(I34="נשים",I34="נערות",I34="ילדות",I34="קדטיות"),_xlfn.IFS($F$1&gt;=3,_xlfn.IFS(H34=1,10,H34=2,5,H34=3,2.5,H34=4,1.25,H34=5,0.625,H34=6,0.3125,H34=7,0.15625),$F$1=2,_xlfn.IFS(H34=1,5,H34=2,2.5,H34&gt;=3,0),$F$1=1,2.5,OR($F$1="",$F$1=0),0),0)),0)</f>
        <v>0</v>
      </c>
      <c r="K34" s="264">
        <f t="shared" si="2"/>
        <v>0</v>
      </c>
      <c r="L34" s="341">
        <f t="shared" si="3"/>
        <v>0</v>
      </c>
      <c r="M34" s="264">
        <f t="shared" si="4"/>
        <v>0</v>
      </c>
      <c r="N34" s="344">
        <f t="shared" si="5"/>
        <v>0</v>
      </c>
    </row>
    <row r="35" spans="1:14" ht="15.6" x14ac:dyDescent="0.3">
      <c r="A35" s="335">
        <f t="shared" si="0"/>
        <v>0</v>
      </c>
      <c r="B35" s="423"/>
      <c r="C35" s="424"/>
      <c r="D35" s="425"/>
      <c r="E35" s="424"/>
      <c r="F35" s="425"/>
      <c r="G35" s="424"/>
      <c r="H35" s="424"/>
      <c r="I35" s="425"/>
      <c r="J35" s="264" cm="1">
        <f t="array" ref="J35">IFERROR(IF(OR(I35="גברים",I35="ילדים",I35="נערים",I35="נוער"),_xlfn.IFS($F$2&gt;=3,_xlfn.IFS(H35=1,10,H35=2,5,H35=3,2.5,H35=4,1.25,H35=5,0.625,H35=6,0.3125,H35=7,0.15625),$F$2=2,_xlfn.IFS(H35=1,5,H35=2,2.5,H35&gt;=3,0),$F$2=1,2.5,OR($F$2="",$F$2=0),0),IF(OR(I35="נשים",I35="נערות",I35="ילדות",I35="קדטיות"),_xlfn.IFS($F$1&gt;=3,_xlfn.IFS(H35=1,10,H35=2,5,H35=3,2.5,H35=4,1.25,H35=5,0.625,H35=6,0.3125,H35=7,0.15625),$F$1=2,_xlfn.IFS(H35=1,5,H35=2,2.5,H35&gt;=3,0),$F$1=1,2.5,OR($F$1="",$F$1=0),0),0)),0)</f>
        <v>0</v>
      </c>
      <c r="K35" s="264">
        <f t="shared" si="2"/>
        <v>0</v>
      </c>
      <c r="L35" s="341">
        <f t="shared" si="3"/>
        <v>0</v>
      </c>
      <c r="M35" s="264">
        <f t="shared" si="4"/>
        <v>0</v>
      </c>
      <c r="N35" s="344">
        <f t="shared" si="5"/>
        <v>0</v>
      </c>
    </row>
    <row r="36" spans="1:14" ht="15.6" x14ac:dyDescent="0.3">
      <c r="A36" s="335">
        <f t="shared" si="0"/>
        <v>0</v>
      </c>
      <c r="B36" s="423"/>
      <c r="C36" s="424"/>
      <c r="D36" s="425"/>
      <c r="E36" s="424"/>
      <c r="F36" s="425"/>
      <c r="G36" s="424"/>
      <c r="H36" s="424"/>
      <c r="I36" s="425"/>
      <c r="J36" s="264" cm="1">
        <f t="array" ref="J36">IFERROR(IF(OR(I36="גברים",I36="ילדים",I36="נערים",I36="נוער"),_xlfn.IFS($F$2&gt;=3,_xlfn.IFS(H36=1,10,H36=2,5,H36=3,2.5,H36=4,1.25,H36=5,0.625,H36=6,0.3125,H36=7,0.15625),$F$2=2,_xlfn.IFS(H36=1,5,H36=2,2.5,H36&gt;=3,0),$F$2=1,2.5,OR($F$2="",$F$2=0),0),IF(OR(I36="נשים",I36="נערות",I36="ילדות",I36="קדטיות"),_xlfn.IFS($F$1&gt;=3,_xlfn.IFS(H36=1,10,H36=2,5,H36=3,2.5,H36=4,1.25,H36=5,0.625,H36=6,0.3125,H36=7,0.15625),$F$1=2,_xlfn.IFS(H36=1,5,H36=2,2.5,H36&gt;=3,0),$F$1=1,2.5,OR($F$1="",$F$1=0),0),0)),0)</f>
        <v>0</v>
      </c>
      <c r="K36" s="264">
        <f t="shared" si="2"/>
        <v>0</v>
      </c>
      <c r="L36" s="341">
        <f t="shared" si="3"/>
        <v>0</v>
      </c>
      <c r="M36" s="264">
        <f t="shared" si="4"/>
        <v>0</v>
      </c>
      <c r="N36" s="344">
        <f t="shared" si="5"/>
        <v>0</v>
      </c>
    </row>
    <row r="37" spans="1:14" ht="15.6" x14ac:dyDescent="0.3">
      <c r="A37" s="335">
        <f t="shared" si="0"/>
        <v>0</v>
      </c>
      <c r="B37" s="423"/>
      <c r="C37" s="424"/>
      <c r="D37" s="425"/>
      <c r="E37" s="424"/>
      <c r="F37" s="425"/>
      <c r="G37" s="424"/>
      <c r="H37" s="424"/>
      <c r="I37" s="425"/>
      <c r="J37" s="264" cm="1">
        <f t="array" ref="J37">IFERROR(IF(OR(I37="גברים",I37="ילדים",I37="נערים",I37="נוער"),_xlfn.IFS($F$2&gt;=3,_xlfn.IFS(H37=1,10,H37=2,5,H37=3,2.5,H37=4,1.25,H37=5,0.625,H37=6,0.3125,H37=7,0.15625),$F$2=2,_xlfn.IFS(H37=1,5,H37=2,2.5,H37&gt;=3,0),$F$2=1,2.5,OR($F$2="",$F$2=0),0),IF(OR(I37="נשים",I37="נערות",I37="ילדות",I37="קדטיות"),_xlfn.IFS($F$1&gt;=3,_xlfn.IFS(H37=1,10,H37=2,5,H37=3,2.5,H37=4,1.25,H37=5,0.625,H37=6,0.3125,H37=7,0.15625),$F$1=2,_xlfn.IFS(H37=1,5,H37=2,2.5,H37&gt;=3,0),$F$1=1,2.5,OR($F$1="",$F$1=0),0),0)),0)</f>
        <v>0</v>
      </c>
      <c r="K37" s="264">
        <f t="shared" si="2"/>
        <v>0</v>
      </c>
      <c r="L37" s="341">
        <f t="shared" si="3"/>
        <v>0</v>
      </c>
      <c r="M37" s="264">
        <f t="shared" si="4"/>
        <v>0</v>
      </c>
      <c r="N37" s="344">
        <f t="shared" si="5"/>
        <v>0</v>
      </c>
    </row>
    <row r="38" spans="1:14" ht="15.6" x14ac:dyDescent="0.3">
      <c r="A38" s="335">
        <f t="shared" si="0"/>
        <v>0</v>
      </c>
      <c r="B38" s="423"/>
      <c r="C38" s="424"/>
      <c r="D38" s="425"/>
      <c r="E38" s="424"/>
      <c r="F38" s="425"/>
      <c r="G38" s="424"/>
      <c r="H38" s="424"/>
      <c r="I38" s="425"/>
      <c r="J38" s="264" cm="1">
        <f t="array" ref="J38">IFERROR(IF(OR(I38="גברים",I38="ילדים",I38="נערים",I38="נוער"),_xlfn.IFS($F$2&gt;=3,_xlfn.IFS(H38=1,10,H38=2,5,H38=3,2.5,H38=4,1.25,H38=5,0.625,H38=6,0.3125,H38=7,0.15625),$F$2=2,_xlfn.IFS(H38=1,5,H38=2,2.5,H38&gt;=3,0),$F$2=1,2.5,OR($F$2="",$F$2=0),0),IF(OR(I38="נשים",I38="נערות",I38="ילדות",I38="קדטיות"),_xlfn.IFS($F$1&gt;=3,_xlfn.IFS(H38=1,10,H38=2,5,H38=3,2.5,H38=4,1.25,H38=5,0.625,H38=6,0.3125,H38=7,0.15625),$F$1=2,_xlfn.IFS(H38=1,5,H38=2,2.5,H38&gt;=3,0),$F$1=1,2.5,OR($F$1="",$F$1=0),0),0)),0)</f>
        <v>0</v>
      </c>
      <c r="K38" s="264">
        <f t="shared" si="2"/>
        <v>0</v>
      </c>
      <c r="L38" s="341">
        <f t="shared" si="3"/>
        <v>0</v>
      </c>
      <c r="M38" s="264">
        <f t="shared" si="4"/>
        <v>0</v>
      </c>
      <c r="N38" s="344">
        <f t="shared" si="5"/>
        <v>0</v>
      </c>
    </row>
    <row r="39" spans="1:14" ht="15.6" x14ac:dyDescent="0.3">
      <c r="A39" s="335">
        <f t="shared" si="0"/>
        <v>0</v>
      </c>
      <c r="B39" s="423"/>
      <c r="C39" s="424"/>
      <c r="D39" s="425"/>
      <c r="E39" s="424"/>
      <c r="F39" s="425"/>
      <c r="G39" s="424"/>
      <c r="H39" s="424"/>
      <c r="I39" s="425"/>
      <c r="J39" s="264" cm="1">
        <f t="array" ref="J39">IFERROR(IF(OR(I39="גברים",I39="ילדים",I39="נערים",I39="נוער"),_xlfn.IFS($F$2&gt;=3,_xlfn.IFS(H39=1,10,H39=2,5,H39=3,2.5,H39=4,1.25,H39=5,0.625,H39=6,0.3125,H39=7,0.15625),$F$2=2,_xlfn.IFS(H39=1,5,H39=2,2.5,H39&gt;=3,0),$F$2=1,2.5,OR($F$2="",$F$2=0),0),IF(OR(I39="נשים",I39="נערות",I39="ילדות",I39="קדטיות"),_xlfn.IFS($F$1&gt;=3,_xlfn.IFS(H39=1,10,H39=2,5,H39=3,2.5,H39=4,1.25,H39=5,0.625,H39=6,0.3125,H39=7,0.15625),$F$1=2,_xlfn.IFS(H39=1,5,H39=2,2.5,H39&gt;=3,0),$F$1=1,2.5,OR($F$1="",$F$1=0),0),0)),0)</f>
        <v>0</v>
      </c>
      <c r="K39" s="264">
        <f t="shared" si="2"/>
        <v>0</v>
      </c>
      <c r="L39" s="341">
        <f t="shared" si="3"/>
        <v>0</v>
      </c>
      <c r="M39" s="264">
        <f t="shared" si="4"/>
        <v>0</v>
      </c>
      <c r="N39" s="344">
        <f t="shared" si="5"/>
        <v>0</v>
      </c>
    </row>
    <row r="40" spans="1:14" ht="15.6" x14ac:dyDescent="0.3">
      <c r="A40" s="335">
        <f t="shared" ref="A40:A62" si="6">$B$1</f>
        <v>0</v>
      </c>
      <c r="B40" s="423"/>
      <c r="C40" s="424"/>
      <c r="D40" s="425"/>
      <c r="E40" s="424"/>
      <c r="F40" s="425"/>
      <c r="G40" s="424"/>
      <c r="H40" s="424"/>
      <c r="I40" s="425"/>
      <c r="J40" s="264" cm="1">
        <f t="array" ref="J40">IFERROR(IF(OR(I40="גברים",I40="ילדים",I40="נערים",I40="נוער"),_xlfn.IFS($F$2&gt;=3,_xlfn.IFS(H40=1,10,H40=2,5,H40=3,2.5,H40=4,1.25,H40=5,0.625,H40=6,0.3125,H40=7,0.15625),$F$2=2,_xlfn.IFS(H40=1,5,H40=2,2.5,H40&gt;=3,0),$F$2=1,2.5,OR($F$2="",$F$2=0),0),IF(OR(I40="נשים",I40="נערות",I40="ילדות",I40="קדטיות"),_xlfn.IFS($F$1&gt;=3,_xlfn.IFS(H40=1,10,H40=2,5,H40=3,2.5,H40=4,1.25,H40=5,0.625,H40=6,0.3125,H40=7,0.15625),$F$1=2,_xlfn.IFS(H40=1,5,H40=2,2.5,H40&gt;=3,0),$F$1=1,2.5,OR($F$1="",$F$1=0),0),0)),0)</f>
        <v>0</v>
      </c>
      <c r="K40" s="264">
        <f t="shared" si="2"/>
        <v>0</v>
      </c>
      <c r="L40" s="341">
        <f t="shared" si="3"/>
        <v>0</v>
      </c>
      <c r="M40" s="264">
        <f t="shared" si="4"/>
        <v>0</v>
      </c>
      <c r="N40" s="344">
        <f t="shared" si="5"/>
        <v>0</v>
      </c>
    </row>
    <row r="41" spans="1:14" ht="15.6" x14ac:dyDescent="0.3">
      <c r="A41" s="335">
        <f t="shared" si="6"/>
        <v>0</v>
      </c>
      <c r="B41" s="423"/>
      <c r="C41" s="424"/>
      <c r="D41" s="425"/>
      <c r="E41" s="424"/>
      <c r="F41" s="425"/>
      <c r="G41" s="424"/>
      <c r="H41" s="424"/>
      <c r="I41" s="425"/>
      <c r="J41" s="264" cm="1">
        <f t="array" ref="J41">IFERROR(IF(OR(I41="גברים",I41="ילדים",I41="נערים",I41="נוער"),_xlfn.IFS($F$2&gt;=3,_xlfn.IFS(H41=1,10,H41=2,5,H41=3,2.5,H41=4,1.25,H41=5,0.625,H41=6,0.3125,H41=7,0.15625),$F$2=2,_xlfn.IFS(H41=1,5,H41=2,2.5,H41&gt;=3,0),$F$2=1,2.5,OR($F$2="",$F$2=0),0),IF(OR(I41="נשים",I41="נערות",I41="ילדות",I41="קדטיות"),_xlfn.IFS($F$1&gt;=3,_xlfn.IFS(H41=1,10,H41=2,5,H41=3,2.5,H41=4,1.25,H41=5,0.625,H41=6,0.3125,H41=7,0.15625),$F$1=2,_xlfn.IFS(H41=1,5,H41=2,2.5,H41&gt;=3,0),$F$1=1,2.5,OR($F$1="",$F$1=0),0),0)),0)</f>
        <v>0</v>
      </c>
      <c r="K41" s="264">
        <f t="shared" si="2"/>
        <v>0</v>
      </c>
      <c r="L41" s="341">
        <f t="shared" si="3"/>
        <v>0</v>
      </c>
      <c r="M41" s="264">
        <f t="shared" si="4"/>
        <v>0</v>
      </c>
      <c r="N41" s="344">
        <f t="shared" si="5"/>
        <v>0</v>
      </c>
    </row>
    <row r="42" spans="1:14" ht="15.6" x14ac:dyDescent="0.3">
      <c r="A42" s="335">
        <f t="shared" si="6"/>
        <v>0</v>
      </c>
      <c r="B42" s="423"/>
      <c r="C42" s="424"/>
      <c r="D42" s="425"/>
      <c r="E42" s="424"/>
      <c r="F42" s="425"/>
      <c r="G42" s="424"/>
      <c r="H42" s="424"/>
      <c r="I42" s="425"/>
      <c r="J42" s="264" cm="1">
        <f t="array" ref="J42">IFERROR(IF(OR(I42="גברים",I42="ילדים",I42="נערים",I42="נוער"),_xlfn.IFS($F$2&gt;=3,_xlfn.IFS(H42=1,10,H42=2,5,H42=3,2.5,H42=4,1.25,H42=5,0.625,H42=6,0.3125,H42=7,0.15625),$F$2=2,_xlfn.IFS(H42=1,5,H42=2,2.5,H42&gt;=3,0),$F$2=1,2.5,OR($F$2="",$F$2=0),0),IF(OR(I42="נשים",I42="נערות",I42="ילדות",I42="קדטיות"),_xlfn.IFS($F$1&gt;=3,_xlfn.IFS(H42=1,10,H42=2,5,H42=3,2.5,H42=4,1.25,H42=5,0.625,H42=6,0.3125,H42=7,0.15625),$F$1=2,_xlfn.IFS(H42=1,5,H42=2,2.5,H42&gt;=3,0),$F$1=1,2.5,OR($F$1="",$F$1=0),0),0)),0)</f>
        <v>0</v>
      </c>
      <c r="K42" s="264">
        <f t="shared" si="2"/>
        <v>0</v>
      </c>
      <c r="L42" s="341">
        <f t="shared" si="3"/>
        <v>0</v>
      </c>
      <c r="M42" s="264">
        <f t="shared" si="4"/>
        <v>0</v>
      </c>
      <c r="N42" s="344">
        <f t="shared" si="5"/>
        <v>0</v>
      </c>
    </row>
    <row r="43" spans="1:14" ht="15.6" x14ac:dyDescent="0.3">
      <c r="A43" s="335">
        <f t="shared" si="6"/>
        <v>0</v>
      </c>
      <c r="B43" s="423"/>
      <c r="C43" s="424"/>
      <c r="D43" s="425"/>
      <c r="E43" s="424"/>
      <c r="F43" s="425"/>
      <c r="G43" s="424"/>
      <c r="H43" s="424"/>
      <c r="I43" s="425"/>
      <c r="J43" s="264" cm="1">
        <f t="array" ref="J43">IFERROR(IF(OR(I43="גברים",I43="ילדים",I43="נערים",I43="נוער"),_xlfn.IFS($F$2&gt;=3,_xlfn.IFS(H43=1,10,H43=2,5,H43=3,2.5,H43=4,1.25,H43=5,0.625,H43=6,0.3125,H43=7,0.15625),$F$2=2,_xlfn.IFS(H43=1,5,H43=2,2.5,H43&gt;=3,0),$F$2=1,2.5,OR($F$2="",$F$2=0),0),IF(OR(I43="נשים",I43="נערות",I43="ילדות",I43="קדטיות"),_xlfn.IFS($F$1&gt;=3,_xlfn.IFS(H43=1,10,H43=2,5,H43=3,2.5,H43=4,1.25,H43=5,0.625,H43=6,0.3125,H43=7,0.15625),$F$1=2,_xlfn.IFS(H43=1,5,H43=2,2.5,H43&gt;=3,0),$F$1=1,2.5,OR($F$1="",$F$1=0),0),0)),0)</f>
        <v>0</v>
      </c>
      <c r="K43" s="264">
        <f t="shared" si="2"/>
        <v>0</v>
      </c>
      <c r="L43" s="341">
        <f t="shared" si="3"/>
        <v>0</v>
      </c>
      <c r="M43" s="264">
        <f t="shared" si="4"/>
        <v>0</v>
      </c>
      <c r="N43" s="344">
        <f t="shared" si="5"/>
        <v>0</v>
      </c>
    </row>
    <row r="44" spans="1:14" ht="15.6" x14ac:dyDescent="0.3">
      <c r="A44" s="335">
        <f t="shared" si="6"/>
        <v>0</v>
      </c>
      <c r="B44" s="423"/>
      <c r="C44" s="424"/>
      <c r="D44" s="425"/>
      <c r="E44" s="424"/>
      <c r="F44" s="425"/>
      <c r="G44" s="424"/>
      <c r="H44" s="424"/>
      <c r="I44" s="425"/>
      <c r="J44" s="264" cm="1">
        <f t="array" ref="J44">IFERROR(IF(OR(I44="גברים",I44="ילדים",I44="נערים",I44="נוער"),_xlfn.IFS($F$2&gt;=3,_xlfn.IFS(H44=1,10,H44=2,5,H44=3,2.5,H44=4,1.25,H44=5,0.625,H44=6,0.3125,H44=7,0.15625),$F$2=2,_xlfn.IFS(H44=1,5,H44=2,2.5,H44&gt;=3,0),$F$2=1,2.5,OR($F$2="",$F$2=0),0),IF(OR(I44="נשים",I44="נערות",I44="ילדות",I44="קדטיות"),_xlfn.IFS($F$1&gt;=3,_xlfn.IFS(H44=1,10,H44=2,5,H44=3,2.5,H44=4,1.25,H44=5,0.625,H44=6,0.3125,H44=7,0.15625),$F$1=2,_xlfn.IFS(H44=1,5,H44=2,2.5,H44&gt;=3,0),$F$1=1,2.5,OR($F$1="",$F$1=0),0),0)),0)</f>
        <v>0</v>
      </c>
      <c r="K44" s="264">
        <f t="shared" si="2"/>
        <v>0</v>
      </c>
      <c r="L44" s="341">
        <f t="shared" si="3"/>
        <v>0</v>
      </c>
      <c r="M44" s="264">
        <f t="shared" si="4"/>
        <v>0</v>
      </c>
      <c r="N44" s="344">
        <f t="shared" si="5"/>
        <v>0</v>
      </c>
    </row>
    <row r="45" spans="1:14" ht="15.6" x14ac:dyDescent="0.3">
      <c r="A45" s="335">
        <f t="shared" si="6"/>
        <v>0</v>
      </c>
      <c r="B45" s="423"/>
      <c r="C45" s="424"/>
      <c r="D45" s="425"/>
      <c r="E45" s="424"/>
      <c r="F45" s="425"/>
      <c r="G45" s="424"/>
      <c r="H45" s="424"/>
      <c r="I45" s="425"/>
      <c r="J45" s="264" cm="1">
        <f t="array" ref="J45">IFERROR(IF(OR(I45="גברים",I45="ילדים",I45="נערים",I45="נוער"),_xlfn.IFS($F$2&gt;=3,_xlfn.IFS(H45=1,10,H45=2,5,H45=3,2.5,H45=4,1.25,H45=5,0.625,H45=6,0.3125,H45=7,0.15625),$F$2=2,_xlfn.IFS(H45=1,5,H45=2,2.5,H45&gt;=3,0),$F$2=1,2.5,OR($F$2="",$F$2=0),0),IF(OR(I45="נשים",I45="נערות",I45="ילדות",I45="קדטיות"),_xlfn.IFS($F$1&gt;=3,_xlfn.IFS(H45=1,10,H45=2,5,H45=3,2.5,H45=4,1.25,H45=5,0.625,H45=6,0.3125,H45=7,0.15625),$F$1=2,_xlfn.IFS(H45=1,5,H45=2,2.5,H45&gt;=3,0),$F$1=1,2.5,OR($F$1="",$F$1=0),0),0)),0)</f>
        <v>0</v>
      </c>
      <c r="K45" s="264">
        <f t="shared" si="2"/>
        <v>0</v>
      </c>
      <c r="L45" s="341">
        <f t="shared" si="3"/>
        <v>0</v>
      </c>
      <c r="M45" s="264">
        <f t="shared" si="4"/>
        <v>0</v>
      </c>
      <c r="N45" s="344">
        <f t="shared" si="5"/>
        <v>0</v>
      </c>
    </row>
    <row r="46" spans="1:14" ht="15.6" x14ac:dyDescent="0.3">
      <c r="A46" s="335">
        <f t="shared" si="6"/>
        <v>0</v>
      </c>
      <c r="B46" s="423"/>
      <c r="C46" s="424"/>
      <c r="D46" s="425"/>
      <c r="E46" s="424"/>
      <c r="F46" s="425"/>
      <c r="G46" s="424"/>
      <c r="H46" s="424"/>
      <c r="I46" s="425"/>
      <c r="J46" s="264" cm="1">
        <f t="array" ref="J46">IFERROR(IF(OR(I46="גברים",I46="ילדים",I46="נערים",I46="נוער"),_xlfn.IFS($F$2&gt;=3,_xlfn.IFS(H46=1,10,H46=2,5,H46=3,2.5,H46=4,1.25,H46=5,0.625,H46=6,0.3125,H46=7,0.15625),$F$2=2,_xlfn.IFS(H46=1,5,H46=2,2.5,H46&gt;=3,0),$F$2=1,2.5,OR($F$2="",$F$2=0),0),IF(OR(I46="נשים",I46="נערות",I46="ילדות",I46="קדטיות"),_xlfn.IFS($F$1&gt;=3,_xlfn.IFS(H46=1,10,H46=2,5,H46=3,2.5,H46=4,1.25,H46=5,0.625,H46=6,0.3125,H46=7,0.15625),$F$1=2,_xlfn.IFS(H46=1,5,H46=2,2.5,H46&gt;=3,0),$F$1=1,2.5,OR($F$1="",$F$1=0),0),0)),0)</f>
        <v>0</v>
      </c>
      <c r="K46" s="264">
        <f t="shared" si="2"/>
        <v>0</v>
      </c>
      <c r="L46" s="341">
        <f t="shared" si="3"/>
        <v>0</v>
      </c>
      <c r="M46" s="264">
        <f t="shared" si="4"/>
        <v>0</v>
      </c>
      <c r="N46" s="344">
        <f t="shared" si="5"/>
        <v>0</v>
      </c>
    </row>
    <row r="47" spans="1:14" ht="15.6" x14ac:dyDescent="0.3">
      <c r="A47" s="335">
        <f t="shared" si="6"/>
        <v>0</v>
      </c>
      <c r="B47" s="423"/>
      <c r="C47" s="424"/>
      <c r="D47" s="425"/>
      <c r="E47" s="424"/>
      <c r="F47" s="425"/>
      <c r="G47" s="424"/>
      <c r="H47" s="424"/>
      <c r="I47" s="425"/>
      <c r="J47" s="264" cm="1">
        <f t="array" ref="J47">IFERROR(IF(OR(I47="גברים",I47="ילדים",I47="נערים",I47="נוער"),_xlfn.IFS($F$2&gt;=3,_xlfn.IFS(H47=1,10,H47=2,5,H47=3,2.5,H47=4,1.25,H47=5,0.625,H47=6,0.3125,H47=7,0.15625),$F$2=2,_xlfn.IFS(H47=1,5,H47=2,2.5,H47&gt;=3,0),$F$2=1,2.5,OR($F$2="",$F$2=0),0),IF(OR(I47="נשים",I47="נערות",I47="ילדות",I47="קדטיות"),_xlfn.IFS($F$1&gt;=3,_xlfn.IFS(H47=1,10,H47=2,5,H47=3,2.5,H47=4,1.25,H47=5,0.625,H47=6,0.3125,H47=7,0.15625),$F$1=2,_xlfn.IFS(H47=1,5,H47=2,2.5,H47&gt;=3,0),$F$1=1,2.5,OR($F$1="",$F$1=0),0),0)),0)</f>
        <v>0</v>
      </c>
      <c r="K47" s="264">
        <f t="shared" si="2"/>
        <v>0</v>
      </c>
      <c r="L47" s="341">
        <f t="shared" si="3"/>
        <v>0</v>
      </c>
      <c r="M47" s="264">
        <f t="shared" si="4"/>
        <v>0</v>
      </c>
      <c r="N47" s="344">
        <f t="shared" si="5"/>
        <v>0</v>
      </c>
    </row>
    <row r="48" spans="1:14" ht="15.6" x14ac:dyDescent="0.3">
      <c r="A48" s="335">
        <f t="shared" si="6"/>
        <v>0</v>
      </c>
      <c r="B48" s="423"/>
      <c r="C48" s="424"/>
      <c r="D48" s="425"/>
      <c r="E48" s="424"/>
      <c r="F48" s="425"/>
      <c r="G48" s="424"/>
      <c r="H48" s="424"/>
      <c r="I48" s="425"/>
      <c r="J48" s="264" cm="1">
        <f t="array" ref="J48">IFERROR(IF(OR(I48="גברים",I48="ילדים",I48="נערים",I48="נוער"),_xlfn.IFS($F$2&gt;=3,_xlfn.IFS(H48=1,10,H48=2,5,H48=3,2.5,H48=4,1.25,H48=5,0.625,H48=6,0.3125,H48=7,0.15625),$F$2=2,_xlfn.IFS(H48=1,5,H48=2,2.5,H48&gt;=3,0),$F$2=1,2.5,OR($F$2="",$F$2=0),0),IF(OR(I48="נשים",I48="נערות",I48="ילדות",I48="קדטיות"),_xlfn.IFS($F$1&gt;=3,_xlfn.IFS(H48=1,10,H48=2,5,H48=3,2.5,H48=4,1.25,H48=5,0.625,H48=6,0.3125,H48=7,0.15625),$F$1=2,_xlfn.IFS(H48=1,5,H48=2,2.5,H48&gt;=3,0),$F$1=1,2.5,OR($F$1="",$F$1=0),0),0)),0)</f>
        <v>0</v>
      </c>
      <c r="K48" s="264">
        <f t="shared" si="2"/>
        <v>0</v>
      </c>
      <c r="L48" s="341">
        <f t="shared" si="3"/>
        <v>0</v>
      </c>
      <c r="M48" s="264">
        <f t="shared" si="4"/>
        <v>0</v>
      </c>
      <c r="N48" s="344">
        <f t="shared" si="5"/>
        <v>0</v>
      </c>
    </row>
    <row r="49" spans="1:14" ht="15.6" x14ac:dyDescent="0.3">
      <c r="A49" s="335">
        <f t="shared" si="6"/>
        <v>0</v>
      </c>
      <c r="B49" s="423"/>
      <c r="C49" s="424"/>
      <c r="D49" s="425"/>
      <c r="E49" s="424"/>
      <c r="F49" s="425"/>
      <c r="G49" s="424"/>
      <c r="H49" s="424"/>
      <c r="I49" s="425"/>
      <c r="J49" s="264" cm="1">
        <f t="array" ref="J49">IFERROR(IF(OR(I49="גברים",I49="ילדים",I49="נערים",I49="נוער"),_xlfn.IFS($F$2&gt;=3,_xlfn.IFS(H49=1,10,H49=2,5,H49=3,2.5,H49=4,1.25,H49=5,0.625,H49=6,0.3125,H49=7,0.15625),$F$2=2,_xlfn.IFS(H49=1,5,H49=2,2.5,H49&gt;=3,0),$F$2=1,2.5,OR($F$2="",$F$2=0),0),IF(OR(I49="נשים",I49="נערות",I49="ילדות",I49="קדטיות"),_xlfn.IFS($F$1&gt;=3,_xlfn.IFS(H49=1,10,H49=2,5,H49=3,2.5,H49=4,1.25,H49=5,0.625,H49=6,0.3125,H49=7,0.15625),$F$1=2,_xlfn.IFS(H49=1,5,H49=2,2.5,H49&gt;=3,0),$F$1=1,2.5,OR($F$1="",$F$1=0),0),0)),0)</f>
        <v>0</v>
      </c>
      <c r="K49" s="264">
        <f t="shared" si="2"/>
        <v>0</v>
      </c>
      <c r="L49" s="341">
        <f t="shared" si="3"/>
        <v>0</v>
      </c>
      <c r="M49" s="264">
        <f t="shared" si="4"/>
        <v>0</v>
      </c>
      <c r="N49" s="344">
        <f t="shared" si="5"/>
        <v>0</v>
      </c>
    </row>
    <row r="50" spans="1:14" ht="15.6" x14ac:dyDescent="0.3">
      <c r="A50" s="335">
        <f t="shared" si="6"/>
        <v>0</v>
      </c>
      <c r="B50" s="423"/>
      <c r="C50" s="424"/>
      <c r="D50" s="425"/>
      <c r="E50" s="424"/>
      <c r="F50" s="425"/>
      <c r="G50" s="424"/>
      <c r="H50" s="424"/>
      <c r="I50" s="425"/>
      <c r="J50" s="264" cm="1">
        <f t="array" ref="J50">IFERROR(IF(OR(I50="גברים",I50="ילדים",I50="נערים",I50="נוער"),_xlfn.IFS($F$2&gt;=3,_xlfn.IFS(H50=1,10,H50=2,5,H50=3,2.5,H50=4,1.25,H50=5,0.625,H50=6,0.3125,H50=7,0.15625),$F$2=2,_xlfn.IFS(H50=1,5,H50=2,2.5,H50&gt;=3,0),$F$2=1,2.5,OR($F$2="",$F$2=0),0),IF(OR(I50="נשים",I50="נערות",I50="ילדות",I50="קדטיות"),_xlfn.IFS($F$1&gt;=3,_xlfn.IFS(H50=1,10,H50=2,5,H50=3,2.5,H50=4,1.25,H50=5,0.625,H50=6,0.3125,H50=7,0.15625),$F$1=2,_xlfn.IFS(H50=1,5,H50=2,2.5,H50&gt;=3,0),$F$1=1,2.5,OR($F$1="",$F$1=0),0),0)),0)</f>
        <v>0</v>
      </c>
      <c r="K50" s="264">
        <f t="shared" si="2"/>
        <v>0</v>
      </c>
      <c r="L50" s="341">
        <f t="shared" si="3"/>
        <v>0</v>
      </c>
      <c r="M50" s="264">
        <f t="shared" si="4"/>
        <v>0</v>
      </c>
      <c r="N50" s="344">
        <f t="shared" si="5"/>
        <v>0</v>
      </c>
    </row>
    <row r="51" spans="1:14" ht="15.6" x14ac:dyDescent="0.3">
      <c r="A51" s="335">
        <f t="shared" si="6"/>
        <v>0</v>
      </c>
      <c r="B51" s="251"/>
      <c r="C51" s="342"/>
      <c r="D51" s="343"/>
      <c r="E51" s="342"/>
      <c r="F51" s="343"/>
      <c r="G51" s="342"/>
      <c r="H51" s="424"/>
      <c r="I51" s="425"/>
      <c r="J51" s="264" cm="1">
        <f t="array" ref="J51">IFERROR(IF(OR(I51="גברים",I51="ילדים",I51="נערים",I51="נוער"),_xlfn.IFS($F$2&gt;=3,_xlfn.IFS(H51=1,10,H51=2,5,H51=3,2.5,H51=4,1.25,H51=5,0.625,H51=6,0.3125,H51=7,0.15625),$F$2=2,_xlfn.IFS(H51=1,5,H51=2,2.5,H51&gt;=3,0),$F$2=1,2.5,OR($F$2="",$F$2=0),0),IF(OR(I51="נשים",I51="נערות",I51="ילדות",I51="קדטיות"),_xlfn.IFS($F$1&gt;=3,_xlfn.IFS(H51=1,10,H51=2,5,H51=3,2.5,H51=4,1.25,H51=5,0.625,H51=6,0.3125,H51=7,0.15625),$F$1=2,_xlfn.IFS(H51=1,5,H51=2,2.5,H51&gt;=3,0),$F$1=1,2.5,OR($F$1="",$F$1=0),0),0)),0)</f>
        <v>0</v>
      </c>
      <c r="K51" s="264">
        <f t="shared" si="2"/>
        <v>0</v>
      </c>
      <c r="L51" s="341">
        <f t="shared" si="3"/>
        <v>0</v>
      </c>
      <c r="M51" s="264">
        <f t="shared" si="4"/>
        <v>0</v>
      </c>
      <c r="N51" s="344">
        <f t="shared" si="5"/>
        <v>0</v>
      </c>
    </row>
    <row r="52" spans="1:14" ht="15.6" x14ac:dyDescent="0.3">
      <c r="A52" s="335">
        <f t="shared" si="6"/>
        <v>0</v>
      </c>
      <c r="B52" s="251"/>
      <c r="C52" s="342"/>
      <c r="D52" s="343"/>
      <c r="E52" s="342"/>
      <c r="F52" s="343"/>
      <c r="G52" s="342"/>
      <c r="H52" s="424"/>
      <c r="I52" s="425"/>
      <c r="J52" s="264" cm="1">
        <f t="array" ref="J52">IFERROR(IF(OR(I52="גברים",I52="ילדים",I52="נערים",I52="נוער"),_xlfn.IFS($F$2&gt;=3,_xlfn.IFS(H52=1,10,H52=2,5,H52=3,2.5,H52=4,1.25,H52=5,0.625,H52=6,0.3125,H52=7,0.15625),$F$2=2,_xlfn.IFS(H52=1,5,H52=2,2.5,H52&gt;=3,0),$F$2=1,2.5,OR($F$2="",$F$2=0),0),IF(OR(I52="נשים",I52="נערות",I52="ילדות",I52="קדטיות"),_xlfn.IFS($F$1&gt;=3,_xlfn.IFS(H52=1,10,H52=2,5,H52=3,2.5,H52=4,1.25,H52=5,0.625,H52=6,0.3125,H52=7,0.15625),$F$1=2,_xlfn.IFS(H52=1,5,H52=2,2.5,H52&gt;=3,0),$F$1=1,2.5,OR($F$1="",$F$1=0),0),0)),0)</f>
        <v>0</v>
      </c>
      <c r="K52" s="264">
        <f t="shared" si="2"/>
        <v>0</v>
      </c>
      <c r="L52" s="341">
        <f t="shared" si="3"/>
        <v>0</v>
      </c>
      <c r="M52" s="264">
        <f t="shared" si="4"/>
        <v>0</v>
      </c>
      <c r="N52" s="344">
        <f t="shared" si="5"/>
        <v>0</v>
      </c>
    </row>
    <row r="53" spans="1:14" ht="15.6" x14ac:dyDescent="0.3">
      <c r="A53" s="335">
        <f t="shared" si="6"/>
        <v>0</v>
      </c>
      <c r="B53" s="251"/>
      <c r="C53" s="342"/>
      <c r="D53" s="343"/>
      <c r="E53" s="342"/>
      <c r="F53" s="343"/>
      <c r="G53" s="342"/>
      <c r="H53" s="424"/>
      <c r="I53" s="425"/>
      <c r="J53" s="264" cm="1">
        <f t="array" ref="J53">IFERROR(IF(OR(I53="גברים",I53="ילדים",I53="נערים",I53="נוער"),_xlfn.IFS($F$2&gt;=3,_xlfn.IFS(H53=1,10,H53=2,5,H53=3,2.5,H53=4,1.25,H53=5,0.625,H53=6,0.3125,H53=7,0.15625),$F$2=2,_xlfn.IFS(H53=1,5,H53=2,2.5,H53&gt;=3,0),$F$2=1,2.5,OR($F$2="",$F$2=0),0),IF(OR(I53="נשים",I53="נערות",I53="ילדות",I53="קדטיות"),_xlfn.IFS($F$1&gt;=3,_xlfn.IFS(H53=1,10,H53=2,5,H53=3,2.5,H53=4,1.25,H53=5,0.625,H53=6,0.3125,H53=7,0.15625),$F$1=2,_xlfn.IFS(H53=1,5,H53=2,2.5,H53&gt;=3,0),$F$1=1,2.5,OR($F$1="",$F$1=0),0),0)),0)</f>
        <v>0</v>
      </c>
      <c r="K53" s="264">
        <f t="shared" si="2"/>
        <v>0</v>
      </c>
      <c r="L53" s="341">
        <f t="shared" si="3"/>
        <v>0</v>
      </c>
      <c r="M53" s="264">
        <f t="shared" si="4"/>
        <v>0</v>
      </c>
      <c r="N53" s="344">
        <f t="shared" si="5"/>
        <v>0</v>
      </c>
    </row>
    <row r="54" spans="1:14" ht="15.6" x14ac:dyDescent="0.3">
      <c r="A54" s="335">
        <f t="shared" si="6"/>
        <v>0</v>
      </c>
      <c r="B54" s="251"/>
      <c r="C54" s="342"/>
      <c r="D54" s="343"/>
      <c r="E54" s="342"/>
      <c r="F54" s="343"/>
      <c r="G54" s="342"/>
      <c r="H54" s="424"/>
      <c r="I54" s="425"/>
      <c r="J54" s="264" cm="1">
        <f t="array" ref="J54">IFERROR(IF(OR(I54="גברים",I54="ילדים",I54="נערים",I54="נוער"),_xlfn.IFS($F$2&gt;=3,_xlfn.IFS(H54=1,10,H54=2,5,H54=3,2.5,H54=4,1.25,H54=5,0.625,H54=6,0.3125,H54=7,0.15625),$F$2=2,_xlfn.IFS(H54=1,5,H54=2,2.5,H54&gt;=3,0),$F$2=1,2.5,OR($F$2="",$F$2=0),0),IF(OR(I54="נשים",I54="נערות",I54="ילדות",I54="קדטיות"),_xlfn.IFS($F$1&gt;=3,_xlfn.IFS(H54=1,10,H54=2,5,H54=3,2.5,H54=4,1.25,H54=5,0.625,H54=6,0.3125,H54=7,0.15625),$F$1=2,_xlfn.IFS(H54=1,5,H54=2,2.5,H54&gt;=3,0),$F$1=1,2.5,OR($F$1="",$F$1=0),0),0)),0)</f>
        <v>0</v>
      </c>
      <c r="K54" s="264">
        <f t="shared" si="2"/>
        <v>0</v>
      </c>
      <c r="L54" s="341">
        <f t="shared" si="3"/>
        <v>0</v>
      </c>
      <c r="M54" s="264">
        <f t="shared" si="4"/>
        <v>0</v>
      </c>
      <c r="N54" s="344">
        <f t="shared" si="5"/>
        <v>0</v>
      </c>
    </row>
    <row r="55" spans="1:14" ht="15.6" x14ac:dyDescent="0.3">
      <c r="A55" s="335">
        <f t="shared" si="6"/>
        <v>0</v>
      </c>
      <c r="B55" s="251"/>
      <c r="C55" s="342"/>
      <c r="D55" s="343"/>
      <c r="E55" s="342"/>
      <c r="F55" s="343"/>
      <c r="G55" s="342"/>
      <c r="H55" s="424"/>
      <c r="I55" s="425"/>
      <c r="J55" s="264" cm="1">
        <f t="array" ref="J55">IFERROR(IF(OR(I55="גברים",I55="ילדים",I55="נערים",I55="נוער"),_xlfn.IFS($F$2&gt;=3,_xlfn.IFS(H55=1,10,H55=2,5,H55=3,2.5,H55=4,1.25,H55=5,0.625,H55=6,0.3125,H55=7,0.15625),$F$2=2,_xlfn.IFS(H55=1,5,H55=2,2.5,H55&gt;=3,0),$F$2=1,2.5,OR($F$2="",$F$2=0),0),IF(OR(I55="נשים",I55="נערות",I55="ילדות",I55="קדטיות"),_xlfn.IFS($F$1&gt;=3,_xlfn.IFS(H55=1,10,H55=2,5,H55=3,2.5,H55=4,1.25,H55=5,0.625,H55=6,0.3125,H55=7,0.15625),$F$1=2,_xlfn.IFS(H55=1,5,H55=2,2.5,H55&gt;=3,0),$F$1=1,2.5,OR($F$1="",$F$1=0),0),0)),0)</f>
        <v>0</v>
      </c>
      <c r="K55" s="264">
        <f t="shared" si="2"/>
        <v>0</v>
      </c>
      <c r="L55" s="341">
        <f t="shared" si="3"/>
        <v>0</v>
      </c>
      <c r="M55" s="264">
        <f t="shared" si="4"/>
        <v>0</v>
      </c>
      <c r="N55" s="344">
        <f t="shared" si="5"/>
        <v>0</v>
      </c>
    </row>
    <row r="56" spans="1:14" ht="15.6" x14ac:dyDescent="0.3">
      <c r="A56" s="335">
        <f t="shared" si="6"/>
        <v>0</v>
      </c>
      <c r="B56" s="251"/>
      <c r="C56" s="342"/>
      <c r="D56" s="343"/>
      <c r="E56" s="342"/>
      <c r="F56" s="343"/>
      <c r="G56" s="342"/>
      <c r="H56" s="424"/>
      <c r="I56" s="425"/>
      <c r="J56" s="264" cm="1">
        <f t="array" ref="J56">IFERROR(IF(OR(I56="גברים",I56="ילדים",I56="נערים",I56="נוער"),_xlfn.IFS($F$2&gt;=3,_xlfn.IFS(H56=1,10,H56=2,5,H56=3,2.5,H56=4,1.25,H56=5,0.625,H56=6,0.3125,H56=7,0.15625),$F$2=2,_xlfn.IFS(H56=1,5,H56=2,2.5,H56&gt;=3,0),$F$2=1,2.5,OR($F$2="",$F$2=0),0),IF(OR(I56="נשים",I56="נערות",I56="ילדות",I56="קדטיות"),_xlfn.IFS($F$1&gt;=3,_xlfn.IFS(H56=1,10,H56=2,5,H56=3,2.5,H56=4,1.25,H56=5,0.625,H56=6,0.3125,H56=7,0.15625),$F$1=2,_xlfn.IFS(H56=1,5,H56=2,2.5,H56&gt;=3,0),$F$1=1,2.5,OR($F$1="",$F$1=0),0),0)),0)</f>
        <v>0</v>
      </c>
      <c r="K56" s="264">
        <f t="shared" si="2"/>
        <v>0</v>
      </c>
      <c r="L56" s="341">
        <f t="shared" si="3"/>
        <v>0</v>
      </c>
      <c r="M56" s="264">
        <f t="shared" si="4"/>
        <v>0</v>
      </c>
      <c r="N56" s="344">
        <f t="shared" si="5"/>
        <v>0</v>
      </c>
    </row>
    <row r="57" spans="1:14" ht="15.6" x14ac:dyDescent="0.3">
      <c r="A57" s="335">
        <f t="shared" si="6"/>
        <v>0</v>
      </c>
      <c r="B57" s="251"/>
      <c r="C57" s="342"/>
      <c r="D57" s="343"/>
      <c r="E57" s="342"/>
      <c r="F57" s="343"/>
      <c r="G57" s="342"/>
      <c r="H57" s="424"/>
      <c r="I57" s="425"/>
      <c r="J57" s="264" cm="1">
        <f t="array" ref="J57">IFERROR(IF(OR(I57="גברים",I57="ילדים",I57="נערים",I57="נוער"),_xlfn.IFS($F$2&gt;=3,_xlfn.IFS(H57=1,10,H57=2,5,H57=3,2.5,H57=4,1.25,H57=5,0.625,H57=6,0.3125,H57=7,0.15625),$F$2=2,_xlfn.IFS(H57=1,5,H57=2,2.5,H57&gt;=3,0),$F$2=1,2.5,OR($F$2="",$F$2=0),0),IF(OR(I57="נשים",I57="נערות",I57="ילדות",I57="קדטיות"),_xlfn.IFS($F$1&gt;=3,_xlfn.IFS(H57=1,10,H57=2,5,H57=3,2.5,H57=4,1.25,H57=5,0.625,H57=6,0.3125,H57=7,0.15625),$F$1=2,_xlfn.IFS(H57=1,5,H57=2,2.5,H57&gt;=3,0),$F$1=1,2.5,OR($F$1="",$F$1=0),0),0)),0)</f>
        <v>0</v>
      </c>
      <c r="K57" s="264">
        <f t="shared" si="2"/>
        <v>0</v>
      </c>
      <c r="L57" s="341">
        <f t="shared" si="3"/>
        <v>0</v>
      </c>
      <c r="M57" s="264">
        <f t="shared" si="4"/>
        <v>0</v>
      </c>
      <c r="N57" s="344">
        <f t="shared" si="5"/>
        <v>0</v>
      </c>
    </row>
    <row r="58" spans="1:14" ht="15.6" x14ac:dyDescent="0.3">
      <c r="A58" s="335">
        <f t="shared" si="6"/>
        <v>0</v>
      </c>
      <c r="B58" s="251"/>
      <c r="C58" s="342"/>
      <c r="D58" s="343"/>
      <c r="E58" s="342"/>
      <c r="F58" s="343"/>
      <c r="G58" s="342"/>
      <c r="H58" s="424"/>
      <c r="I58" s="425"/>
      <c r="J58" s="264" cm="1">
        <f t="array" ref="J58">IFERROR(IF(OR(I58="גברים",I58="ילדים",I58="נערים",I58="נוער"),_xlfn.IFS($F$2&gt;=3,_xlfn.IFS(H58=1,10,H58=2,5,H58=3,2.5,H58=4,1.25,H58=5,0.625,H58=6,0.3125,H58=7,0.15625),$F$2=2,_xlfn.IFS(H58=1,5,H58=2,2.5,H58&gt;=3,0),$F$2=1,2.5,OR($F$2="",$F$2=0),0),IF(OR(I58="נשים",I58="נערות",I58="ילדות",I58="קדטיות"),_xlfn.IFS($F$1&gt;=3,_xlfn.IFS(H58=1,10,H58=2,5,H58=3,2.5,H58=4,1.25,H58=5,0.625,H58=6,0.3125,H58=7,0.15625),$F$1=2,_xlfn.IFS(H58=1,5,H58=2,2.5,H58&gt;=3,0),$F$1=1,2.5,OR($F$1="",$F$1=0),0),0)),0)</f>
        <v>0</v>
      </c>
      <c r="K58" s="264">
        <f t="shared" si="2"/>
        <v>0</v>
      </c>
      <c r="L58" s="341">
        <f t="shared" si="3"/>
        <v>0</v>
      </c>
      <c r="M58" s="264">
        <f t="shared" si="4"/>
        <v>0</v>
      </c>
      <c r="N58" s="344">
        <f t="shared" si="5"/>
        <v>0</v>
      </c>
    </row>
    <row r="59" spans="1:14" ht="15.6" x14ac:dyDescent="0.3">
      <c r="A59" s="335">
        <f t="shared" si="6"/>
        <v>0</v>
      </c>
      <c r="B59" s="251"/>
      <c r="C59" s="342"/>
      <c r="D59" s="343"/>
      <c r="E59" s="342"/>
      <c r="F59" s="343"/>
      <c r="G59" s="342"/>
      <c r="H59" s="424"/>
      <c r="I59" s="425"/>
      <c r="J59" s="264" cm="1">
        <f t="array" ref="J59">IFERROR(IF(OR(I59="גברים",I59="ילדים",I59="נערים",I59="נוער"),_xlfn.IFS($F$2&gt;=3,_xlfn.IFS(H59=1,10,H59=2,5,H59=3,2.5,H59=4,1.25,H59=5,0.625,H59=6,0.3125,H59=7,0.15625),$F$2=2,_xlfn.IFS(H59=1,5,H59=2,2.5,H59&gt;=3,0),$F$2=1,2.5,OR($F$2="",$F$2=0),0),IF(OR(I59="נשים",I59="נערות",I59="ילדות",I59="קדטיות"),_xlfn.IFS($F$1&gt;=3,_xlfn.IFS(H59=1,10,H59=2,5,H59=3,2.5,H59=4,1.25,H59=5,0.625,H59=6,0.3125,H59=7,0.15625),$F$1=2,_xlfn.IFS(H59=1,5,H59=2,2.5,H59&gt;=3,0),$F$1=1,2.5,OR($F$1="",$F$1=0),0),0)),0)</f>
        <v>0</v>
      </c>
      <c r="K59" s="264">
        <f t="shared" si="2"/>
        <v>0</v>
      </c>
      <c r="L59" s="341">
        <f t="shared" si="3"/>
        <v>0</v>
      </c>
      <c r="M59" s="264">
        <f t="shared" si="4"/>
        <v>0</v>
      </c>
      <c r="N59" s="344">
        <f t="shared" si="5"/>
        <v>0</v>
      </c>
    </row>
    <row r="60" spans="1:14" ht="15.6" x14ac:dyDescent="0.3">
      <c r="A60" s="335">
        <f t="shared" si="6"/>
        <v>0</v>
      </c>
      <c r="B60" s="251"/>
      <c r="C60" s="342"/>
      <c r="D60" s="343"/>
      <c r="E60" s="342"/>
      <c r="F60" s="343"/>
      <c r="G60" s="342"/>
      <c r="H60" s="424"/>
      <c r="I60" s="425"/>
      <c r="J60" s="264" cm="1">
        <f t="array" ref="J60">IFERROR(IF(OR(I60="גברים",I60="ילדים",I60="נערים",I60="נוער"),_xlfn.IFS($F$2&gt;=3,_xlfn.IFS(H60=1,10,H60=2,5,H60=3,2.5,H60=4,1.25,H60=5,0.625,H60=6,0.3125,H60=7,0.15625),$F$2=2,_xlfn.IFS(H60=1,5,H60=2,2.5,H60&gt;=3,0),$F$2=1,2.5,OR($F$2="",$F$2=0),0),IF(OR(I60="נשים",I60="נערות",I60="ילדות",I60="קדטיות"),_xlfn.IFS($F$1&gt;=3,_xlfn.IFS(H60=1,10,H60=2,5,H60=3,2.5,H60=4,1.25,H60=5,0.625,H60=6,0.3125,H60=7,0.15625),$F$1=2,_xlfn.IFS(H60=1,5,H60=2,2.5,H60&gt;=3,0),$F$1=1,2.5,OR($F$1="",$F$1=0),0),0)),0)</f>
        <v>0</v>
      </c>
      <c r="K60" s="264">
        <f t="shared" si="2"/>
        <v>0</v>
      </c>
      <c r="L60" s="341">
        <f t="shared" si="3"/>
        <v>0</v>
      </c>
      <c r="M60" s="264">
        <f t="shared" si="4"/>
        <v>0</v>
      </c>
      <c r="N60" s="344">
        <f t="shared" si="5"/>
        <v>0</v>
      </c>
    </row>
    <row r="61" spans="1:14" ht="15.6" x14ac:dyDescent="0.3">
      <c r="A61" s="335">
        <f t="shared" si="6"/>
        <v>0</v>
      </c>
      <c r="B61" s="251"/>
      <c r="C61" s="342"/>
      <c r="D61" s="343"/>
      <c r="E61" s="342"/>
      <c r="F61" s="343"/>
      <c r="G61" s="342"/>
      <c r="H61" s="424"/>
      <c r="I61" s="425"/>
      <c r="J61" s="264" cm="1">
        <f t="array" ref="J61">IFERROR(IF(OR(I61="גברים",I61="ילדים",I61="נערים",I61="נוער"),_xlfn.IFS($F$2&gt;=3,_xlfn.IFS(H61=1,10,H61=2,5,H61=3,2.5,H61=4,1.25,H61=5,0.625,H61=6,0.3125,H61=7,0.15625),$F$2=2,_xlfn.IFS(H61=1,5,H61=2,2.5,H61&gt;=3,0),$F$2=1,2.5,OR($F$2="",$F$2=0),0),IF(OR(I61="נשים",I61="נערות",I61="ילדות",I61="קדטיות"),_xlfn.IFS($F$1&gt;=3,_xlfn.IFS(H61=1,10,H61=2,5,H61=3,2.5,H61=4,1.25,H61=5,0.625,H61=6,0.3125,H61=7,0.15625),$F$1=2,_xlfn.IFS(H61=1,5,H61=2,2.5,H61&gt;=3,0),$F$1=1,2.5,OR($F$1="",$F$1=0),0),0)),0)</f>
        <v>0</v>
      </c>
      <c r="K61" s="264">
        <f t="shared" si="2"/>
        <v>0</v>
      </c>
      <c r="L61" s="341">
        <f t="shared" si="3"/>
        <v>0</v>
      </c>
      <c r="M61" s="264">
        <f t="shared" si="4"/>
        <v>0</v>
      </c>
      <c r="N61" s="344">
        <f t="shared" si="5"/>
        <v>0</v>
      </c>
    </row>
    <row r="62" spans="1:14" ht="16.2" thickBot="1" x14ac:dyDescent="0.35">
      <c r="A62" s="336">
        <f t="shared" si="6"/>
        <v>0</v>
      </c>
      <c r="B62" s="317"/>
      <c r="C62" s="345"/>
      <c r="D62" s="346"/>
      <c r="E62" s="345"/>
      <c r="F62" s="346"/>
      <c r="G62" s="345"/>
      <c r="H62" s="345"/>
      <c r="I62" s="426"/>
      <c r="J62" s="318" cm="1">
        <f t="array" ref="J62">IFERROR(IF(OR(I62="גברים",I62="ילדים",I62="נערים",I62="נוער"),_xlfn.IFS($F$2&gt;=3,_xlfn.IFS(H62=1,10,H62=2,5,H62=3,2.5,H62=4,1.25,H62=5,0.625,H62=6,0.3125,H62=7,0.15625),$F$2=2,_xlfn.IFS(H62=1,5,H62=2,2.5,H62&gt;=3,0),$F$2=1,2.5,OR($F$2="",$F$2=0),0),IF(OR(I62="נשים",I62="נערות",I62="ילדות",I62="קדטיות"),_xlfn.IFS($F$1&gt;=3,_xlfn.IFS(H62=1,10,H62=2,5,H62=3,2.5,H62=4,1.25,H62=5,0.625,H62=6,0.3125,H62=7,0.15625),$F$1=2,_xlfn.IFS(H62=1,5,H62=2,2.5,H62&gt;=3,0),$F$1=1,2.5,OR($F$1="",$F$1=0),0),0)),0)</f>
        <v>0</v>
      </c>
      <c r="K62" s="318">
        <f t="shared" si="2"/>
        <v>0</v>
      </c>
      <c r="L62" s="347">
        <f t="shared" si="3"/>
        <v>0</v>
      </c>
      <c r="M62" s="318">
        <f t="shared" si="4"/>
        <v>0</v>
      </c>
      <c r="N62" s="348">
        <f t="shared" si="5"/>
        <v>0</v>
      </c>
    </row>
    <row r="700" ht="12" customHeight="1" x14ac:dyDescent="0.25"/>
    <row r="924" spans="6:14" x14ac:dyDescent="0.25">
      <c r="F924" s="6"/>
      <c r="N924" s="256"/>
    </row>
    <row r="925" spans="6:14" x14ac:dyDescent="0.25">
      <c r="F925" s="6"/>
      <c r="N925" s="256"/>
    </row>
  </sheetData>
  <sheetProtection algorithmName="SHA-512" hashValue="CAngTAfrlxIGBixugTKJPoVhFoDjLQ7bDiXpINzpmIW1AYbNOb4StWudnnT6FqtPkIVvwJjjr1vl6V3zTQA/BQ==" saltValue="heZA2Z1DIYO1FTLNNOnqBw==" spinCount="100000" sheet="1" objects="1" scenarios="1"/>
  <conditionalFormatting sqref="C8:C62">
    <cfRule type="duplicateValues" dxfId="15" priority="30"/>
    <cfRule type="duplicateValues" dxfId="14" priority="31"/>
  </conditionalFormatting>
  <dataValidations count="1">
    <dataValidation type="list" allowBlank="1" showErrorMessage="1" sqref="I8:I62" xr:uid="{37B00F33-6D02-4317-82BC-F86B215620D6}">
      <formula1>$S$7:$S$16</formula1>
    </dataValidation>
  </dataValidation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C14DCE-5E1A-4EFC-BE5E-C985179F36F5}">
  <dimension ref="A1:AL1003"/>
  <sheetViews>
    <sheetView rightToLeft="1" zoomScale="55" zoomScaleNormal="55" workbookViewId="0">
      <selection activeCell="O21" sqref="O21"/>
    </sheetView>
  </sheetViews>
  <sheetFormatPr defaultColWidth="9.21875" defaultRowHeight="15.6" x14ac:dyDescent="0.3"/>
  <cols>
    <col min="1" max="1" width="16.77734375" style="110" customWidth="1"/>
    <col min="2" max="2" width="34.5546875" style="110" customWidth="1"/>
    <col min="3" max="3" width="15.5546875" style="110" customWidth="1"/>
    <col min="4" max="4" width="12.77734375" style="110" customWidth="1"/>
    <col min="5" max="5" width="17.5546875" style="110" bestFit="1" customWidth="1"/>
    <col min="6" max="6" width="15.21875" style="110" hidden="1" customWidth="1"/>
    <col min="7" max="7" width="31.5546875" style="110" customWidth="1"/>
    <col min="8" max="8" width="24.21875" style="110" customWidth="1"/>
    <col min="9" max="9" width="16.5546875" style="241" customWidth="1"/>
    <col min="10" max="10" width="17.77734375" style="110" customWidth="1"/>
    <col min="11" max="11" width="19.5546875" style="223" customWidth="1"/>
    <col min="12" max="13" width="18.21875" style="110" customWidth="1"/>
    <col min="14" max="14" width="29.77734375" style="110" bestFit="1" customWidth="1"/>
    <col min="15" max="15" width="21.21875" style="110" customWidth="1"/>
    <col min="16" max="16" width="9.21875" style="108"/>
    <col min="17" max="17" width="9.21875" style="1"/>
    <col min="18" max="18" width="19.77734375" style="1" hidden="1" customWidth="1"/>
    <col min="19" max="19" width="27.5546875" style="1" hidden="1" customWidth="1"/>
    <col min="20" max="21" width="0" style="1" hidden="1" customWidth="1"/>
    <col min="22" max="16384" width="9.21875" style="1"/>
  </cols>
  <sheetData>
    <row r="1" spans="1:38" ht="33" customHeight="1" thickBot="1" x14ac:dyDescent="0.35">
      <c r="A1" s="384" t="s">
        <v>413</v>
      </c>
      <c r="B1" s="384"/>
      <c r="C1" s="384"/>
      <c r="D1" s="384"/>
      <c r="E1" s="385"/>
      <c r="G1" s="221" t="s">
        <v>414</v>
      </c>
      <c r="H1" s="362">
        <f>ראשי!B4</f>
        <v>2025</v>
      </c>
      <c r="I1" s="222" t="s">
        <v>326</v>
      </c>
      <c r="J1" s="362" t="str">
        <f>ראשי!D4</f>
        <v>2023-24</v>
      </c>
      <c r="K1" s="110"/>
      <c r="L1" s="223"/>
      <c r="R1" s="108"/>
      <c r="U1" s="224" t="s">
        <v>349</v>
      </c>
    </row>
    <row r="2" spans="1:38" ht="16.2" thickBot="1" x14ac:dyDescent="0.35">
      <c r="B2" s="225" t="s">
        <v>14</v>
      </c>
      <c r="C2" s="351">
        <f>ראשי!B3</f>
        <v>0</v>
      </c>
      <c r="D2" s="226">
        <f>ראשי!B3</f>
        <v>0</v>
      </c>
      <c r="G2" s="227"/>
      <c r="H2" s="228" t="s">
        <v>415</v>
      </c>
      <c r="I2" s="227"/>
      <c r="J2" s="228" t="s">
        <v>416</v>
      </c>
      <c r="K2" s="34"/>
      <c r="L2" s="228" t="s">
        <v>415</v>
      </c>
      <c r="N2" s="297" t="s">
        <v>421</v>
      </c>
      <c r="O2" s="299">
        <v>0</v>
      </c>
      <c r="R2" s="229" t="s">
        <v>417</v>
      </c>
      <c r="U2" s="27" t="s">
        <v>354</v>
      </c>
      <c r="AL2" s="1" t="s">
        <v>382</v>
      </c>
    </row>
    <row r="3" spans="1:38" ht="18.600000000000001" thickBot="1" x14ac:dyDescent="0.4">
      <c r="A3" s="230"/>
      <c r="B3" s="231" t="s">
        <v>418</v>
      </c>
      <c r="C3" s="352">
        <f>L7</f>
        <v>0</v>
      </c>
      <c r="D3" s="226" t="str">
        <f>IF(C3&gt;200,"תקין","לא תקין")</f>
        <v>לא תקין</v>
      </c>
      <c r="G3" s="232" t="s">
        <v>419</v>
      </c>
      <c r="H3" s="233">
        <f>COUNTIF($J$10:$J$228,G3)</f>
        <v>0</v>
      </c>
      <c r="I3" s="232" t="s">
        <v>420</v>
      </c>
      <c r="J3" s="233">
        <f>COUNTIF($J$10:$J$228,I3)</f>
        <v>0</v>
      </c>
      <c r="K3" s="234" t="s">
        <v>378</v>
      </c>
      <c r="L3" s="233">
        <f>H3+J3</f>
        <v>0</v>
      </c>
      <c r="N3" s="297" t="s">
        <v>433</v>
      </c>
      <c r="O3" s="304">
        <v>3</v>
      </c>
      <c r="R3" s="235" t="s">
        <v>421</v>
      </c>
      <c r="S3" s="236" t="s">
        <v>422</v>
      </c>
      <c r="AL3" s="1" t="s">
        <v>384</v>
      </c>
    </row>
    <row r="4" spans="1:38" ht="21" x14ac:dyDescent="0.4">
      <c r="A4" s="230"/>
      <c r="B4" s="231" t="s">
        <v>427</v>
      </c>
      <c r="C4" s="353">
        <f>M1004</f>
        <v>0</v>
      </c>
      <c r="D4" s="237"/>
      <c r="G4" s="232" t="s">
        <v>423</v>
      </c>
      <c r="H4" s="233">
        <f>COUNTIF($J$10:$J$228,G4)</f>
        <v>0</v>
      </c>
      <c r="I4" s="232" t="s">
        <v>424</v>
      </c>
      <c r="J4" s="233">
        <f>COUNTIF($J$10:$J$228,I4)</f>
        <v>0</v>
      </c>
      <c r="K4" s="234" t="s">
        <v>378</v>
      </c>
      <c r="L4" s="233">
        <f>H4+J4</f>
        <v>0</v>
      </c>
      <c r="N4" s="297" t="s">
        <v>445</v>
      </c>
      <c r="O4" s="304">
        <v>0</v>
      </c>
      <c r="R4" s="235" t="s">
        <v>425</v>
      </c>
      <c r="S4" s="236" t="s">
        <v>426</v>
      </c>
    </row>
    <row r="5" spans="1:38" ht="21.6" thickBot="1" x14ac:dyDescent="0.45">
      <c r="A5" s="237"/>
      <c r="B5" s="238" t="s">
        <v>430</v>
      </c>
      <c r="C5" s="354" t="str">
        <f>IFERROR(J7/C3,"")</f>
        <v/>
      </c>
      <c r="G5" s="232" t="s">
        <v>426</v>
      </c>
      <c r="H5" s="233">
        <f>COUNTIF($J$10:$J$228,G5)</f>
        <v>0</v>
      </c>
      <c r="I5" s="232" t="s">
        <v>428</v>
      </c>
      <c r="J5" s="233">
        <f>COUNTIF($J$10:$J$228,I5)</f>
        <v>0</v>
      </c>
      <c r="K5" s="234" t="s">
        <v>378</v>
      </c>
      <c r="L5" s="233">
        <f>H5+J5</f>
        <v>0</v>
      </c>
      <c r="N5" s="297" t="s">
        <v>429</v>
      </c>
      <c r="O5" s="304">
        <v>1</v>
      </c>
      <c r="R5" s="235" t="s">
        <v>429</v>
      </c>
      <c r="S5" s="236" t="s">
        <v>423</v>
      </c>
      <c r="AL5" s="1" t="s">
        <v>321</v>
      </c>
    </row>
    <row r="6" spans="1:38" ht="24" customHeight="1" x14ac:dyDescent="0.4">
      <c r="A6" s="237"/>
      <c r="G6" s="232" t="s">
        <v>422</v>
      </c>
      <c r="H6" s="233">
        <f>COUNTIF($J$10:$J$228,G6)</f>
        <v>0</v>
      </c>
      <c r="I6" s="232" t="s">
        <v>431</v>
      </c>
      <c r="J6" s="233">
        <f>COUNTIF($J$10:$J$228,I6)</f>
        <v>0</v>
      </c>
      <c r="K6" s="234" t="s">
        <v>378</v>
      </c>
      <c r="L6" s="233">
        <f>H6+J6</f>
        <v>0</v>
      </c>
      <c r="N6" s="297" t="s">
        <v>425</v>
      </c>
      <c r="O6" s="304">
        <v>0</v>
      </c>
      <c r="R6" s="235" t="s">
        <v>432</v>
      </c>
      <c r="S6" s="236" t="s">
        <v>423</v>
      </c>
      <c r="AL6" s="1" t="s">
        <v>324</v>
      </c>
    </row>
    <row r="7" spans="1:38" ht="18.600000000000001" thickBot="1" x14ac:dyDescent="0.4">
      <c r="C7" s="110" t="s">
        <v>312</v>
      </c>
      <c r="G7" s="96" t="s">
        <v>378</v>
      </c>
      <c r="H7" s="239">
        <f>SUM(H3:H6)</f>
        <v>0</v>
      </c>
      <c r="I7" s="96" t="s">
        <v>378</v>
      </c>
      <c r="J7" s="239">
        <f>SUM(J3:J6)</f>
        <v>0</v>
      </c>
      <c r="K7" s="240" t="s">
        <v>378</v>
      </c>
      <c r="L7" s="239">
        <f>H7+J7</f>
        <v>0</v>
      </c>
      <c r="N7" s="297" t="s">
        <v>444</v>
      </c>
      <c r="O7" s="304">
        <v>0</v>
      </c>
      <c r="R7" s="235" t="s">
        <v>433</v>
      </c>
      <c r="S7" s="236" t="s">
        <v>419</v>
      </c>
    </row>
    <row r="8" spans="1:38" ht="22.5" customHeight="1" thickBot="1" x14ac:dyDescent="0.35">
      <c r="C8" s="110" t="s">
        <v>313</v>
      </c>
      <c r="D8" s="122"/>
      <c r="E8" s="122"/>
      <c r="G8" s="122"/>
      <c r="H8" s="122"/>
      <c r="I8" s="122"/>
      <c r="J8" s="241"/>
      <c r="K8" s="122"/>
      <c r="L8" s="122"/>
      <c r="M8" s="122"/>
      <c r="N8" s="297" t="s">
        <v>432</v>
      </c>
      <c r="O8" s="304">
        <v>2</v>
      </c>
      <c r="P8" s="122"/>
      <c r="R8" s="235" t="s">
        <v>434</v>
      </c>
      <c r="S8" s="236" t="s">
        <v>419</v>
      </c>
    </row>
    <row r="9" spans="1:38" ht="73.5" customHeight="1" thickBot="1" x14ac:dyDescent="0.35">
      <c r="A9" s="242" t="s">
        <v>316</v>
      </c>
      <c r="B9" s="243" t="s">
        <v>435</v>
      </c>
      <c r="C9" s="244" t="s">
        <v>436</v>
      </c>
      <c r="D9" s="244" t="s">
        <v>437</v>
      </c>
      <c r="E9" s="244" t="s">
        <v>438</v>
      </c>
      <c r="F9" s="244" t="s">
        <v>440</v>
      </c>
      <c r="G9" s="245" t="s">
        <v>441</v>
      </c>
      <c r="H9" s="244" t="s">
        <v>442</v>
      </c>
      <c r="I9" s="244" t="s">
        <v>443</v>
      </c>
      <c r="J9" s="244" t="s">
        <v>328</v>
      </c>
      <c r="K9" s="244" t="s">
        <v>512</v>
      </c>
      <c r="L9" s="244" t="s">
        <v>510</v>
      </c>
      <c r="M9" s="244" t="s">
        <v>511</v>
      </c>
      <c r="N9" s="307" t="s">
        <v>434</v>
      </c>
      <c r="O9" s="309">
        <v>1</v>
      </c>
      <c r="R9" s="235" t="s">
        <v>444</v>
      </c>
      <c r="S9" s="236" t="s">
        <v>419</v>
      </c>
    </row>
    <row r="10" spans="1:38" x14ac:dyDescent="0.3">
      <c r="A10" s="246"/>
      <c r="B10" s="247"/>
      <c r="C10" s="246"/>
      <c r="D10" s="247"/>
      <c r="E10" s="247"/>
      <c r="F10" s="248" t="s">
        <v>321</v>
      </c>
      <c r="G10" s="249" t="str">
        <f t="shared" ref="G10:G73" si="0">IF(ISBLANK(D10),"",$H$1-D10-1)</f>
        <v/>
      </c>
      <c r="H10" s="253" t="str" cm="1">
        <f t="array" ref="H10">IFERROR(_xlfn.IFS(C10="זכר",INDEX(ליגות!$O$8:$Z$15,MATCH(D10,ליגות!$Q$8:$Q$15,-1),1),C10="נקבה",INDEX(ליגות!$O$8:$Z$15,MATCH(D10,ליגות!$V$8:$V$15,-1),1),C10="",""),"")</f>
        <v/>
      </c>
      <c r="I10" s="248">
        <f t="shared" ref="I10:I73" si="1">IF(F10="כן",E10,0)</f>
        <v>0</v>
      </c>
      <c r="J10" s="250" t="str">
        <f t="shared" ref="J10:J41" si="2">IF(C10="זכר",VLOOKUP(H10,$R$3:$S$10,2,0),IF(C10="נקבה",VLOOKUP(H10,$R$12:$S$19,2,0),""))</f>
        <v/>
      </c>
      <c r="K10" s="249" t="e">
        <f>VLOOKUP(H10,$N$2:$O$9,2)</f>
        <v>#N/A</v>
      </c>
      <c r="L10" s="249">
        <f>IF(C10="נקבה",K10*1.5,0)</f>
        <v>0</v>
      </c>
      <c r="M10" s="249" t="e">
        <f>L10+K10</f>
        <v>#N/A</v>
      </c>
      <c r="O10" s="122"/>
      <c r="P10" s="122"/>
      <c r="R10" s="235" t="s">
        <v>445</v>
      </c>
      <c r="S10" s="236" t="s">
        <v>419</v>
      </c>
    </row>
    <row r="11" spans="1:38" x14ac:dyDescent="0.3">
      <c r="A11" s="246"/>
      <c r="B11" s="252"/>
      <c r="C11" s="251"/>
      <c r="D11" s="252"/>
      <c r="E11" s="252"/>
      <c r="F11" s="248" t="s">
        <v>321</v>
      </c>
      <c r="G11" s="254" t="str">
        <f t="shared" si="0"/>
        <v/>
      </c>
      <c r="H11" s="253" t="str" cm="1">
        <f t="array" ref="H11">IFERROR(_xlfn.IFS(C11="זכר",INDEX(ליגות!$O$8:$Z$15,MATCH(D11,ליגות!$Q$8:$Q$15,-1),1),C11="נקבה",INDEX(ליגות!$O$8:$Z$15,MATCH(D11,ליגות!$V$8:$V$15,-1),1),C11="",""),"")</f>
        <v/>
      </c>
      <c r="I11" s="253">
        <f t="shared" si="1"/>
        <v>0</v>
      </c>
      <c r="J11" s="255" t="str">
        <f t="shared" si="2"/>
        <v/>
      </c>
      <c r="K11" s="249" t="e">
        <f t="shared" ref="K11:K74" si="3">VLOOKUP(H11,$N$2:$O$9,2)</f>
        <v>#N/A</v>
      </c>
      <c r="L11" s="249">
        <f t="shared" ref="L11:L74" si="4">IF(C11="נקבה",K11*1.5,0)</f>
        <v>0</v>
      </c>
      <c r="M11" s="249" t="e">
        <f t="shared" ref="M11:M74" si="5">L11+K11</f>
        <v>#N/A</v>
      </c>
      <c r="R11" s="229" t="s">
        <v>446</v>
      </c>
    </row>
    <row r="12" spans="1:38" x14ac:dyDescent="0.3">
      <c r="A12" s="246"/>
      <c r="B12" s="252"/>
      <c r="C12" s="251"/>
      <c r="D12" s="252"/>
      <c r="E12" s="252"/>
      <c r="F12" s="248" t="s">
        <v>321</v>
      </c>
      <c r="G12" s="44" t="str">
        <f t="shared" si="0"/>
        <v/>
      </c>
      <c r="H12" s="253" t="str" cm="1">
        <f t="array" ref="H12">IFERROR(_xlfn.IFS(C12="זכר",INDEX(ליגות!$O$8:$Z$15,MATCH(D12,ליגות!$Q$8:$Q$15,-1),1),C12="נקבה",INDEX(ליגות!$O$8:$Z$15,MATCH(D12,ליגות!$V$8:$V$15,-1),1),C12="",""),"")</f>
        <v/>
      </c>
      <c r="I12" s="253">
        <f t="shared" si="1"/>
        <v>0</v>
      </c>
      <c r="J12" s="255" t="str">
        <f t="shared" si="2"/>
        <v/>
      </c>
      <c r="K12" s="249" t="e">
        <f t="shared" si="3"/>
        <v>#N/A</v>
      </c>
      <c r="L12" s="249">
        <f t="shared" si="4"/>
        <v>0</v>
      </c>
      <c r="M12" s="249" t="e">
        <f t="shared" si="5"/>
        <v>#N/A</v>
      </c>
      <c r="O12" s="122"/>
      <c r="P12" s="122"/>
      <c r="R12" s="235" t="s">
        <v>421</v>
      </c>
      <c r="S12" s="236" t="s">
        <v>431</v>
      </c>
    </row>
    <row r="13" spans="1:38" x14ac:dyDescent="0.3">
      <c r="A13" s="246"/>
      <c r="B13" s="252"/>
      <c r="C13" s="251"/>
      <c r="D13" s="252"/>
      <c r="E13" s="252"/>
      <c r="F13" s="248" t="s">
        <v>321</v>
      </c>
      <c r="G13" s="44" t="str">
        <f t="shared" si="0"/>
        <v/>
      </c>
      <c r="H13" s="253" t="str" cm="1">
        <f t="array" ref="H13">IFERROR(_xlfn.IFS(C13="זכר",INDEX(ליגות!$O$8:$Z$15,MATCH(D13,ליגות!$Q$8:$Q$15,-1),1),C13="נקבה",INDEX(ליגות!$O$8:$Z$15,MATCH(D13,ליגות!$V$8:$V$15,-1),1),C13="",""),"")</f>
        <v/>
      </c>
      <c r="I13" s="253">
        <f t="shared" si="1"/>
        <v>0</v>
      </c>
      <c r="J13" s="255" t="str">
        <f t="shared" si="2"/>
        <v/>
      </c>
      <c r="K13" s="249" t="e">
        <f t="shared" si="3"/>
        <v>#N/A</v>
      </c>
      <c r="L13" s="249">
        <f t="shared" si="4"/>
        <v>0</v>
      </c>
      <c r="M13" s="249" t="e">
        <f t="shared" si="5"/>
        <v>#N/A</v>
      </c>
      <c r="R13" s="235" t="s">
        <v>425</v>
      </c>
      <c r="S13" s="236" t="s">
        <v>428</v>
      </c>
    </row>
    <row r="14" spans="1:38" x14ac:dyDescent="0.3">
      <c r="A14" s="246"/>
      <c r="B14" s="252"/>
      <c r="C14" s="251"/>
      <c r="D14" s="252"/>
      <c r="E14" s="252"/>
      <c r="F14" s="248" t="s">
        <v>321</v>
      </c>
      <c r="G14" s="44" t="str">
        <f t="shared" si="0"/>
        <v/>
      </c>
      <c r="H14" s="253" t="str" cm="1">
        <f t="array" ref="H14">IFERROR(_xlfn.IFS(C14="זכר",INDEX(ליגות!$O$8:$Z$15,MATCH(D14,ליגות!$Q$8:$Q$15,-1),1),C14="נקבה",INDEX(ליגות!$O$8:$Z$15,MATCH(D14,ליגות!$V$8:$V$15,-1),1),C14="",""),"")</f>
        <v/>
      </c>
      <c r="I14" s="253">
        <f t="shared" si="1"/>
        <v>0</v>
      </c>
      <c r="J14" s="255" t="str">
        <f t="shared" si="2"/>
        <v/>
      </c>
      <c r="K14" s="249" t="e">
        <f t="shared" si="3"/>
        <v>#N/A</v>
      </c>
      <c r="L14" s="249">
        <f t="shared" si="4"/>
        <v>0</v>
      </c>
      <c r="M14" s="249" t="e">
        <f t="shared" si="5"/>
        <v>#N/A</v>
      </c>
      <c r="R14" s="235" t="s">
        <v>429</v>
      </c>
      <c r="S14" s="236" t="s">
        <v>424</v>
      </c>
    </row>
    <row r="15" spans="1:38" x14ac:dyDescent="0.3">
      <c r="A15" s="246"/>
      <c r="B15" s="252"/>
      <c r="C15" s="251"/>
      <c r="D15" s="252"/>
      <c r="E15" s="252"/>
      <c r="F15" s="248" t="s">
        <v>321</v>
      </c>
      <c r="G15" s="44" t="str">
        <f t="shared" si="0"/>
        <v/>
      </c>
      <c r="H15" s="253" t="str" cm="1">
        <f t="array" ref="H15">IFERROR(_xlfn.IFS(C15="זכר",INDEX(ליגות!$O$8:$Z$15,MATCH(D15,ליגות!$Q$8:$Q$15,-1),1),C15="נקבה",INDEX(ליגות!$O$8:$Z$15,MATCH(D15,ליגות!$V$8:$V$15,-1),1),C15="",""),"")</f>
        <v/>
      </c>
      <c r="I15" s="253">
        <f t="shared" si="1"/>
        <v>0</v>
      </c>
      <c r="J15" s="255" t="str">
        <f t="shared" si="2"/>
        <v/>
      </c>
      <c r="K15" s="249" t="e">
        <f t="shared" si="3"/>
        <v>#N/A</v>
      </c>
      <c r="L15" s="249">
        <f t="shared" si="4"/>
        <v>0</v>
      </c>
      <c r="M15" s="249" t="e">
        <f t="shared" si="5"/>
        <v>#N/A</v>
      </c>
      <c r="R15" s="235" t="s">
        <v>432</v>
      </c>
      <c r="S15" s="236" t="s">
        <v>424</v>
      </c>
    </row>
    <row r="16" spans="1:38" x14ac:dyDescent="0.3">
      <c r="A16" s="246"/>
      <c r="B16" s="252"/>
      <c r="C16" s="251"/>
      <c r="D16" s="252"/>
      <c r="E16" s="252"/>
      <c r="F16" s="248" t="s">
        <v>321</v>
      </c>
      <c r="G16" s="44" t="str">
        <f t="shared" si="0"/>
        <v/>
      </c>
      <c r="H16" s="253" t="str" cm="1">
        <f t="array" ref="H16">IFERROR(_xlfn.IFS(C16="זכר",INDEX(ליגות!$O$8:$Z$15,MATCH(D16,ליגות!$Q$8:$Q$15,-1),1),C16="נקבה",INDEX(ליגות!$O$8:$Z$15,MATCH(D16,ליגות!$V$8:$V$15,-1),1),C16="",""),"")</f>
        <v/>
      </c>
      <c r="I16" s="253">
        <f t="shared" si="1"/>
        <v>0</v>
      </c>
      <c r="J16" s="255" t="str">
        <f t="shared" si="2"/>
        <v/>
      </c>
      <c r="K16" s="249" t="e">
        <f t="shared" si="3"/>
        <v>#N/A</v>
      </c>
      <c r="L16" s="249">
        <f t="shared" si="4"/>
        <v>0</v>
      </c>
      <c r="M16" s="249" t="e">
        <f t="shared" si="5"/>
        <v>#N/A</v>
      </c>
      <c r="R16" s="235" t="s">
        <v>433</v>
      </c>
      <c r="S16" s="236" t="s">
        <v>420</v>
      </c>
    </row>
    <row r="17" spans="1:19" x14ac:dyDescent="0.3">
      <c r="A17" s="246"/>
      <c r="B17" s="252"/>
      <c r="C17" s="251"/>
      <c r="D17" s="252"/>
      <c r="E17" s="252"/>
      <c r="F17" s="248" t="s">
        <v>321</v>
      </c>
      <c r="G17" s="44" t="str">
        <f t="shared" si="0"/>
        <v/>
      </c>
      <c r="H17" s="253" t="str" cm="1">
        <f t="array" ref="H17">IFERROR(_xlfn.IFS(C17="זכר",INDEX(ליגות!$O$8:$Z$15,MATCH(D17,ליגות!$Q$8:$Q$15,-1),1),C17="נקבה",INDEX(ליגות!$O$8:$Z$15,MATCH(D17,ליגות!$V$8:$V$15,-1),1),C17="",""),"")</f>
        <v/>
      </c>
      <c r="I17" s="253">
        <f t="shared" si="1"/>
        <v>0</v>
      </c>
      <c r="J17" s="255" t="str">
        <f t="shared" si="2"/>
        <v/>
      </c>
      <c r="K17" s="249" t="e">
        <f t="shared" si="3"/>
        <v>#N/A</v>
      </c>
      <c r="L17" s="249">
        <f t="shared" si="4"/>
        <v>0</v>
      </c>
      <c r="M17" s="249" t="e">
        <f t="shared" si="5"/>
        <v>#N/A</v>
      </c>
      <c r="R17" s="235" t="s">
        <v>434</v>
      </c>
      <c r="S17" s="236" t="s">
        <v>420</v>
      </c>
    </row>
    <row r="18" spans="1:19" x14ac:dyDescent="0.3">
      <c r="A18" s="246"/>
      <c r="B18" s="252"/>
      <c r="C18" s="251"/>
      <c r="D18" s="252"/>
      <c r="E18" s="252"/>
      <c r="F18" s="248" t="s">
        <v>321</v>
      </c>
      <c r="G18" s="44" t="str">
        <f t="shared" si="0"/>
        <v/>
      </c>
      <c r="H18" s="253" t="str" cm="1">
        <f t="array" ref="H18">IFERROR(_xlfn.IFS(C18="זכר",INDEX(ליגות!$O$8:$Z$15,MATCH(D18,ליגות!$Q$8:$Q$15,-1),1),C18="נקבה",INDEX(ליגות!$O$8:$Z$15,MATCH(D18,ליגות!$V$8:$V$15,-1),1),C18="",""),"")</f>
        <v/>
      </c>
      <c r="I18" s="253">
        <f t="shared" si="1"/>
        <v>0</v>
      </c>
      <c r="J18" s="255" t="str">
        <f t="shared" si="2"/>
        <v/>
      </c>
      <c r="K18" s="249" t="e">
        <f t="shared" si="3"/>
        <v>#N/A</v>
      </c>
      <c r="L18" s="249">
        <f t="shared" si="4"/>
        <v>0</v>
      </c>
      <c r="M18" s="249" t="e">
        <f t="shared" si="5"/>
        <v>#N/A</v>
      </c>
      <c r="R18" s="235" t="s">
        <v>444</v>
      </c>
      <c r="S18" s="236" t="s">
        <v>420</v>
      </c>
    </row>
    <row r="19" spans="1:19" x14ac:dyDescent="0.3">
      <c r="A19" s="246"/>
      <c r="B19" s="252"/>
      <c r="C19" s="251"/>
      <c r="D19" s="252"/>
      <c r="E19" s="252"/>
      <c r="F19" s="248" t="s">
        <v>321</v>
      </c>
      <c r="G19" s="44" t="str">
        <f t="shared" si="0"/>
        <v/>
      </c>
      <c r="H19" s="253" t="str" cm="1">
        <f t="array" ref="H19">IFERROR(_xlfn.IFS(C19="זכר",INDEX(ליגות!$O$8:$Z$15,MATCH(D19,ליגות!$Q$8:$Q$15,-1),1),C19="נקבה",INDEX(ליגות!$O$8:$Z$15,MATCH(D19,ליגות!$V$8:$V$15,-1),1),C19="",""),"")</f>
        <v/>
      </c>
      <c r="I19" s="253">
        <f t="shared" si="1"/>
        <v>0</v>
      </c>
      <c r="J19" s="255" t="str">
        <f t="shared" si="2"/>
        <v/>
      </c>
      <c r="K19" s="249" t="e">
        <f t="shared" si="3"/>
        <v>#N/A</v>
      </c>
      <c r="L19" s="249">
        <f t="shared" si="4"/>
        <v>0</v>
      </c>
      <c r="M19" s="249" t="e">
        <f t="shared" si="5"/>
        <v>#N/A</v>
      </c>
      <c r="R19" s="235" t="s">
        <v>445</v>
      </c>
      <c r="S19" s="236" t="s">
        <v>420</v>
      </c>
    </row>
    <row r="20" spans="1:19" x14ac:dyDescent="0.3">
      <c r="A20" s="246"/>
      <c r="B20" s="252"/>
      <c r="C20" s="251"/>
      <c r="D20" s="252"/>
      <c r="E20" s="252"/>
      <c r="F20" s="248" t="s">
        <v>321</v>
      </c>
      <c r="G20" s="44" t="str">
        <f t="shared" si="0"/>
        <v/>
      </c>
      <c r="H20" s="253" t="str" cm="1">
        <f t="array" ref="H20">IFERROR(_xlfn.IFS(C20="זכר",INDEX(ליגות!$O$8:$Z$15,MATCH(D20,ליגות!$Q$8:$Q$15,-1),1),C20="נקבה",INDEX(ליגות!$O$8:$Z$15,MATCH(D20,ליגות!$V$8:$V$15,-1),1),C20="",""),"")</f>
        <v/>
      </c>
      <c r="I20" s="253">
        <f t="shared" si="1"/>
        <v>0</v>
      </c>
      <c r="J20" s="255" t="str">
        <f t="shared" si="2"/>
        <v/>
      </c>
      <c r="K20" s="249" t="e">
        <f t="shared" si="3"/>
        <v>#N/A</v>
      </c>
      <c r="L20" s="249">
        <f t="shared" si="4"/>
        <v>0</v>
      </c>
      <c r="M20" s="249" t="e">
        <f t="shared" si="5"/>
        <v>#N/A</v>
      </c>
    </row>
    <row r="21" spans="1:19" x14ac:dyDescent="0.3">
      <c r="A21" s="246"/>
      <c r="B21" s="252"/>
      <c r="C21" s="251"/>
      <c r="D21" s="252"/>
      <c r="E21" s="252"/>
      <c r="F21" s="248" t="s">
        <v>321</v>
      </c>
      <c r="G21" s="44" t="str">
        <f t="shared" si="0"/>
        <v/>
      </c>
      <c r="H21" s="253" t="str" cm="1">
        <f t="array" ref="H21">IFERROR(_xlfn.IFS(C21="זכר",INDEX(ליגות!$O$8:$Z$15,MATCH(D21,ליגות!$Q$8:$Q$15,-1),1),C21="נקבה",INDEX(ליגות!$O$8:$Z$15,MATCH(D21,ליגות!$V$8:$V$15,-1),1),C21="",""),"")</f>
        <v/>
      </c>
      <c r="I21" s="253">
        <f t="shared" si="1"/>
        <v>0</v>
      </c>
      <c r="J21" s="255" t="str">
        <f t="shared" si="2"/>
        <v/>
      </c>
      <c r="K21" s="249" t="e">
        <f t="shared" si="3"/>
        <v>#N/A</v>
      </c>
      <c r="L21" s="249">
        <f t="shared" si="4"/>
        <v>0</v>
      </c>
      <c r="M21" s="249" t="e">
        <f t="shared" si="5"/>
        <v>#N/A</v>
      </c>
    </row>
    <row r="22" spans="1:19" x14ac:dyDescent="0.3">
      <c r="A22" s="246"/>
      <c r="B22" s="252"/>
      <c r="C22" s="251"/>
      <c r="D22" s="252"/>
      <c r="E22" s="252"/>
      <c r="F22" s="248" t="s">
        <v>321</v>
      </c>
      <c r="G22" s="44" t="str">
        <f t="shared" si="0"/>
        <v/>
      </c>
      <c r="H22" s="253" t="str" cm="1">
        <f t="array" ref="H22">IFERROR(_xlfn.IFS(C22="זכר",INDEX(ליגות!$O$8:$Z$15,MATCH(D22,ליגות!$Q$8:$Q$15,-1),1),C22="נקבה",INDEX(ליגות!$O$8:$Z$15,MATCH(D22,ליגות!$V$8:$V$15,-1),1),C22="",""),"")</f>
        <v/>
      </c>
      <c r="I22" s="253">
        <f t="shared" si="1"/>
        <v>0</v>
      </c>
      <c r="J22" s="255" t="str">
        <f t="shared" si="2"/>
        <v/>
      </c>
      <c r="K22" s="249" t="e">
        <f t="shared" si="3"/>
        <v>#N/A</v>
      </c>
      <c r="L22" s="249">
        <f t="shared" si="4"/>
        <v>0</v>
      </c>
      <c r="M22" s="249" t="e">
        <f t="shared" si="5"/>
        <v>#N/A</v>
      </c>
    </row>
    <row r="23" spans="1:19" x14ac:dyDescent="0.3">
      <c r="A23" s="246"/>
      <c r="B23" s="252"/>
      <c r="C23" s="251"/>
      <c r="D23" s="252"/>
      <c r="E23" s="252"/>
      <c r="F23" s="248" t="s">
        <v>321</v>
      </c>
      <c r="G23" s="44" t="str">
        <f t="shared" si="0"/>
        <v/>
      </c>
      <c r="H23" s="253" t="str" cm="1">
        <f t="array" ref="H23">IFERROR(_xlfn.IFS(C23="זכר",INDEX(ליגות!$O$8:$Z$15,MATCH(D23,ליגות!$Q$8:$Q$15,-1),1),C23="נקבה",INDEX(ליגות!$O$8:$Z$15,MATCH(D23,ליגות!$V$8:$V$15,-1),1),C23="",""),"")</f>
        <v/>
      </c>
      <c r="I23" s="253">
        <f t="shared" si="1"/>
        <v>0</v>
      </c>
      <c r="J23" s="255" t="str">
        <f t="shared" si="2"/>
        <v/>
      </c>
      <c r="K23" s="249" t="e">
        <f t="shared" si="3"/>
        <v>#N/A</v>
      </c>
      <c r="L23" s="249">
        <f t="shared" si="4"/>
        <v>0</v>
      </c>
      <c r="M23" s="249" t="e">
        <f t="shared" si="5"/>
        <v>#N/A</v>
      </c>
    </row>
    <row r="24" spans="1:19" x14ac:dyDescent="0.3">
      <c r="A24" s="246"/>
      <c r="B24" s="252"/>
      <c r="C24" s="251"/>
      <c r="D24" s="252"/>
      <c r="E24" s="252"/>
      <c r="F24" s="248" t="s">
        <v>321</v>
      </c>
      <c r="G24" s="44" t="str">
        <f t="shared" si="0"/>
        <v/>
      </c>
      <c r="H24" s="253" t="str" cm="1">
        <f t="array" ref="H24">IFERROR(_xlfn.IFS(C24="זכר",INDEX(ליגות!$O$8:$Z$15,MATCH(D24,ליגות!$Q$8:$Q$15,-1),1),C24="נקבה",INDEX(ליגות!$O$8:$Z$15,MATCH(D24,ליגות!$V$8:$V$15,-1),1),C24="",""),"")</f>
        <v/>
      </c>
      <c r="I24" s="253">
        <f t="shared" si="1"/>
        <v>0</v>
      </c>
      <c r="J24" s="255" t="str">
        <f t="shared" si="2"/>
        <v/>
      </c>
      <c r="K24" s="249" t="e">
        <f t="shared" si="3"/>
        <v>#N/A</v>
      </c>
      <c r="L24" s="249">
        <f t="shared" si="4"/>
        <v>0</v>
      </c>
      <c r="M24" s="249" t="e">
        <f t="shared" si="5"/>
        <v>#N/A</v>
      </c>
    </row>
    <row r="25" spans="1:19" x14ac:dyDescent="0.3">
      <c r="A25" s="246"/>
      <c r="B25" s="252"/>
      <c r="C25" s="251"/>
      <c r="D25" s="252"/>
      <c r="E25" s="252"/>
      <c r="F25" s="248" t="s">
        <v>321</v>
      </c>
      <c r="G25" s="44" t="str">
        <f t="shared" si="0"/>
        <v/>
      </c>
      <c r="H25" s="253" t="str" cm="1">
        <f t="array" ref="H25">IFERROR(_xlfn.IFS(C25="זכר",INDEX(ליגות!$O$8:$Z$15,MATCH(D25,ליגות!$Q$8:$Q$15,-1),1),C25="נקבה",INDEX(ליגות!$O$8:$Z$15,MATCH(D25,ליגות!$V$8:$V$15,-1),1),C25="",""),"")</f>
        <v/>
      </c>
      <c r="I25" s="253">
        <f t="shared" si="1"/>
        <v>0</v>
      </c>
      <c r="J25" s="255" t="str">
        <f t="shared" si="2"/>
        <v/>
      </c>
      <c r="K25" s="249" t="e">
        <f t="shared" si="3"/>
        <v>#N/A</v>
      </c>
      <c r="L25" s="249">
        <f t="shared" si="4"/>
        <v>0</v>
      </c>
      <c r="M25" s="249" t="e">
        <f t="shared" si="5"/>
        <v>#N/A</v>
      </c>
    </row>
    <row r="26" spans="1:19" x14ac:dyDescent="0.3">
      <c r="A26" s="246"/>
      <c r="B26" s="252"/>
      <c r="C26" s="251"/>
      <c r="D26" s="252"/>
      <c r="E26" s="252"/>
      <c r="F26" s="248" t="s">
        <v>321</v>
      </c>
      <c r="G26" s="44" t="str">
        <f t="shared" si="0"/>
        <v/>
      </c>
      <c r="H26" s="253" t="str" cm="1">
        <f t="array" ref="H26">IFERROR(_xlfn.IFS(C26="זכר",INDEX(ליגות!$O$8:$Z$15,MATCH(D26,ליגות!$Q$8:$Q$15,-1),1),C26="נקבה",INDEX(ליגות!$O$8:$Z$15,MATCH(D26,ליגות!$V$8:$V$15,-1),1),C26="",""),"")</f>
        <v/>
      </c>
      <c r="I26" s="253">
        <f t="shared" si="1"/>
        <v>0</v>
      </c>
      <c r="J26" s="255" t="str">
        <f t="shared" si="2"/>
        <v/>
      </c>
      <c r="K26" s="249" t="e">
        <f t="shared" si="3"/>
        <v>#N/A</v>
      </c>
      <c r="L26" s="249">
        <f t="shared" si="4"/>
        <v>0</v>
      </c>
      <c r="M26" s="249" t="e">
        <f t="shared" si="5"/>
        <v>#N/A</v>
      </c>
    </row>
    <row r="27" spans="1:19" x14ac:dyDescent="0.3">
      <c r="A27" s="246"/>
      <c r="B27" s="252"/>
      <c r="C27" s="251"/>
      <c r="D27" s="252"/>
      <c r="E27" s="252"/>
      <c r="F27" s="248" t="s">
        <v>321</v>
      </c>
      <c r="G27" s="44" t="str">
        <f t="shared" si="0"/>
        <v/>
      </c>
      <c r="H27" s="253" t="str" cm="1">
        <f t="array" ref="H27">IFERROR(_xlfn.IFS(C27="זכר",INDEX(ליגות!$O$8:$Z$15,MATCH(D27,ליגות!$Q$8:$Q$15,-1),1),C27="נקבה",INDEX(ליגות!$O$8:$Z$15,MATCH(D27,ליגות!$V$8:$V$15,-1),1),C27="",""),"")</f>
        <v/>
      </c>
      <c r="I27" s="253">
        <f t="shared" si="1"/>
        <v>0</v>
      </c>
      <c r="J27" s="255" t="str">
        <f t="shared" si="2"/>
        <v/>
      </c>
      <c r="K27" s="249" t="e">
        <f t="shared" si="3"/>
        <v>#N/A</v>
      </c>
      <c r="L27" s="249">
        <f t="shared" si="4"/>
        <v>0</v>
      </c>
      <c r="M27" s="249" t="e">
        <f t="shared" si="5"/>
        <v>#N/A</v>
      </c>
    </row>
    <row r="28" spans="1:19" x14ac:dyDescent="0.3">
      <c r="A28" s="246"/>
      <c r="B28" s="252"/>
      <c r="C28" s="251"/>
      <c r="D28" s="252"/>
      <c r="E28" s="252"/>
      <c r="F28" s="248" t="s">
        <v>321</v>
      </c>
      <c r="G28" s="44" t="str">
        <f t="shared" si="0"/>
        <v/>
      </c>
      <c r="H28" s="253" t="str" cm="1">
        <f t="array" ref="H28">IFERROR(_xlfn.IFS(C28="זכר",INDEX(ליגות!$O$8:$Z$15,MATCH(D28,ליגות!$Q$8:$Q$15,-1),1),C28="נקבה",INDEX(ליגות!$O$8:$Z$15,MATCH(D28,ליגות!$V$8:$V$15,-1),1),C28="",""),"")</f>
        <v/>
      </c>
      <c r="I28" s="253">
        <f t="shared" si="1"/>
        <v>0</v>
      </c>
      <c r="J28" s="255" t="str">
        <f t="shared" si="2"/>
        <v/>
      </c>
      <c r="K28" s="249" t="e">
        <f t="shared" si="3"/>
        <v>#N/A</v>
      </c>
      <c r="L28" s="249">
        <f t="shared" si="4"/>
        <v>0</v>
      </c>
      <c r="M28" s="249" t="e">
        <f t="shared" si="5"/>
        <v>#N/A</v>
      </c>
    </row>
    <row r="29" spans="1:19" x14ac:dyDescent="0.3">
      <c r="A29" s="246"/>
      <c r="B29" s="252"/>
      <c r="C29" s="251"/>
      <c r="D29" s="252"/>
      <c r="E29" s="252"/>
      <c r="F29" s="248" t="s">
        <v>321</v>
      </c>
      <c r="G29" s="44" t="str">
        <f t="shared" si="0"/>
        <v/>
      </c>
      <c r="H29" s="253" t="str" cm="1">
        <f t="array" ref="H29">IFERROR(_xlfn.IFS(C29="זכר",INDEX(ליגות!$O$8:$Z$15,MATCH(D29,ליגות!$Q$8:$Q$15,-1),1),C29="נקבה",INDEX(ליגות!$O$8:$Z$15,MATCH(D29,ליגות!$V$8:$V$15,-1),1),C29="",""),"")</f>
        <v/>
      </c>
      <c r="I29" s="253">
        <f t="shared" si="1"/>
        <v>0</v>
      </c>
      <c r="J29" s="255" t="str">
        <f t="shared" si="2"/>
        <v/>
      </c>
      <c r="K29" s="249" t="e">
        <f t="shared" si="3"/>
        <v>#N/A</v>
      </c>
      <c r="L29" s="249">
        <f t="shared" si="4"/>
        <v>0</v>
      </c>
      <c r="M29" s="249" t="e">
        <f t="shared" si="5"/>
        <v>#N/A</v>
      </c>
    </row>
    <row r="30" spans="1:19" x14ac:dyDescent="0.3">
      <c r="A30" s="246"/>
      <c r="B30" s="252"/>
      <c r="C30" s="251"/>
      <c r="D30" s="252"/>
      <c r="E30" s="252"/>
      <c r="F30" s="248" t="s">
        <v>321</v>
      </c>
      <c r="G30" s="44" t="str">
        <f t="shared" si="0"/>
        <v/>
      </c>
      <c r="H30" s="253" t="str" cm="1">
        <f t="array" ref="H30">IFERROR(_xlfn.IFS(C30="זכר",INDEX(ליגות!$O$8:$Z$15,MATCH(D30,ליגות!$Q$8:$Q$15,-1),1),C30="נקבה",INDEX(ליגות!$O$8:$Z$15,MATCH(D30,ליגות!$V$8:$V$15,-1),1),C30="",""),"")</f>
        <v/>
      </c>
      <c r="I30" s="253">
        <f t="shared" si="1"/>
        <v>0</v>
      </c>
      <c r="J30" s="255" t="str">
        <f t="shared" si="2"/>
        <v/>
      </c>
      <c r="K30" s="249" t="e">
        <f t="shared" si="3"/>
        <v>#N/A</v>
      </c>
      <c r="L30" s="249">
        <f t="shared" si="4"/>
        <v>0</v>
      </c>
      <c r="M30" s="249" t="e">
        <f t="shared" si="5"/>
        <v>#N/A</v>
      </c>
    </row>
    <row r="31" spans="1:19" x14ac:dyDescent="0.3">
      <c r="A31" s="246"/>
      <c r="B31" s="252"/>
      <c r="C31" s="251"/>
      <c r="D31" s="252"/>
      <c r="E31" s="252"/>
      <c r="F31" s="248" t="s">
        <v>321</v>
      </c>
      <c r="G31" s="44" t="str">
        <f t="shared" si="0"/>
        <v/>
      </c>
      <c r="H31" s="253" t="str" cm="1">
        <f t="array" ref="H31">IFERROR(_xlfn.IFS(C31="זכר",INDEX(ליגות!$O$8:$Z$15,MATCH(D31,ליגות!$Q$8:$Q$15,-1),1),C31="נקבה",INDEX(ליגות!$O$8:$Z$15,MATCH(D31,ליגות!$V$8:$V$15,-1),1),C31="",""),"")</f>
        <v/>
      </c>
      <c r="I31" s="253">
        <f t="shared" si="1"/>
        <v>0</v>
      </c>
      <c r="J31" s="255" t="str">
        <f t="shared" si="2"/>
        <v/>
      </c>
      <c r="K31" s="249" t="e">
        <f t="shared" si="3"/>
        <v>#N/A</v>
      </c>
      <c r="L31" s="249">
        <f t="shared" si="4"/>
        <v>0</v>
      </c>
      <c r="M31" s="249" t="e">
        <f t="shared" si="5"/>
        <v>#N/A</v>
      </c>
    </row>
    <row r="32" spans="1:19" x14ac:dyDescent="0.3">
      <c r="A32" s="246"/>
      <c r="B32" s="252"/>
      <c r="C32" s="251"/>
      <c r="D32" s="252"/>
      <c r="E32" s="252"/>
      <c r="F32" s="248" t="s">
        <v>321</v>
      </c>
      <c r="G32" s="44" t="str">
        <f t="shared" si="0"/>
        <v/>
      </c>
      <c r="H32" s="253" t="str" cm="1">
        <f t="array" ref="H32">IFERROR(_xlfn.IFS(C32="זכר",INDEX(ליגות!$O$8:$Z$15,MATCH(D32,ליגות!$Q$8:$Q$15,-1),1),C32="נקבה",INDEX(ליגות!$O$8:$Z$15,MATCH(D32,ליגות!$V$8:$V$15,-1),1),C32="",""),"")</f>
        <v/>
      </c>
      <c r="I32" s="253">
        <f t="shared" si="1"/>
        <v>0</v>
      </c>
      <c r="J32" s="255" t="str">
        <f t="shared" si="2"/>
        <v/>
      </c>
      <c r="K32" s="249" t="e">
        <f t="shared" si="3"/>
        <v>#N/A</v>
      </c>
      <c r="L32" s="249">
        <f t="shared" si="4"/>
        <v>0</v>
      </c>
      <c r="M32" s="249" t="e">
        <f t="shared" si="5"/>
        <v>#N/A</v>
      </c>
    </row>
    <row r="33" spans="1:13" x14ac:dyDescent="0.3">
      <c r="A33" s="246"/>
      <c r="B33" s="252"/>
      <c r="C33" s="251"/>
      <c r="D33" s="252"/>
      <c r="E33" s="252"/>
      <c r="F33" s="248" t="s">
        <v>321</v>
      </c>
      <c r="G33" s="44" t="str">
        <f t="shared" si="0"/>
        <v/>
      </c>
      <c r="H33" s="253" t="str" cm="1">
        <f t="array" ref="H33">IFERROR(_xlfn.IFS(C33="זכר",INDEX(ליגות!$O$8:$Z$15,MATCH(D33,ליגות!$Q$8:$Q$15,-1),1),C33="נקבה",INDEX(ליגות!$O$8:$Z$15,MATCH(D33,ליגות!$V$8:$V$15,-1),1),C33="",""),"")</f>
        <v/>
      </c>
      <c r="I33" s="253">
        <f t="shared" si="1"/>
        <v>0</v>
      </c>
      <c r="J33" s="255" t="str">
        <f t="shared" si="2"/>
        <v/>
      </c>
      <c r="K33" s="249" t="e">
        <f t="shared" si="3"/>
        <v>#N/A</v>
      </c>
      <c r="L33" s="249">
        <f t="shared" si="4"/>
        <v>0</v>
      </c>
      <c r="M33" s="249" t="e">
        <f t="shared" si="5"/>
        <v>#N/A</v>
      </c>
    </row>
    <row r="34" spans="1:13" x14ac:dyDescent="0.3">
      <c r="A34" s="246"/>
      <c r="B34" s="252"/>
      <c r="C34" s="251"/>
      <c r="D34" s="252"/>
      <c r="E34" s="252"/>
      <c r="F34" s="248" t="s">
        <v>321</v>
      </c>
      <c r="G34" s="44" t="str">
        <f t="shared" si="0"/>
        <v/>
      </c>
      <c r="H34" s="253" t="str" cm="1">
        <f t="array" ref="H34">IFERROR(_xlfn.IFS(C34="זכר",INDEX(ליגות!$O$8:$Z$15,MATCH(D34,ליגות!$Q$8:$Q$15,-1),1),C34="נקבה",INDEX(ליגות!$O$8:$Z$15,MATCH(D34,ליגות!$V$8:$V$15,-1),1),C34="",""),"")</f>
        <v/>
      </c>
      <c r="I34" s="253">
        <f t="shared" si="1"/>
        <v>0</v>
      </c>
      <c r="J34" s="255" t="str">
        <f t="shared" si="2"/>
        <v/>
      </c>
      <c r="K34" s="249" t="e">
        <f t="shared" si="3"/>
        <v>#N/A</v>
      </c>
      <c r="L34" s="249">
        <f t="shared" si="4"/>
        <v>0</v>
      </c>
      <c r="M34" s="249" t="e">
        <f t="shared" si="5"/>
        <v>#N/A</v>
      </c>
    </row>
    <row r="35" spans="1:13" x14ac:dyDescent="0.3">
      <c r="A35" s="246"/>
      <c r="B35" s="252"/>
      <c r="C35" s="251"/>
      <c r="D35" s="252"/>
      <c r="E35" s="252"/>
      <c r="F35" s="248" t="s">
        <v>321</v>
      </c>
      <c r="G35" s="44" t="str">
        <f t="shared" si="0"/>
        <v/>
      </c>
      <c r="H35" s="253" t="str" cm="1">
        <f t="array" ref="H35">IFERROR(_xlfn.IFS(C35="זכר",INDEX(ליגות!$O$8:$Z$15,MATCH(D35,ליגות!$Q$8:$Q$15,-1),1),C35="נקבה",INDEX(ליגות!$O$8:$Z$15,MATCH(D35,ליגות!$V$8:$V$15,-1),1),C35="",""),"")</f>
        <v/>
      </c>
      <c r="I35" s="253">
        <f t="shared" si="1"/>
        <v>0</v>
      </c>
      <c r="J35" s="255" t="str">
        <f t="shared" si="2"/>
        <v/>
      </c>
      <c r="K35" s="249" t="e">
        <f t="shared" si="3"/>
        <v>#N/A</v>
      </c>
      <c r="L35" s="249">
        <f t="shared" si="4"/>
        <v>0</v>
      </c>
      <c r="M35" s="249" t="e">
        <f t="shared" si="5"/>
        <v>#N/A</v>
      </c>
    </row>
    <row r="36" spans="1:13" x14ac:dyDescent="0.3">
      <c r="A36" s="246"/>
      <c r="B36" s="252"/>
      <c r="C36" s="251"/>
      <c r="D36" s="252"/>
      <c r="E36" s="252"/>
      <c r="F36" s="248" t="s">
        <v>321</v>
      </c>
      <c r="G36" s="44" t="str">
        <f t="shared" si="0"/>
        <v/>
      </c>
      <c r="H36" s="253" t="str" cm="1">
        <f t="array" ref="H36">IFERROR(_xlfn.IFS(C36="זכר",INDEX(ליגות!$O$8:$Z$15,MATCH(D36,ליגות!$Q$8:$Q$15,-1),1),C36="נקבה",INDEX(ליגות!$O$8:$Z$15,MATCH(D36,ליגות!$V$8:$V$15,-1),1),C36="",""),"")</f>
        <v/>
      </c>
      <c r="I36" s="253">
        <f t="shared" si="1"/>
        <v>0</v>
      </c>
      <c r="J36" s="255" t="str">
        <f t="shared" si="2"/>
        <v/>
      </c>
      <c r="K36" s="249" t="e">
        <f t="shared" si="3"/>
        <v>#N/A</v>
      </c>
      <c r="L36" s="249">
        <f t="shared" si="4"/>
        <v>0</v>
      </c>
      <c r="M36" s="249" t="e">
        <f t="shared" si="5"/>
        <v>#N/A</v>
      </c>
    </row>
    <row r="37" spans="1:13" x14ac:dyDescent="0.3">
      <c r="A37" s="246"/>
      <c r="B37" s="252"/>
      <c r="C37" s="251"/>
      <c r="D37" s="252"/>
      <c r="E37" s="252"/>
      <c r="F37" s="248" t="s">
        <v>321</v>
      </c>
      <c r="G37" s="44" t="str">
        <f t="shared" si="0"/>
        <v/>
      </c>
      <c r="H37" s="253" t="str" cm="1">
        <f t="array" ref="H37">IFERROR(_xlfn.IFS(C37="זכר",INDEX(ליגות!$O$8:$Z$15,MATCH(D37,ליגות!$Q$8:$Q$15,-1),1),C37="נקבה",INDEX(ליגות!$O$8:$Z$15,MATCH(D37,ליגות!$V$8:$V$15,-1),1),C37="",""),"")</f>
        <v/>
      </c>
      <c r="I37" s="253">
        <f t="shared" si="1"/>
        <v>0</v>
      </c>
      <c r="J37" s="255" t="str">
        <f t="shared" si="2"/>
        <v/>
      </c>
      <c r="K37" s="249" t="e">
        <f t="shared" si="3"/>
        <v>#N/A</v>
      </c>
      <c r="L37" s="249">
        <f t="shared" si="4"/>
        <v>0</v>
      </c>
      <c r="M37" s="249" t="e">
        <f t="shared" si="5"/>
        <v>#N/A</v>
      </c>
    </row>
    <row r="38" spans="1:13" x14ac:dyDescent="0.3">
      <c r="A38" s="246"/>
      <c r="B38" s="252"/>
      <c r="C38" s="251"/>
      <c r="D38" s="252"/>
      <c r="E38" s="252"/>
      <c r="F38" s="248" t="s">
        <v>321</v>
      </c>
      <c r="G38" s="44" t="str">
        <f t="shared" si="0"/>
        <v/>
      </c>
      <c r="H38" s="253" t="str" cm="1">
        <f t="array" ref="H38">IFERROR(_xlfn.IFS(C38="זכר",INDEX(ליגות!$O$8:$Z$15,MATCH(D38,ליגות!$Q$8:$Q$15,-1),1),C38="נקבה",INDEX(ליגות!$O$8:$Z$15,MATCH(D38,ליגות!$V$8:$V$15,-1),1),C38="",""),"")</f>
        <v/>
      </c>
      <c r="I38" s="253">
        <f t="shared" si="1"/>
        <v>0</v>
      </c>
      <c r="J38" s="255" t="str">
        <f t="shared" si="2"/>
        <v/>
      </c>
      <c r="K38" s="249" t="e">
        <f t="shared" si="3"/>
        <v>#N/A</v>
      </c>
      <c r="L38" s="249">
        <f t="shared" si="4"/>
        <v>0</v>
      </c>
      <c r="M38" s="249" t="e">
        <f t="shared" si="5"/>
        <v>#N/A</v>
      </c>
    </row>
    <row r="39" spans="1:13" x14ac:dyDescent="0.3">
      <c r="A39" s="246"/>
      <c r="B39" s="252"/>
      <c r="C39" s="251"/>
      <c r="D39" s="252"/>
      <c r="E39" s="252"/>
      <c r="F39" s="248" t="s">
        <v>321</v>
      </c>
      <c r="G39" s="44" t="str">
        <f t="shared" si="0"/>
        <v/>
      </c>
      <c r="H39" s="253" t="str" cm="1">
        <f t="array" ref="H39">IFERROR(_xlfn.IFS(C39="זכר",INDEX(ליגות!$O$8:$Z$15,MATCH(D39,ליגות!$Q$8:$Q$15,-1),1),C39="נקבה",INDEX(ליגות!$O$8:$Z$15,MATCH(D39,ליגות!$V$8:$V$15,-1),1),C39="",""),"")</f>
        <v/>
      </c>
      <c r="I39" s="253">
        <f t="shared" si="1"/>
        <v>0</v>
      </c>
      <c r="J39" s="255" t="str">
        <f t="shared" si="2"/>
        <v/>
      </c>
      <c r="K39" s="249" t="e">
        <f t="shared" si="3"/>
        <v>#N/A</v>
      </c>
      <c r="L39" s="249">
        <f t="shared" si="4"/>
        <v>0</v>
      </c>
      <c r="M39" s="249" t="e">
        <f t="shared" si="5"/>
        <v>#N/A</v>
      </c>
    </row>
    <row r="40" spans="1:13" x14ac:dyDescent="0.3">
      <c r="A40" s="246"/>
      <c r="B40" s="252"/>
      <c r="C40" s="251"/>
      <c r="D40" s="252"/>
      <c r="E40" s="252"/>
      <c r="F40" s="248" t="s">
        <v>321</v>
      </c>
      <c r="G40" s="44" t="str">
        <f t="shared" si="0"/>
        <v/>
      </c>
      <c r="H40" s="253" t="str" cm="1">
        <f t="array" ref="H40">IFERROR(_xlfn.IFS(C40="זכר",INDEX(ליגות!$O$8:$Z$15,MATCH(D40,ליגות!$Q$8:$Q$15,-1),1),C40="נקבה",INDEX(ליגות!$O$8:$Z$15,MATCH(D40,ליגות!$V$8:$V$15,-1),1),C40="",""),"")</f>
        <v/>
      </c>
      <c r="I40" s="253">
        <f t="shared" si="1"/>
        <v>0</v>
      </c>
      <c r="J40" s="255" t="str">
        <f t="shared" si="2"/>
        <v/>
      </c>
      <c r="K40" s="249" t="e">
        <f t="shared" si="3"/>
        <v>#N/A</v>
      </c>
      <c r="L40" s="249">
        <f t="shared" si="4"/>
        <v>0</v>
      </c>
      <c r="M40" s="249" t="e">
        <f t="shared" si="5"/>
        <v>#N/A</v>
      </c>
    </row>
    <row r="41" spans="1:13" x14ac:dyDescent="0.3">
      <c r="A41" s="246"/>
      <c r="B41" s="252"/>
      <c r="C41" s="251"/>
      <c r="D41" s="252"/>
      <c r="E41" s="252"/>
      <c r="F41" s="248" t="s">
        <v>321</v>
      </c>
      <c r="G41" s="44" t="str">
        <f t="shared" si="0"/>
        <v/>
      </c>
      <c r="H41" s="253" t="str" cm="1">
        <f t="array" ref="H41">IFERROR(_xlfn.IFS(C41="זכר",INDEX(ליגות!$O$8:$Z$15,MATCH(D41,ליגות!$Q$8:$Q$15,-1),1),C41="נקבה",INDEX(ליגות!$O$8:$Z$15,MATCH(D41,ליגות!$V$8:$V$15,-1),1),C41="",""),"")</f>
        <v/>
      </c>
      <c r="I41" s="253">
        <f t="shared" si="1"/>
        <v>0</v>
      </c>
      <c r="J41" s="255" t="str">
        <f t="shared" si="2"/>
        <v/>
      </c>
      <c r="K41" s="249" t="e">
        <f t="shared" si="3"/>
        <v>#N/A</v>
      </c>
      <c r="L41" s="249">
        <f t="shared" si="4"/>
        <v>0</v>
      </c>
      <c r="M41" s="249" t="e">
        <f t="shared" si="5"/>
        <v>#N/A</v>
      </c>
    </row>
    <row r="42" spans="1:13" x14ac:dyDescent="0.3">
      <c r="A42" s="246"/>
      <c r="B42" s="252"/>
      <c r="C42" s="251"/>
      <c r="D42" s="252"/>
      <c r="E42" s="252"/>
      <c r="F42" s="248" t="s">
        <v>321</v>
      </c>
      <c r="G42" s="44" t="str">
        <f t="shared" si="0"/>
        <v/>
      </c>
      <c r="H42" s="253" t="str" cm="1">
        <f t="array" ref="H42">IFERROR(_xlfn.IFS(C42="זכר",INDEX(ליגות!$O$8:$Z$15,MATCH(D42,ליגות!$Q$8:$Q$15,-1),1),C42="נקבה",INDEX(ליגות!$O$8:$Z$15,MATCH(D42,ליגות!$V$8:$V$15,-1),1),C42="",""),"")</f>
        <v/>
      </c>
      <c r="I42" s="253">
        <f t="shared" si="1"/>
        <v>0</v>
      </c>
      <c r="J42" s="255" t="str">
        <f t="shared" ref="J42:J73" si="6">IF(C42="זכר",VLOOKUP(H42,$R$3:$S$10,2,0),IF(C42="נקבה",VLOOKUP(H42,$R$12:$S$19,2,0),""))</f>
        <v/>
      </c>
      <c r="K42" s="249" t="e">
        <f t="shared" si="3"/>
        <v>#N/A</v>
      </c>
      <c r="L42" s="249">
        <f t="shared" si="4"/>
        <v>0</v>
      </c>
      <c r="M42" s="249" t="e">
        <f t="shared" si="5"/>
        <v>#N/A</v>
      </c>
    </row>
    <row r="43" spans="1:13" x14ac:dyDescent="0.3">
      <c r="A43" s="246"/>
      <c r="B43" s="252"/>
      <c r="C43" s="251"/>
      <c r="D43" s="252"/>
      <c r="E43" s="252"/>
      <c r="F43" s="248" t="s">
        <v>321</v>
      </c>
      <c r="G43" s="44" t="str">
        <f t="shared" si="0"/>
        <v/>
      </c>
      <c r="H43" s="253" t="str" cm="1">
        <f t="array" ref="H43">IFERROR(_xlfn.IFS(C43="זכר",INDEX(ליגות!$O$8:$Z$15,MATCH(D43,ליגות!$Q$8:$Q$15,-1),1),C43="נקבה",INDEX(ליגות!$O$8:$Z$15,MATCH(D43,ליגות!$V$8:$V$15,-1),1),C43="",""),"")</f>
        <v/>
      </c>
      <c r="I43" s="253">
        <f t="shared" si="1"/>
        <v>0</v>
      </c>
      <c r="J43" s="255" t="str">
        <f t="shared" si="6"/>
        <v/>
      </c>
      <c r="K43" s="249" t="e">
        <f t="shared" si="3"/>
        <v>#N/A</v>
      </c>
      <c r="L43" s="249">
        <f t="shared" si="4"/>
        <v>0</v>
      </c>
      <c r="M43" s="249" t="e">
        <f t="shared" si="5"/>
        <v>#N/A</v>
      </c>
    </row>
    <row r="44" spans="1:13" x14ac:dyDescent="0.3">
      <c r="A44" s="246"/>
      <c r="B44" s="252"/>
      <c r="C44" s="251"/>
      <c r="D44" s="252"/>
      <c r="E44" s="252"/>
      <c r="F44" s="248" t="s">
        <v>321</v>
      </c>
      <c r="G44" s="44" t="str">
        <f t="shared" si="0"/>
        <v/>
      </c>
      <c r="H44" s="253" t="str" cm="1">
        <f t="array" ref="H44">IFERROR(_xlfn.IFS(C44="זכר",INDEX(ליגות!$O$8:$Z$15,MATCH(D44,ליגות!$Q$8:$Q$15,-1),1),C44="נקבה",INDEX(ליגות!$O$8:$Z$15,MATCH(D44,ליגות!$V$8:$V$15,-1),1),C44="",""),"")</f>
        <v/>
      </c>
      <c r="I44" s="253">
        <f t="shared" si="1"/>
        <v>0</v>
      </c>
      <c r="J44" s="255" t="str">
        <f t="shared" si="6"/>
        <v/>
      </c>
      <c r="K44" s="249" t="e">
        <f t="shared" si="3"/>
        <v>#N/A</v>
      </c>
      <c r="L44" s="249">
        <f t="shared" si="4"/>
        <v>0</v>
      </c>
      <c r="M44" s="249" t="e">
        <f t="shared" si="5"/>
        <v>#N/A</v>
      </c>
    </row>
    <row r="45" spans="1:13" x14ac:dyDescent="0.3">
      <c r="A45" s="246"/>
      <c r="B45" s="252"/>
      <c r="C45" s="251"/>
      <c r="D45" s="252"/>
      <c r="E45" s="252"/>
      <c r="F45" s="248" t="s">
        <v>321</v>
      </c>
      <c r="G45" s="44" t="str">
        <f t="shared" si="0"/>
        <v/>
      </c>
      <c r="H45" s="253" t="str" cm="1">
        <f t="array" ref="H45">IFERROR(_xlfn.IFS(C45="זכר",INDEX(ליגות!$O$8:$Z$15,MATCH(D45,ליגות!$Q$8:$Q$15,-1),1),C45="נקבה",INDEX(ליגות!$O$8:$Z$15,MATCH(D45,ליגות!$V$8:$V$15,-1),1),C45="",""),"")</f>
        <v/>
      </c>
      <c r="I45" s="253">
        <f t="shared" si="1"/>
        <v>0</v>
      </c>
      <c r="J45" s="255" t="str">
        <f t="shared" si="6"/>
        <v/>
      </c>
      <c r="K45" s="249" t="e">
        <f t="shared" si="3"/>
        <v>#N/A</v>
      </c>
      <c r="L45" s="249">
        <f t="shared" si="4"/>
        <v>0</v>
      </c>
      <c r="M45" s="249" t="e">
        <f t="shared" si="5"/>
        <v>#N/A</v>
      </c>
    </row>
    <row r="46" spans="1:13" x14ac:dyDescent="0.3">
      <c r="A46" s="246"/>
      <c r="B46" s="252"/>
      <c r="C46" s="251"/>
      <c r="D46" s="252"/>
      <c r="E46" s="252"/>
      <c r="F46" s="248" t="s">
        <v>321</v>
      </c>
      <c r="G46" s="44" t="str">
        <f t="shared" si="0"/>
        <v/>
      </c>
      <c r="H46" s="253" t="str" cm="1">
        <f t="array" ref="H46">IFERROR(_xlfn.IFS(C46="זכר",INDEX(ליגות!$O$8:$Z$15,MATCH(D46,ליגות!$Q$8:$Q$15,-1),1),C46="נקבה",INDEX(ליגות!$O$8:$Z$15,MATCH(D46,ליגות!$V$8:$V$15,-1),1),C46="",""),"")</f>
        <v/>
      </c>
      <c r="I46" s="253">
        <f t="shared" si="1"/>
        <v>0</v>
      </c>
      <c r="J46" s="255" t="str">
        <f t="shared" si="6"/>
        <v/>
      </c>
      <c r="K46" s="249" t="e">
        <f t="shared" si="3"/>
        <v>#N/A</v>
      </c>
      <c r="L46" s="249">
        <f t="shared" si="4"/>
        <v>0</v>
      </c>
      <c r="M46" s="249" t="e">
        <f t="shared" si="5"/>
        <v>#N/A</v>
      </c>
    </row>
    <row r="47" spans="1:13" x14ac:dyDescent="0.3">
      <c r="A47" s="246"/>
      <c r="B47" s="252"/>
      <c r="C47" s="251"/>
      <c r="D47" s="252"/>
      <c r="E47" s="252"/>
      <c r="F47" s="248" t="s">
        <v>321</v>
      </c>
      <c r="G47" s="44" t="str">
        <f t="shared" si="0"/>
        <v/>
      </c>
      <c r="H47" s="253" t="str" cm="1">
        <f t="array" ref="H47">IFERROR(_xlfn.IFS(C47="זכר",INDEX(ליגות!$O$8:$Z$15,MATCH(D47,ליגות!$Q$8:$Q$15,-1),1),C47="נקבה",INDEX(ליגות!$O$8:$Z$15,MATCH(D47,ליגות!$V$8:$V$15,-1),1),C47="",""),"")</f>
        <v/>
      </c>
      <c r="I47" s="253">
        <f t="shared" si="1"/>
        <v>0</v>
      </c>
      <c r="J47" s="255" t="str">
        <f t="shared" si="6"/>
        <v/>
      </c>
      <c r="K47" s="249" t="e">
        <f t="shared" si="3"/>
        <v>#N/A</v>
      </c>
      <c r="L47" s="249">
        <f t="shared" si="4"/>
        <v>0</v>
      </c>
      <c r="M47" s="249" t="e">
        <f t="shared" si="5"/>
        <v>#N/A</v>
      </c>
    </row>
    <row r="48" spans="1:13" x14ac:dyDescent="0.3">
      <c r="A48" s="246"/>
      <c r="B48" s="252"/>
      <c r="C48" s="251"/>
      <c r="D48" s="252"/>
      <c r="E48" s="252"/>
      <c r="F48" s="248" t="s">
        <v>321</v>
      </c>
      <c r="G48" s="44" t="str">
        <f t="shared" si="0"/>
        <v/>
      </c>
      <c r="H48" s="253" t="str" cm="1">
        <f t="array" ref="H48">IFERROR(_xlfn.IFS(C48="זכר",INDEX(ליגות!$O$8:$Z$15,MATCH(D48,ליגות!$Q$8:$Q$15,-1),1),C48="נקבה",INDEX(ליגות!$O$8:$Z$15,MATCH(D48,ליגות!$V$8:$V$15,-1),1),C48="",""),"")</f>
        <v/>
      </c>
      <c r="I48" s="253">
        <f t="shared" si="1"/>
        <v>0</v>
      </c>
      <c r="J48" s="255" t="str">
        <f t="shared" si="6"/>
        <v/>
      </c>
      <c r="K48" s="249" t="e">
        <f t="shared" si="3"/>
        <v>#N/A</v>
      </c>
      <c r="L48" s="249">
        <f t="shared" si="4"/>
        <v>0</v>
      </c>
      <c r="M48" s="249" t="e">
        <f t="shared" si="5"/>
        <v>#N/A</v>
      </c>
    </row>
    <row r="49" spans="1:13" x14ac:dyDescent="0.3">
      <c r="A49" s="246"/>
      <c r="B49" s="252"/>
      <c r="C49" s="251"/>
      <c r="D49" s="252"/>
      <c r="E49" s="252"/>
      <c r="F49" s="248" t="s">
        <v>321</v>
      </c>
      <c r="G49" s="44" t="str">
        <f t="shared" si="0"/>
        <v/>
      </c>
      <c r="H49" s="253" t="str" cm="1">
        <f t="array" ref="H49">IFERROR(_xlfn.IFS(C49="זכר",INDEX(ליגות!$O$8:$Z$15,MATCH(D49,ליגות!$Q$8:$Q$15,-1),1),C49="נקבה",INDEX(ליגות!$O$8:$Z$15,MATCH(D49,ליגות!$V$8:$V$15,-1),1),C49="",""),"")</f>
        <v/>
      </c>
      <c r="I49" s="253">
        <f t="shared" si="1"/>
        <v>0</v>
      </c>
      <c r="J49" s="255" t="str">
        <f t="shared" si="6"/>
        <v/>
      </c>
      <c r="K49" s="249" t="e">
        <f t="shared" si="3"/>
        <v>#N/A</v>
      </c>
      <c r="L49" s="249">
        <f t="shared" si="4"/>
        <v>0</v>
      </c>
      <c r="M49" s="249" t="e">
        <f t="shared" si="5"/>
        <v>#N/A</v>
      </c>
    </row>
    <row r="50" spans="1:13" x14ac:dyDescent="0.3">
      <c r="A50" s="246"/>
      <c r="B50" s="252"/>
      <c r="C50" s="251"/>
      <c r="D50" s="252"/>
      <c r="E50" s="252"/>
      <c r="F50" s="248" t="s">
        <v>321</v>
      </c>
      <c r="G50" s="44" t="str">
        <f t="shared" si="0"/>
        <v/>
      </c>
      <c r="H50" s="253" t="str" cm="1">
        <f t="array" ref="H50">IFERROR(_xlfn.IFS(C50="זכר",INDEX(ליגות!$O$8:$Z$15,MATCH(D50,ליגות!$Q$8:$Q$15,-1),1),C50="נקבה",INDEX(ליגות!$O$8:$Z$15,MATCH(D50,ליגות!$V$8:$V$15,-1),1),C50="",""),"")</f>
        <v/>
      </c>
      <c r="I50" s="253">
        <f t="shared" si="1"/>
        <v>0</v>
      </c>
      <c r="J50" s="255" t="str">
        <f t="shared" si="6"/>
        <v/>
      </c>
      <c r="K50" s="249" t="e">
        <f t="shared" si="3"/>
        <v>#N/A</v>
      </c>
      <c r="L50" s="249">
        <f t="shared" si="4"/>
        <v>0</v>
      </c>
      <c r="M50" s="249" t="e">
        <f t="shared" si="5"/>
        <v>#N/A</v>
      </c>
    </row>
    <row r="51" spans="1:13" x14ac:dyDescent="0.3">
      <c r="A51" s="246"/>
      <c r="B51" s="252"/>
      <c r="C51" s="251"/>
      <c r="D51" s="252"/>
      <c r="E51" s="252"/>
      <c r="F51" s="248" t="s">
        <v>321</v>
      </c>
      <c r="G51" s="44" t="str">
        <f t="shared" si="0"/>
        <v/>
      </c>
      <c r="H51" s="253" t="str" cm="1">
        <f t="array" ref="H51">IFERROR(_xlfn.IFS(C51="זכר",INDEX(ליגות!$O$8:$Z$15,MATCH(D51,ליגות!$Q$8:$Q$15,-1),1),C51="נקבה",INDEX(ליגות!$O$8:$Z$15,MATCH(D51,ליגות!$V$8:$V$15,-1),1),C51="",""),"")</f>
        <v/>
      </c>
      <c r="I51" s="253">
        <f t="shared" si="1"/>
        <v>0</v>
      </c>
      <c r="J51" s="255" t="str">
        <f t="shared" si="6"/>
        <v/>
      </c>
      <c r="K51" s="249" t="e">
        <f t="shared" si="3"/>
        <v>#N/A</v>
      </c>
      <c r="L51" s="249">
        <f t="shared" si="4"/>
        <v>0</v>
      </c>
      <c r="M51" s="249" t="e">
        <f t="shared" si="5"/>
        <v>#N/A</v>
      </c>
    </row>
    <row r="52" spans="1:13" x14ac:dyDescent="0.3">
      <c r="A52" s="246"/>
      <c r="B52" s="252"/>
      <c r="C52" s="251"/>
      <c r="D52" s="252"/>
      <c r="E52" s="252"/>
      <c r="F52" s="248" t="s">
        <v>321</v>
      </c>
      <c r="G52" s="44" t="str">
        <f t="shared" si="0"/>
        <v/>
      </c>
      <c r="H52" s="253" t="str" cm="1">
        <f t="array" ref="H52">IFERROR(_xlfn.IFS(C52="זכר",INDEX(ליגות!$O$8:$Z$15,MATCH(D52,ליגות!$Q$8:$Q$15,-1),1),C52="נקבה",INDEX(ליגות!$O$8:$Z$15,MATCH(D52,ליגות!$V$8:$V$15,-1),1),C52="",""),"")</f>
        <v/>
      </c>
      <c r="I52" s="253">
        <f t="shared" si="1"/>
        <v>0</v>
      </c>
      <c r="J52" s="255" t="str">
        <f t="shared" si="6"/>
        <v/>
      </c>
      <c r="K52" s="249" t="e">
        <f t="shared" si="3"/>
        <v>#N/A</v>
      </c>
      <c r="L52" s="249">
        <f t="shared" si="4"/>
        <v>0</v>
      </c>
      <c r="M52" s="249" t="e">
        <f t="shared" si="5"/>
        <v>#N/A</v>
      </c>
    </row>
    <row r="53" spans="1:13" x14ac:dyDescent="0.3">
      <c r="A53" s="246"/>
      <c r="B53" s="252"/>
      <c r="C53" s="251"/>
      <c r="D53" s="252"/>
      <c r="E53" s="252"/>
      <c r="F53" s="248" t="s">
        <v>321</v>
      </c>
      <c r="G53" s="44" t="str">
        <f t="shared" si="0"/>
        <v/>
      </c>
      <c r="H53" s="253" t="str" cm="1">
        <f t="array" ref="H53">IFERROR(_xlfn.IFS(C53="זכר",INDEX(ליגות!$O$8:$Z$15,MATCH(D53,ליגות!$Q$8:$Q$15,-1),1),C53="נקבה",INDEX(ליגות!$O$8:$Z$15,MATCH(D53,ליגות!$V$8:$V$15,-1),1),C53="",""),"")</f>
        <v/>
      </c>
      <c r="I53" s="253">
        <f t="shared" si="1"/>
        <v>0</v>
      </c>
      <c r="J53" s="255" t="str">
        <f t="shared" si="6"/>
        <v/>
      </c>
      <c r="K53" s="249" t="e">
        <f t="shared" si="3"/>
        <v>#N/A</v>
      </c>
      <c r="L53" s="249">
        <f t="shared" si="4"/>
        <v>0</v>
      </c>
      <c r="M53" s="249" t="e">
        <f t="shared" si="5"/>
        <v>#N/A</v>
      </c>
    </row>
    <row r="54" spans="1:13" x14ac:dyDescent="0.3">
      <c r="A54" s="246"/>
      <c r="B54" s="252"/>
      <c r="C54" s="251"/>
      <c r="D54" s="252"/>
      <c r="E54" s="252"/>
      <c r="F54" s="248" t="s">
        <v>321</v>
      </c>
      <c r="G54" s="44" t="str">
        <f t="shared" si="0"/>
        <v/>
      </c>
      <c r="H54" s="253" t="str" cm="1">
        <f t="array" ref="H54">IFERROR(_xlfn.IFS(C54="זכר",INDEX(ליגות!$O$8:$Z$15,MATCH(D54,ליגות!$Q$8:$Q$15,-1),1),C54="נקבה",INDEX(ליגות!$O$8:$Z$15,MATCH(D54,ליגות!$V$8:$V$15,-1),1),C54="",""),"")</f>
        <v/>
      </c>
      <c r="I54" s="253">
        <f t="shared" si="1"/>
        <v>0</v>
      </c>
      <c r="J54" s="255" t="str">
        <f t="shared" si="6"/>
        <v/>
      </c>
      <c r="K54" s="249" t="e">
        <f t="shared" si="3"/>
        <v>#N/A</v>
      </c>
      <c r="L54" s="249">
        <f t="shared" si="4"/>
        <v>0</v>
      </c>
      <c r="M54" s="249" t="e">
        <f t="shared" si="5"/>
        <v>#N/A</v>
      </c>
    </row>
    <row r="55" spans="1:13" x14ac:dyDescent="0.3">
      <c r="A55" s="246"/>
      <c r="B55" s="252"/>
      <c r="C55" s="251"/>
      <c r="D55" s="252"/>
      <c r="E55" s="252"/>
      <c r="F55" s="248" t="s">
        <v>321</v>
      </c>
      <c r="G55" s="44" t="str">
        <f t="shared" si="0"/>
        <v/>
      </c>
      <c r="H55" s="253" t="str" cm="1">
        <f t="array" ref="H55">IFERROR(_xlfn.IFS(C55="זכר",INDEX(ליגות!$O$8:$Z$15,MATCH(D55,ליגות!$Q$8:$Q$15,-1),1),C55="נקבה",INDEX(ליגות!$O$8:$Z$15,MATCH(D55,ליגות!$V$8:$V$15,-1),1),C55="",""),"")</f>
        <v/>
      </c>
      <c r="I55" s="253">
        <f t="shared" si="1"/>
        <v>0</v>
      </c>
      <c r="J55" s="255" t="str">
        <f t="shared" si="6"/>
        <v/>
      </c>
      <c r="K55" s="249" t="e">
        <f t="shared" si="3"/>
        <v>#N/A</v>
      </c>
      <c r="L55" s="249">
        <f t="shared" si="4"/>
        <v>0</v>
      </c>
      <c r="M55" s="249" t="e">
        <f t="shared" si="5"/>
        <v>#N/A</v>
      </c>
    </row>
    <row r="56" spans="1:13" x14ac:dyDescent="0.3">
      <c r="A56" s="246"/>
      <c r="B56" s="252"/>
      <c r="C56" s="251"/>
      <c r="D56" s="252"/>
      <c r="E56" s="252"/>
      <c r="F56" s="248" t="s">
        <v>321</v>
      </c>
      <c r="G56" s="44" t="str">
        <f t="shared" si="0"/>
        <v/>
      </c>
      <c r="H56" s="253" t="str" cm="1">
        <f t="array" ref="H56">IFERROR(_xlfn.IFS(C56="זכר",INDEX(ליגות!$O$8:$Z$15,MATCH(D56,ליגות!$Q$8:$Q$15,-1),1),C56="נקבה",INDEX(ליגות!$O$8:$Z$15,MATCH(D56,ליגות!$V$8:$V$15,-1),1),C56="",""),"")</f>
        <v/>
      </c>
      <c r="I56" s="253">
        <f t="shared" si="1"/>
        <v>0</v>
      </c>
      <c r="J56" s="255" t="str">
        <f t="shared" si="6"/>
        <v/>
      </c>
      <c r="K56" s="249" t="e">
        <f t="shared" si="3"/>
        <v>#N/A</v>
      </c>
      <c r="L56" s="249">
        <f t="shared" si="4"/>
        <v>0</v>
      </c>
      <c r="M56" s="249" t="e">
        <f t="shared" si="5"/>
        <v>#N/A</v>
      </c>
    </row>
    <row r="57" spans="1:13" x14ac:dyDescent="0.3">
      <c r="A57" s="246"/>
      <c r="B57" s="252"/>
      <c r="C57" s="251"/>
      <c r="D57" s="252"/>
      <c r="E57" s="252"/>
      <c r="F57" s="248" t="s">
        <v>321</v>
      </c>
      <c r="G57" s="44" t="str">
        <f t="shared" si="0"/>
        <v/>
      </c>
      <c r="H57" s="253" t="str" cm="1">
        <f t="array" ref="H57">IFERROR(_xlfn.IFS(C57="זכר",INDEX(ליגות!$O$8:$Z$15,MATCH(D57,ליגות!$Q$8:$Q$15,-1),1),C57="נקבה",INDEX(ליגות!$O$8:$Z$15,MATCH(D57,ליגות!$V$8:$V$15,-1),1),C57="",""),"")</f>
        <v/>
      </c>
      <c r="I57" s="253">
        <f t="shared" si="1"/>
        <v>0</v>
      </c>
      <c r="J57" s="255" t="str">
        <f t="shared" si="6"/>
        <v/>
      </c>
      <c r="K57" s="249" t="e">
        <f t="shared" si="3"/>
        <v>#N/A</v>
      </c>
      <c r="L57" s="249">
        <f t="shared" si="4"/>
        <v>0</v>
      </c>
      <c r="M57" s="249" t="e">
        <f t="shared" si="5"/>
        <v>#N/A</v>
      </c>
    </row>
    <row r="58" spans="1:13" x14ac:dyDescent="0.3">
      <c r="A58" s="246"/>
      <c r="B58" s="252"/>
      <c r="C58" s="251"/>
      <c r="D58" s="252"/>
      <c r="E58" s="252"/>
      <c r="F58" s="248" t="s">
        <v>321</v>
      </c>
      <c r="G58" s="44" t="str">
        <f t="shared" si="0"/>
        <v/>
      </c>
      <c r="H58" s="253" t="str" cm="1">
        <f t="array" ref="H58">IFERROR(_xlfn.IFS(C58="זכר",INDEX(ליגות!$O$8:$Z$15,MATCH(D58,ליגות!$Q$8:$Q$15,-1),1),C58="נקבה",INDEX(ליגות!$O$8:$Z$15,MATCH(D58,ליגות!$V$8:$V$15,-1),1),C58="",""),"")</f>
        <v/>
      </c>
      <c r="I58" s="253">
        <f t="shared" si="1"/>
        <v>0</v>
      </c>
      <c r="J58" s="255" t="str">
        <f t="shared" si="6"/>
        <v/>
      </c>
      <c r="K58" s="249" t="e">
        <f t="shared" si="3"/>
        <v>#N/A</v>
      </c>
      <c r="L58" s="249">
        <f t="shared" si="4"/>
        <v>0</v>
      </c>
      <c r="M58" s="249" t="e">
        <f t="shared" si="5"/>
        <v>#N/A</v>
      </c>
    </row>
    <row r="59" spans="1:13" x14ac:dyDescent="0.3">
      <c r="A59" s="246"/>
      <c r="B59" s="252"/>
      <c r="C59" s="251"/>
      <c r="D59" s="252"/>
      <c r="E59" s="252"/>
      <c r="F59" s="248" t="s">
        <v>321</v>
      </c>
      <c r="G59" s="44" t="str">
        <f t="shared" si="0"/>
        <v/>
      </c>
      <c r="H59" s="253" t="str" cm="1">
        <f t="array" ref="H59">IFERROR(_xlfn.IFS(C59="זכר",INDEX(ליגות!$O$8:$Z$15,MATCH(D59,ליגות!$Q$8:$Q$15,-1),1),C59="נקבה",INDEX(ליגות!$O$8:$Z$15,MATCH(D59,ליגות!$V$8:$V$15,-1),1),C59="",""),"")</f>
        <v/>
      </c>
      <c r="I59" s="253">
        <f t="shared" si="1"/>
        <v>0</v>
      </c>
      <c r="J59" s="255" t="str">
        <f t="shared" si="6"/>
        <v/>
      </c>
      <c r="K59" s="249" t="e">
        <f t="shared" si="3"/>
        <v>#N/A</v>
      </c>
      <c r="L59" s="249">
        <f t="shared" si="4"/>
        <v>0</v>
      </c>
      <c r="M59" s="249" t="e">
        <f t="shared" si="5"/>
        <v>#N/A</v>
      </c>
    </row>
    <row r="60" spans="1:13" x14ac:dyDescent="0.3">
      <c r="A60" s="246"/>
      <c r="B60" s="252"/>
      <c r="C60" s="251"/>
      <c r="D60" s="252"/>
      <c r="E60" s="252"/>
      <c r="F60" s="248" t="s">
        <v>321</v>
      </c>
      <c r="G60" s="44" t="str">
        <f t="shared" si="0"/>
        <v/>
      </c>
      <c r="H60" s="253" t="str" cm="1">
        <f t="array" ref="H60">IFERROR(_xlfn.IFS(C60="זכר",INDEX(ליגות!$O$8:$Z$15,MATCH(D60,ליגות!$Q$8:$Q$15,-1),1),C60="נקבה",INDEX(ליגות!$O$8:$Z$15,MATCH(D60,ליגות!$V$8:$V$15,-1),1),C60="",""),"")</f>
        <v/>
      </c>
      <c r="I60" s="253">
        <f t="shared" si="1"/>
        <v>0</v>
      </c>
      <c r="J60" s="255" t="str">
        <f t="shared" si="6"/>
        <v/>
      </c>
      <c r="K60" s="249" t="e">
        <f t="shared" si="3"/>
        <v>#N/A</v>
      </c>
      <c r="L60" s="249">
        <f t="shared" si="4"/>
        <v>0</v>
      </c>
      <c r="M60" s="249" t="e">
        <f t="shared" si="5"/>
        <v>#N/A</v>
      </c>
    </row>
    <row r="61" spans="1:13" x14ac:dyDescent="0.3">
      <c r="A61" s="246"/>
      <c r="B61" s="252"/>
      <c r="C61" s="251"/>
      <c r="D61" s="252"/>
      <c r="E61" s="252"/>
      <c r="F61" s="248" t="s">
        <v>321</v>
      </c>
      <c r="G61" s="44" t="str">
        <f t="shared" si="0"/>
        <v/>
      </c>
      <c r="H61" s="253" t="str" cm="1">
        <f t="array" ref="H61">IFERROR(_xlfn.IFS(C61="זכר",INDEX(ליגות!$O$8:$Z$15,MATCH(D61,ליגות!$Q$8:$Q$15,-1),1),C61="נקבה",INDEX(ליגות!$O$8:$Z$15,MATCH(D61,ליגות!$V$8:$V$15,-1),1),C61="",""),"")</f>
        <v/>
      </c>
      <c r="I61" s="253">
        <f t="shared" si="1"/>
        <v>0</v>
      </c>
      <c r="J61" s="255" t="str">
        <f t="shared" si="6"/>
        <v/>
      </c>
      <c r="K61" s="249" t="e">
        <f t="shared" si="3"/>
        <v>#N/A</v>
      </c>
      <c r="L61" s="249">
        <f t="shared" si="4"/>
        <v>0</v>
      </c>
      <c r="M61" s="249" t="e">
        <f t="shared" si="5"/>
        <v>#N/A</v>
      </c>
    </row>
    <row r="62" spans="1:13" x14ac:dyDescent="0.3">
      <c r="A62" s="246"/>
      <c r="B62" s="252"/>
      <c r="C62" s="251"/>
      <c r="D62" s="252"/>
      <c r="E62" s="252"/>
      <c r="F62" s="248" t="s">
        <v>321</v>
      </c>
      <c r="G62" s="44" t="str">
        <f t="shared" si="0"/>
        <v/>
      </c>
      <c r="H62" s="253" t="str" cm="1">
        <f t="array" ref="H62">IFERROR(_xlfn.IFS(C62="זכר",INDEX(ליגות!$O$8:$Z$15,MATCH(D62,ליגות!$Q$8:$Q$15,-1),1),C62="נקבה",INDEX(ליגות!$O$8:$Z$15,MATCH(D62,ליגות!$V$8:$V$15,-1),1),C62="",""),"")</f>
        <v/>
      </c>
      <c r="I62" s="253">
        <f t="shared" si="1"/>
        <v>0</v>
      </c>
      <c r="J62" s="255" t="str">
        <f t="shared" si="6"/>
        <v/>
      </c>
      <c r="K62" s="249" t="e">
        <f t="shared" si="3"/>
        <v>#N/A</v>
      </c>
      <c r="L62" s="249">
        <f t="shared" si="4"/>
        <v>0</v>
      </c>
      <c r="M62" s="249" t="e">
        <f t="shared" si="5"/>
        <v>#N/A</v>
      </c>
    </row>
    <row r="63" spans="1:13" x14ac:dyDescent="0.3">
      <c r="A63" s="246"/>
      <c r="B63" s="252"/>
      <c r="C63" s="251"/>
      <c r="D63" s="252"/>
      <c r="E63" s="252"/>
      <c r="F63" s="248" t="s">
        <v>321</v>
      </c>
      <c r="G63" s="44" t="str">
        <f t="shared" si="0"/>
        <v/>
      </c>
      <c r="H63" s="253" t="str" cm="1">
        <f t="array" ref="H63">IFERROR(_xlfn.IFS(C63="זכר",INDEX(ליגות!$O$8:$Z$15,MATCH(D63,ליגות!$Q$8:$Q$15,-1),1),C63="נקבה",INDEX(ליגות!$O$8:$Z$15,MATCH(D63,ליגות!$V$8:$V$15,-1),1),C63="",""),"")</f>
        <v/>
      </c>
      <c r="I63" s="253">
        <f t="shared" si="1"/>
        <v>0</v>
      </c>
      <c r="J63" s="255" t="str">
        <f t="shared" si="6"/>
        <v/>
      </c>
      <c r="K63" s="249" t="e">
        <f t="shared" si="3"/>
        <v>#N/A</v>
      </c>
      <c r="L63" s="249">
        <f t="shared" si="4"/>
        <v>0</v>
      </c>
      <c r="M63" s="249" t="e">
        <f t="shared" si="5"/>
        <v>#N/A</v>
      </c>
    </row>
    <row r="64" spans="1:13" x14ac:dyDescent="0.3">
      <c r="A64" s="246"/>
      <c r="B64" s="252"/>
      <c r="C64" s="251"/>
      <c r="D64" s="252"/>
      <c r="E64" s="252"/>
      <c r="F64" s="248" t="s">
        <v>321</v>
      </c>
      <c r="G64" s="44" t="str">
        <f t="shared" si="0"/>
        <v/>
      </c>
      <c r="H64" s="253" t="str" cm="1">
        <f t="array" ref="H64">IFERROR(_xlfn.IFS(C64="זכר",INDEX(ליגות!$O$8:$Z$15,MATCH(D64,ליגות!$Q$8:$Q$15,-1),1),C64="נקבה",INDEX(ליגות!$O$8:$Z$15,MATCH(D64,ליגות!$V$8:$V$15,-1),1),C64="",""),"")</f>
        <v/>
      </c>
      <c r="I64" s="253">
        <f t="shared" si="1"/>
        <v>0</v>
      </c>
      <c r="J64" s="255" t="str">
        <f t="shared" si="6"/>
        <v/>
      </c>
      <c r="K64" s="249" t="e">
        <f t="shared" si="3"/>
        <v>#N/A</v>
      </c>
      <c r="L64" s="249">
        <f t="shared" si="4"/>
        <v>0</v>
      </c>
      <c r="M64" s="249" t="e">
        <f t="shared" si="5"/>
        <v>#N/A</v>
      </c>
    </row>
    <row r="65" spans="1:13" x14ac:dyDescent="0.3">
      <c r="A65" s="246"/>
      <c r="B65" s="252"/>
      <c r="C65" s="251"/>
      <c r="D65" s="252"/>
      <c r="E65" s="252"/>
      <c r="F65" s="248" t="s">
        <v>321</v>
      </c>
      <c r="G65" s="44" t="str">
        <f t="shared" si="0"/>
        <v/>
      </c>
      <c r="H65" s="253" t="str" cm="1">
        <f t="array" ref="H65">IFERROR(_xlfn.IFS(C65="זכר",INDEX(ליגות!$O$8:$Z$15,MATCH(D65,ליגות!$Q$8:$Q$15,-1),1),C65="נקבה",INDEX(ליגות!$O$8:$Z$15,MATCH(D65,ליגות!$V$8:$V$15,-1),1),C65="",""),"")</f>
        <v/>
      </c>
      <c r="I65" s="253">
        <f t="shared" si="1"/>
        <v>0</v>
      </c>
      <c r="J65" s="255" t="str">
        <f t="shared" si="6"/>
        <v/>
      </c>
      <c r="K65" s="249" t="e">
        <f t="shared" si="3"/>
        <v>#N/A</v>
      </c>
      <c r="L65" s="249">
        <f t="shared" si="4"/>
        <v>0</v>
      </c>
      <c r="M65" s="249" t="e">
        <f t="shared" si="5"/>
        <v>#N/A</v>
      </c>
    </row>
    <row r="66" spans="1:13" x14ac:dyDescent="0.3">
      <c r="A66" s="246"/>
      <c r="B66" s="252"/>
      <c r="C66" s="251"/>
      <c r="D66" s="252"/>
      <c r="E66" s="252"/>
      <c r="F66" s="248" t="s">
        <v>321</v>
      </c>
      <c r="G66" s="44" t="str">
        <f t="shared" si="0"/>
        <v/>
      </c>
      <c r="H66" s="253" t="str" cm="1">
        <f t="array" ref="H66">IFERROR(_xlfn.IFS(C66="זכר",INDEX(ליגות!$O$8:$Z$15,MATCH(D66,ליגות!$Q$8:$Q$15,-1),1),C66="נקבה",INDEX(ליגות!$O$8:$Z$15,MATCH(D66,ליגות!$V$8:$V$15,-1),1),C66="",""),"")</f>
        <v/>
      </c>
      <c r="I66" s="253">
        <f t="shared" si="1"/>
        <v>0</v>
      </c>
      <c r="J66" s="255" t="str">
        <f t="shared" si="6"/>
        <v/>
      </c>
      <c r="K66" s="249" t="e">
        <f t="shared" si="3"/>
        <v>#N/A</v>
      </c>
      <c r="L66" s="249">
        <f t="shared" si="4"/>
        <v>0</v>
      </c>
      <c r="M66" s="249" t="e">
        <f t="shared" si="5"/>
        <v>#N/A</v>
      </c>
    </row>
    <row r="67" spans="1:13" x14ac:dyDescent="0.3">
      <c r="A67" s="246"/>
      <c r="B67" s="252"/>
      <c r="C67" s="251"/>
      <c r="D67" s="252"/>
      <c r="E67" s="252"/>
      <c r="F67" s="248" t="s">
        <v>321</v>
      </c>
      <c r="G67" s="44" t="str">
        <f t="shared" si="0"/>
        <v/>
      </c>
      <c r="H67" s="253" t="str" cm="1">
        <f t="array" ref="H67">IFERROR(_xlfn.IFS(C67="זכר",INDEX(ליגות!$O$8:$Z$15,MATCH(D67,ליגות!$Q$8:$Q$15,-1),1),C67="נקבה",INDEX(ליגות!$O$8:$Z$15,MATCH(D67,ליגות!$V$8:$V$15,-1),1),C67="",""),"")</f>
        <v/>
      </c>
      <c r="I67" s="253">
        <f t="shared" si="1"/>
        <v>0</v>
      </c>
      <c r="J67" s="255" t="str">
        <f t="shared" si="6"/>
        <v/>
      </c>
      <c r="K67" s="249" t="e">
        <f t="shared" si="3"/>
        <v>#N/A</v>
      </c>
      <c r="L67" s="249">
        <f t="shared" si="4"/>
        <v>0</v>
      </c>
      <c r="M67" s="249" t="e">
        <f t="shared" si="5"/>
        <v>#N/A</v>
      </c>
    </row>
    <row r="68" spans="1:13" x14ac:dyDescent="0.3">
      <c r="A68" s="246"/>
      <c r="B68" s="252"/>
      <c r="C68" s="251"/>
      <c r="D68" s="252"/>
      <c r="E68" s="252"/>
      <c r="F68" s="248" t="s">
        <v>321</v>
      </c>
      <c r="G68" s="44" t="str">
        <f t="shared" si="0"/>
        <v/>
      </c>
      <c r="H68" s="253" t="str" cm="1">
        <f t="array" ref="H68">IFERROR(_xlfn.IFS(C68="זכר",INDEX(ליגות!$O$8:$Z$15,MATCH(D68,ליגות!$Q$8:$Q$15,-1),1),C68="נקבה",INDEX(ליגות!$O$8:$Z$15,MATCH(D68,ליגות!$V$8:$V$15,-1),1),C68="",""),"")</f>
        <v/>
      </c>
      <c r="I68" s="253">
        <f t="shared" si="1"/>
        <v>0</v>
      </c>
      <c r="J68" s="255" t="str">
        <f t="shared" si="6"/>
        <v/>
      </c>
      <c r="K68" s="249" t="e">
        <f t="shared" si="3"/>
        <v>#N/A</v>
      </c>
      <c r="L68" s="249">
        <f t="shared" si="4"/>
        <v>0</v>
      </c>
      <c r="M68" s="249" t="e">
        <f t="shared" si="5"/>
        <v>#N/A</v>
      </c>
    </row>
    <row r="69" spans="1:13" x14ac:dyDescent="0.3">
      <c r="A69" s="246"/>
      <c r="B69" s="252"/>
      <c r="C69" s="251"/>
      <c r="D69" s="252"/>
      <c r="E69" s="252"/>
      <c r="F69" s="248" t="s">
        <v>321</v>
      </c>
      <c r="G69" s="44" t="str">
        <f t="shared" si="0"/>
        <v/>
      </c>
      <c r="H69" s="253" t="str" cm="1">
        <f t="array" ref="H69">IFERROR(_xlfn.IFS(C69="זכר",INDEX(ליגות!$O$8:$Z$15,MATCH(D69,ליגות!$Q$8:$Q$15,-1),1),C69="נקבה",INDEX(ליגות!$O$8:$Z$15,MATCH(D69,ליגות!$V$8:$V$15,-1),1),C69="",""),"")</f>
        <v/>
      </c>
      <c r="I69" s="253">
        <f t="shared" si="1"/>
        <v>0</v>
      </c>
      <c r="J69" s="255" t="str">
        <f t="shared" si="6"/>
        <v/>
      </c>
      <c r="K69" s="249" t="e">
        <f t="shared" si="3"/>
        <v>#N/A</v>
      </c>
      <c r="L69" s="249">
        <f t="shared" si="4"/>
        <v>0</v>
      </c>
      <c r="M69" s="249" t="e">
        <f t="shared" si="5"/>
        <v>#N/A</v>
      </c>
    </row>
    <row r="70" spans="1:13" x14ac:dyDescent="0.3">
      <c r="A70" s="246"/>
      <c r="B70" s="252"/>
      <c r="C70" s="251"/>
      <c r="D70" s="252"/>
      <c r="E70" s="252"/>
      <c r="F70" s="248" t="s">
        <v>321</v>
      </c>
      <c r="G70" s="44" t="str">
        <f t="shared" si="0"/>
        <v/>
      </c>
      <c r="H70" s="253" t="str" cm="1">
        <f t="array" ref="H70">IFERROR(_xlfn.IFS(C70="זכר",INDEX(ליגות!$O$8:$Z$15,MATCH(D70,ליגות!$Q$8:$Q$15,-1),1),C70="נקבה",INDEX(ליגות!$O$8:$Z$15,MATCH(D70,ליגות!$V$8:$V$15,-1),1),C70="",""),"")</f>
        <v/>
      </c>
      <c r="I70" s="253">
        <f t="shared" si="1"/>
        <v>0</v>
      </c>
      <c r="J70" s="255" t="str">
        <f t="shared" si="6"/>
        <v/>
      </c>
      <c r="K70" s="249" t="e">
        <f t="shared" si="3"/>
        <v>#N/A</v>
      </c>
      <c r="L70" s="249">
        <f t="shared" si="4"/>
        <v>0</v>
      </c>
      <c r="M70" s="249" t="e">
        <f t="shared" si="5"/>
        <v>#N/A</v>
      </c>
    </row>
    <row r="71" spans="1:13" x14ac:dyDescent="0.3">
      <c r="A71" s="246"/>
      <c r="B71" s="252"/>
      <c r="C71" s="251"/>
      <c r="D71" s="252"/>
      <c r="E71" s="252"/>
      <c r="F71" s="248" t="s">
        <v>321</v>
      </c>
      <c r="G71" s="44" t="str">
        <f t="shared" si="0"/>
        <v/>
      </c>
      <c r="H71" s="253" t="str" cm="1">
        <f t="array" ref="H71">IFERROR(_xlfn.IFS(C71="זכר",INDEX(ליגות!$O$8:$Z$15,MATCH(D71,ליגות!$Q$8:$Q$15,-1),1),C71="נקבה",INDEX(ליגות!$O$8:$Z$15,MATCH(D71,ליגות!$V$8:$V$15,-1),1),C71="",""),"")</f>
        <v/>
      </c>
      <c r="I71" s="253">
        <f t="shared" si="1"/>
        <v>0</v>
      </c>
      <c r="J71" s="255" t="str">
        <f t="shared" si="6"/>
        <v/>
      </c>
      <c r="K71" s="249" t="e">
        <f t="shared" si="3"/>
        <v>#N/A</v>
      </c>
      <c r="L71" s="249">
        <f t="shared" si="4"/>
        <v>0</v>
      </c>
      <c r="M71" s="249" t="e">
        <f t="shared" si="5"/>
        <v>#N/A</v>
      </c>
    </row>
    <row r="72" spans="1:13" x14ac:dyDescent="0.3">
      <c r="A72" s="246"/>
      <c r="B72" s="252"/>
      <c r="C72" s="251"/>
      <c r="D72" s="252"/>
      <c r="E72" s="252"/>
      <c r="F72" s="248" t="s">
        <v>321</v>
      </c>
      <c r="G72" s="44" t="str">
        <f t="shared" si="0"/>
        <v/>
      </c>
      <c r="H72" s="253" t="str" cm="1">
        <f t="array" ref="H72">IFERROR(_xlfn.IFS(C72="זכר",INDEX(ליגות!$O$8:$Z$15,MATCH(D72,ליגות!$Q$8:$Q$15,-1),1),C72="נקבה",INDEX(ליגות!$O$8:$Z$15,MATCH(D72,ליגות!$V$8:$V$15,-1),1),C72="",""),"")</f>
        <v/>
      </c>
      <c r="I72" s="253">
        <f t="shared" si="1"/>
        <v>0</v>
      </c>
      <c r="J72" s="255" t="str">
        <f t="shared" si="6"/>
        <v/>
      </c>
      <c r="K72" s="249" t="e">
        <f t="shared" si="3"/>
        <v>#N/A</v>
      </c>
      <c r="L72" s="249">
        <f t="shared" si="4"/>
        <v>0</v>
      </c>
      <c r="M72" s="249" t="e">
        <f t="shared" si="5"/>
        <v>#N/A</v>
      </c>
    </row>
    <row r="73" spans="1:13" x14ac:dyDescent="0.3">
      <c r="A73" s="246"/>
      <c r="B73" s="252"/>
      <c r="C73" s="251"/>
      <c r="D73" s="252"/>
      <c r="E73" s="252"/>
      <c r="F73" s="248" t="s">
        <v>321</v>
      </c>
      <c r="G73" s="44" t="str">
        <f t="shared" si="0"/>
        <v/>
      </c>
      <c r="H73" s="253" t="str" cm="1">
        <f t="array" ref="H73">IFERROR(_xlfn.IFS(C73="זכר",INDEX(ליגות!$O$8:$Z$15,MATCH(D73,ליגות!$Q$8:$Q$15,-1),1),C73="נקבה",INDEX(ליגות!$O$8:$Z$15,MATCH(D73,ליגות!$V$8:$V$15,-1),1),C73="",""),"")</f>
        <v/>
      </c>
      <c r="I73" s="253">
        <f t="shared" si="1"/>
        <v>0</v>
      </c>
      <c r="J73" s="255" t="str">
        <f t="shared" si="6"/>
        <v/>
      </c>
      <c r="K73" s="249" t="e">
        <f t="shared" si="3"/>
        <v>#N/A</v>
      </c>
      <c r="L73" s="249">
        <f t="shared" si="4"/>
        <v>0</v>
      </c>
      <c r="M73" s="249" t="e">
        <f t="shared" si="5"/>
        <v>#N/A</v>
      </c>
    </row>
    <row r="74" spans="1:13" x14ac:dyDescent="0.3">
      <c r="A74" s="246"/>
      <c r="B74" s="252"/>
      <c r="C74" s="251"/>
      <c r="D74" s="252"/>
      <c r="E74" s="252"/>
      <c r="F74" s="248" t="s">
        <v>321</v>
      </c>
      <c r="G74" s="44" t="str">
        <f t="shared" ref="G74:G137" si="7">IF(ISBLANK(D74),"",$H$1-D74-1)</f>
        <v/>
      </c>
      <c r="H74" s="253" t="str" cm="1">
        <f t="array" ref="H74">IFERROR(_xlfn.IFS(C74="זכר",INDEX(ליגות!$O$8:$Z$15,MATCH(D74,ליגות!$Q$8:$Q$15,-1),1),C74="נקבה",INDEX(ליגות!$O$8:$Z$15,MATCH(D74,ליגות!$V$8:$V$15,-1),1),C74="",""),"")</f>
        <v/>
      </c>
      <c r="I74" s="253">
        <f t="shared" ref="I74:I137" si="8">IF(F74="כן",E74,0)</f>
        <v>0</v>
      </c>
      <c r="J74" s="255" t="str">
        <f t="shared" ref="J74:J137" si="9">IF(C74="זכר",VLOOKUP(H74,$R$3:$S$10,2,0),IF(C74="נקבה",VLOOKUP(H74,$R$12:$S$19,2,0),""))</f>
        <v/>
      </c>
      <c r="K74" s="249" t="e">
        <f t="shared" si="3"/>
        <v>#N/A</v>
      </c>
      <c r="L74" s="249">
        <f t="shared" si="4"/>
        <v>0</v>
      </c>
      <c r="M74" s="249" t="e">
        <f t="shared" si="5"/>
        <v>#N/A</v>
      </c>
    </row>
    <row r="75" spans="1:13" x14ac:dyDescent="0.3">
      <c r="A75" s="246"/>
      <c r="B75" s="252"/>
      <c r="C75" s="251"/>
      <c r="D75" s="252"/>
      <c r="E75" s="252"/>
      <c r="F75" s="248" t="s">
        <v>321</v>
      </c>
      <c r="G75" s="44" t="str">
        <f t="shared" si="7"/>
        <v/>
      </c>
      <c r="H75" s="253" t="str" cm="1">
        <f t="array" ref="H75">IFERROR(_xlfn.IFS(C75="זכר",INDEX(ליגות!$O$8:$Z$15,MATCH(D75,ליגות!$Q$8:$Q$15,-1),1),C75="נקבה",INDEX(ליגות!$O$8:$Z$15,MATCH(D75,ליגות!$V$8:$V$15,-1),1),C75="",""),"")</f>
        <v/>
      </c>
      <c r="I75" s="253">
        <f t="shared" si="8"/>
        <v>0</v>
      </c>
      <c r="J75" s="255" t="str">
        <f t="shared" si="9"/>
        <v/>
      </c>
      <c r="K75" s="249" t="e">
        <f t="shared" ref="K75:K138" si="10">VLOOKUP(H75,$N$2:$O$9,2)</f>
        <v>#N/A</v>
      </c>
      <c r="L75" s="249">
        <f t="shared" ref="L75:L138" si="11">IF(C75="נקבה",K75*1.5,0)</f>
        <v>0</v>
      </c>
      <c r="M75" s="249" t="e">
        <f t="shared" ref="M75:M138" si="12">L75+K75</f>
        <v>#N/A</v>
      </c>
    </row>
    <row r="76" spans="1:13" x14ac:dyDescent="0.3">
      <c r="A76" s="246"/>
      <c r="B76" s="252"/>
      <c r="C76" s="251"/>
      <c r="D76" s="252"/>
      <c r="E76" s="252"/>
      <c r="F76" s="248" t="s">
        <v>321</v>
      </c>
      <c r="G76" s="44" t="str">
        <f t="shared" si="7"/>
        <v/>
      </c>
      <c r="H76" s="253" t="str" cm="1">
        <f t="array" ref="H76">IFERROR(_xlfn.IFS(C76="זכר",INDEX(ליגות!$O$8:$Z$15,MATCH(D76,ליגות!$Q$8:$Q$15,-1),1),C76="נקבה",INDEX(ליגות!$O$8:$Z$15,MATCH(D76,ליגות!$V$8:$V$15,-1),1),C76="",""),"")</f>
        <v/>
      </c>
      <c r="I76" s="253">
        <f t="shared" si="8"/>
        <v>0</v>
      </c>
      <c r="J76" s="255" t="str">
        <f t="shared" si="9"/>
        <v/>
      </c>
      <c r="K76" s="249" t="e">
        <f t="shared" si="10"/>
        <v>#N/A</v>
      </c>
      <c r="L76" s="249">
        <f t="shared" si="11"/>
        <v>0</v>
      </c>
      <c r="M76" s="249" t="e">
        <f t="shared" si="12"/>
        <v>#N/A</v>
      </c>
    </row>
    <row r="77" spans="1:13" x14ac:dyDescent="0.3">
      <c r="A77" s="246"/>
      <c r="B77" s="252"/>
      <c r="C77" s="251"/>
      <c r="D77" s="252"/>
      <c r="E77" s="252"/>
      <c r="F77" s="248" t="s">
        <v>321</v>
      </c>
      <c r="G77" s="44" t="str">
        <f t="shared" si="7"/>
        <v/>
      </c>
      <c r="H77" s="253" t="str" cm="1">
        <f t="array" ref="H77">IFERROR(_xlfn.IFS(C77="זכר",INDEX(ליגות!$O$8:$Z$15,MATCH(D77,ליגות!$Q$8:$Q$15,-1),1),C77="נקבה",INDEX(ליגות!$O$8:$Z$15,MATCH(D77,ליגות!$V$8:$V$15,-1),1),C77="",""),"")</f>
        <v/>
      </c>
      <c r="I77" s="253">
        <f t="shared" si="8"/>
        <v>0</v>
      </c>
      <c r="J77" s="255" t="str">
        <f t="shared" si="9"/>
        <v/>
      </c>
      <c r="K77" s="249" t="e">
        <f t="shared" si="10"/>
        <v>#N/A</v>
      </c>
      <c r="L77" s="249">
        <f t="shared" si="11"/>
        <v>0</v>
      </c>
      <c r="M77" s="249" t="e">
        <f t="shared" si="12"/>
        <v>#N/A</v>
      </c>
    </row>
    <row r="78" spans="1:13" x14ac:dyDescent="0.3">
      <c r="A78" s="246"/>
      <c r="B78" s="252"/>
      <c r="C78" s="251"/>
      <c r="D78" s="252"/>
      <c r="E78" s="252"/>
      <c r="F78" s="248" t="s">
        <v>321</v>
      </c>
      <c r="G78" s="44" t="str">
        <f t="shared" si="7"/>
        <v/>
      </c>
      <c r="H78" s="253" t="str" cm="1">
        <f t="array" ref="H78">IFERROR(_xlfn.IFS(C78="זכר",INDEX(ליגות!$O$8:$Z$15,MATCH(D78,ליגות!$Q$8:$Q$15,-1),1),C78="נקבה",INDEX(ליגות!$O$8:$Z$15,MATCH(D78,ליגות!$V$8:$V$15,-1),1),C78="",""),"")</f>
        <v/>
      </c>
      <c r="I78" s="253">
        <f t="shared" si="8"/>
        <v>0</v>
      </c>
      <c r="J78" s="255" t="str">
        <f t="shared" si="9"/>
        <v/>
      </c>
      <c r="K78" s="249" t="e">
        <f t="shared" si="10"/>
        <v>#N/A</v>
      </c>
      <c r="L78" s="249">
        <f t="shared" si="11"/>
        <v>0</v>
      </c>
      <c r="M78" s="249" t="e">
        <f t="shared" si="12"/>
        <v>#N/A</v>
      </c>
    </row>
    <row r="79" spans="1:13" x14ac:dyDescent="0.3">
      <c r="A79" s="246"/>
      <c r="B79" s="252"/>
      <c r="C79" s="251"/>
      <c r="D79" s="252"/>
      <c r="E79" s="252"/>
      <c r="F79" s="248" t="s">
        <v>321</v>
      </c>
      <c r="G79" s="44" t="str">
        <f t="shared" si="7"/>
        <v/>
      </c>
      <c r="H79" s="253" t="str" cm="1">
        <f t="array" ref="H79">IFERROR(_xlfn.IFS(C79="זכר",INDEX(ליגות!$O$8:$Z$15,MATCH(D79,ליגות!$Q$8:$Q$15,-1),1),C79="נקבה",INDEX(ליגות!$O$8:$Z$15,MATCH(D79,ליגות!$V$8:$V$15,-1),1),C79="",""),"")</f>
        <v/>
      </c>
      <c r="I79" s="253">
        <f t="shared" si="8"/>
        <v>0</v>
      </c>
      <c r="J79" s="255" t="str">
        <f t="shared" si="9"/>
        <v/>
      </c>
      <c r="K79" s="249" t="e">
        <f t="shared" si="10"/>
        <v>#N/A</v>
      </c>
      <c r="L79" s="249">
        <f t="shared" si="11"/>
        <v>0</v>
      </c>
      <c r="M79" s="249" t="e">
        <f t="shared" si="12"/>
        <v>#N/A</v>
      </c>
    </row>
    <row r="80" spans="1:13" x14ac:dyDescent="0.3">
      <c r="A80" s="246"/>
      <c r="B80" s="252"/>
      <c r="C80" s="251"/>
      <c r="D80" s="252"/>
      <c r="E80" s="252"/>
      <c r="F80" s="248" t="s">
        <v>321</v>
      </c>
      <c r="G80" s="44" t="str">
        <f t="shared" si="7"/>
        <v/>
      </c>
      <c r="H80" s="253" t="str" cm="1">
        <f t="array" ref="H80">IFERROR(_xlfn.IFS(C80="זכר",INDEX(ליגות!$O$8:$Z$15,MATCH(D80,ליגות!$Q$8:$Q$15,-1),1),C80="נקבה",INDEX(ליגות!$O$8:$Z$15,MATCH(D80,ליגות!$V$8:$V$15,-1),1),C80="",""),"")</f>
        <v/>
      </c>
      <c r="I80" s="253">
        <f t="shared" si="8"/>
        <v>0</v>
      </c>
      <c r="J80" s="255" t="str">
        <f t="shared" si="9"/>
        <v/>
      </c>
      <c r="K80" s="249" t="e">
        <f t="shared" si="10"/>
        <v>#N/A</v>
      </c>
      <c r="L80" s="249">
        <f t="shared" si="11"/>
        <v>0</v>
      </c>
      <c r="M80" s="249" t="e">
        <f t="shared" si="12"/>
        <v>#N/A</v>
      </c>
    </row>
    <row r="81" spans="1:13" x14ac:dyDescent="0.3">
      <c r="A81" s="246"/>
      <c r="B81" s="252"/>
      <c r="C81" s="251"/>
      <c r="D81" s="252"/>
      <c r="E81" s="252"/>
      <c r="F81" s="248" t="s">
        <v>321</v>
      </c>
      <c r="G81" s="44" t="str">
        <f t="shared" si="7"/>
        <v/>
      </c>
      <c r="H81" s="253" t="str" cm="1">
        <f t="array" ref="H81">IFERROR(_xlfn.IFS(C81="זכר",INDEX(ליגות!$O$8:$Z$15,MATCH(D81,ליגות!$Q$8:$Q$15,-1),1),C81="נקבה",INDEX(ליגות!$O$8:$Z$15,MATCH(D81,ליגות!$V$8:$V$15,-1),1),C81="",""),"")</f>
        <v/>
      </c>
      <c r="I81" s="253">
        <f t="shared" si="8"/>
        <v>0</v>
      </c>
      <c r="J81" s="255" t="str">
        <f t="shared" si="9"/>
        <v/>
      </c>
      <c r="K81" s="249" t="e">
        <f t="shared" si="10"/>
        <v>#N/A</v>
      </c>
      <c r="L81" s="249">
        <f t="shared" si="11"/>
        <v>0</v>
      </c>
      <c r="M81" s="249" t="e">
        <f t="shared" si="12"/>
        <v>#N/A</v>
      </c>
    </row>
    <row r="82" spans="1:13" x14ac:dyDescent="0.3">
      <c r="A82" s="246"/>
      <c r="B82" s="252"/>
      <c r="C82" s="251"/>
      <c r="D82" s="252"/>
      <c r="E82" s="252"/>
      <c r="F82" s="248" t="s">
        <v>321</v>
      </c>
      <c r="G82" s="44" t="str">
        <f t="shared" si="7"/>
        <v/>
      </c>
      <c r="H82" s="253" t="str" cm="1">
        <f t="array" ref="H82">IFERROR(_xlfn.IFS(C82="זכר",INDEX(ליגות!$O$8:$Z$15,MATCH(D82,ליגות!$Q$8:$Q$15,-1),1),C82="נקבה",INDEX(ליגות!$O$8:$Z$15,MATCH(D82,ליגות!$V$8:$V$15,-1),1),C82="",""),"")</f>
        <v/>
      </c>
      <c r="I82" s="253">
        <f t="shared" si="8"/>
        <v>0</v>
      </c>
      <c r="J82" s="255" t="str">
        <f t="shared" si="9"/>
        <v/>
      </c>
      <c r="K82" s="249" t="e">
        <f t="shared" si="10"/>
        <v>#N/A</v>
      </c>
      <c r="L82" s="249">
        <f t="shared" si="11"/>
        <v>0</v>
      </c>
      <c r="M82" s="249" t="e">
        <f t="shared" si="12"/>
        <v>#N/A</v>
      </c>
    </row>
    <row r="83" spans="1:13" x14ac:dyDescent="0.3">
      <c r="A83" s="246"/>
      <c r="B83" s="252"/>
      <c r="C83" s="251"/>
      <c r="D83" s="252"/>
      <c r="E83" s="252"/>
      <c r="F83" s="248" t="s">
        <v>321</v>
      </c>
      <c r="G83" s="44" t="str">
        <f t="shared" si="7"/>
        <v/>
      </c>
      <c r="H83" s="253" t="str" cm="1">
        <f t="array" ref="H83">IFERROR(_xlfn.IFS(C83="זכר",INDEX(ליגות!$O$8:$Z$15,MATCH(D83,ליגות!$Q$8:$Q$15,-1),1),C83="נקבה",INDEX(ליגות!$O$8:$Z$15,MATCH(D83,ליגות!$V$8:$V$15,-1),1),C83="",""),"")</f>
        <v/>
      </c>
      <c r="I83" s="253">
        <f t="shared" si="8"/>
        <v>0</v>
      </c>
      <c r="J83" s="255" t="str">
        <f t="shared" si="9"/>
        <v/>
      </c>
      <c r="K83" s="249" t="e">
        <f t="shared" si="10"/>
        <v>#N/A</v>
      </c>
      <c r="L83" s="249">
        <f t="shared" si="11"/>
        <v>0</v>
      </c>
      <c r="M83" s="249" t="e">
        <f t="shared" si="12"/>
        <v>#N/A</v>
      </c>
    </row>
    <row r="84" spans="1:13" x14ac:dyDescent="0.3">
      <c r="A84" s="246"/>
      <c r="B84" s="252"/>
      <c r="C84" s="251"/>
      <c r="D84" s="252"/>
      <c r="E84" s="252"/>
      <c r="F84" s="248" t="s">
        <v>321</v>
      </c>
      <c r="G84" s="44" t="str">
        <f t="shared" si="7"/>
        <v/>
      </c>
      <c r="H84" s="253" t="str" cm="1">
        <f t="array" ref="H84">IFERROR(_xlfn.IFS(C84="זכר",INDEX(ליגות!$O$8:$Z$15,MATCH(D84,ליגות!$Q$8:$Q$15,-1),1),C84="נקבה",INDEX(ליגות!$O$8:$Z$15,MATCH(D84,ליגות!$V$8:$V$15,-1),1),C84="",""),"")</f>
        <v/>
      </c>
      <c r="I84" s="253">
        <f t="shared" si="8"/>
        <v>0</v>
      </c>
      <c r="J84" s="255" t="str">
        <f t="shared" si="9"/>
        <v/>
      </c>
      <c r="K84" s="249" t="e">
        <f t="shared" si="10"/>
        <v>#N/A</v>
      </c>
      <c r="L84" s="249">
        <f t="shared" si="11"/>
        <v>0</v>
      </c>
      <c r="M84" s="249" t="e">
        <f t="shared" si="12"/>
        <v>#N/A</v>
      </c>
    </row>
    <row r="85" spans="1:13" x14ac:dyDescent="0.3">
      <c r="A85" s="246"/>
      <c r="B85" s="252"/>
      <c r="C85" s="251"/>
      <c r="D85" s="252"/>
      <c r="E85" s="252"/>
      <c r="F85" s="248" t="s">
        <v>321</v>
      </c>
      <c r="G85" s="44" t="str">
        <f t="shared" si="7"/>
        <v/>
      </c>
      <c r="H85" s="253" t="str" cm="1">
        <f t="array" ref="H85">IFERROR(_xlfn.IFS(C85="זכר",INDEX(ליגות!$O$8:$Z$15,MATCH(D85,ליגות!$Q$8:$Q$15,-1),1),C85="נקבה",INDEX(ליגות!$O$8:$Z$15,MATCH(D85,ליגות!$V$8:$V$15,-1),1),C85="",""),"")</f>
        <v/>
      </c>
      <c r="I85" s="253">
        <f t="shared" si="8"/>
        <v>0</v>
      </c>
      <c r="J85" s="255" t="str">
        <f t="shared" si="9"/>
        <v/>
      </c>
      <c r="K85" s="249" t="e">
        <f t="shared" si="10"/>
        <v>#N/A</v>
      </c>
      <c r="L85" s="249">
        <f t="shared" si="11"/>
        <v>0</v>
      </c>
      <c r="M85" s="249" t="e">
        <f t="shared" si="12"/>
        <v>#N/A</v>
      </c>
    </row>
    <row r="86" spans="1:13" x14ac:dyDescent="0.3">
      <c r="A86" s="246"/>
      <c r="B86" s="252"/>
      <c r="C86" s="251"/>
      <c r="D86" s="252"/>
      <c r="E86" s="252"/>
      <c r="F86" s="248" t="s">
        <v>321</v>
      </c>
      <c r="G86" s="44" t="str">
        <f t="shared" si="7"/>
        <v/>
      </c>
      <c r="H86" s="253" t="str" cm="1">
        <f t="array" ref="H86">IFERROR(_xlfn.IFS(C86="זכר",INDEX(ליגות!$O$8:$Z$15,MATCH(D86,ליגות!$Q$8:$Q$15,-1),1),C86="נקבה",INDEX(ליגות!$O$8:$Z$15,MATCH(D86,ליגות!$V$8:$V$15,-1),1),C86="",""),"")</f>
        <v/>
      </c>
      <c r="I86" s="253">
        <f t="shared" si="8"/>
        <v>0</v>
      </c>
      <c r="J86" s="255" t="str">
        <f t="shared" si="9"/>
        <v/>
      </c>
      <c r="K86" s="249" t="e">
        <f t="shared" si="10"/>
        <v>#N/A</v>
      </c>
      <c r="L86" s="249">
        <f t="shared" si="11"/>
        <v>0</v>
      </c>
      <c r="M86" s="249" t="e">
        <f t="shared" si="12"/>
        <v>#N/A</v>
      </c>
    </row>
    <row r="87" spans="1:13" x14ac:dyDescent="0.3">
      <c r="A87" s="246"/>
      <c r="B87" s="252"/>
      <c r="C87" s="251"/>
      <c r="D87" s="252"/>
      <c r="E87" s="252"/>
      <c r="F87" s="248" t="s">
        <v>321</v>
      </c>
      <c r="G87" s="44" t="str">
        <f t="shared" si="7"/>
        <v/>
      </c>
      <c r="H87" s="253" t="str" cm="1">
        <f t="array" ref="H87">IFERROR(_xlfn.IFS(C87="זכר",INDEX(ליגות!$O$8:$Z$15,MATCH(D87,ליגות!$Q$8:$Q$15,-1),1),C87="נקבה",INDEX(ליגות!$O$8:$Z$15,MATCH(D87,ליגות!$V$8:$V$15,-1),1),C87="",""),"")</f>
        <v/>
      </c>
      <c r="I87" s="253">
        <f t="shared" si="8"/>
        <v>0</v>
      </c>
      <c r="J87" s="255" t="str">
        <f t="shared" si="9"/>
        <v/>
      </c>
      <c r="K87" s="249" t="e">
        <f t="shared" si="10"/>
        <v>#N/A</v>
      </c>
      <c r="L87" s="249">
        <f t="shared" si="11"/>
        <v>0</v>
      </c>
      <c r="M87" s="249" t="e">
        <f t="shared" si="12"/>
        <v>#N/A</v>
      </c>
    </row>
    <row r="88" spans="1:13" x14ac:dyDescent="0.3">
      <c r="A88" s="246"/>
      <c r="B88" s="252"/>
      <c r="C88" s="251"/>
      <c r="D88" s="252"/>
      <c r="E88" s="252"/>
      <c r="F88" s="248" t="s">
        <v>321</v>
      </c>
      <c r="G88" s="44" t="str">
        <f t="shared" si="7"/>
        <v/>
      </c>
      <c r="H88" s="253" t="str" cm="1">
        <f t="array" ref="H88">IFERROR(_xlfn.IFS(C88="זכר",INDEX(ליגות!$O$8:$Z$15,MATCH(D88,ליגות!$Q$8:$Q$15,-1),1),C88="נקבה",INDEX(ליגות!$O$8:$Z$15,MATCH(D88,ליגות!$V$8:$V$15,-1),1),C88="",""),"")</f>
        <v/>
      </c>
      <c r="I88" s="253">
        <f t="shared" si="8"/>
        <v>0</v>
      </c>
      <c r="J88" s="255" t="str">
        <f t="shared" si="9"/>
        <v/>
      </c>
      <c r="K88" s="249" t="e">
        <f t="shared" si="10"/>
        <v>#N/A</v>
      </c>
      <c r="L88" s="249">
        <f t="shared" si="11"/>
        <v>0</v>
      </c>
      <c r="M88" s="249" t="e">
        <f t="shared" si="12"/>
        <v>#N/A</v>
      </c>
    </row>
    <row r="89" spans="1:13" x14ac:dyDescent="0.3">
      <c r="A89" s="246"/>
      <c r="B89" s="252"/>
      <c r="C89" s="251"/>
      <c r="D89" s="252"/>
      <c r="E89" s="252"/>
      <c r="F89" s="248" t="s">
        <v>321</v>
      </c>
      <c r="G89" s="44" t="str">
        <f t="shared" si="7"/>
        <v/>
      </c>
      <c r="H89" s="253" t="str" cm="1">
        <f t="array" ref="H89">IFERROR(_xlfn.IFS(C89="זכר",INDEX(ליגות!$O$8:$Z$15,MATCH(D89,ליגות!$Q$8:$Q$15,-1),1),C89="נקבה",INDEX(ליגות!$O$8:$Z$15,MATCH(D89,ליגות!$V$8:$V$15,-1),1),C89="",""),"")</f>
        <v/>
      </c>
      <c r="I89" s="253">
        <f t="shared" si="8"/>
        <v>0</v>
      </c>
      <c r="J89" s="255" t="str">
        <f t="shared" si="9"/>
        <v/>
      </c>
      <c r="K89" s="249" t="e">
        <f t="shared" si="10"/>
        <v>#N/A</v>
      </c>
      <c r="L89" s="249">
        <f t="shared" si="11"/>
        <v>0</v>
      </c>
      <c r="M89" s="249" t="e">
        <f t="shared" si="12"/>
        <v>#N/A</v>
      </c>
    </row>
    <row r="90" spans="1:13" x14ac:dyDescent="0.3">
      <c r="A90" s="246"/>
      <c r="B90" s="252"/>
      <c r="C90" s="251"/>
      <c r="D90" s="252"/>
      <c r="E90" s="252"/>
      <c r="F90" s="248" t="s">
        <v>321</v>
      </c>
      <c r="G90" s="44" t="str">
        <f t="shared" si="7"/>
        <v/>
      </c>
      <c r="H90" s="253" t="str" cm="1">
        <f t="array" ref="H90">IFERROR(_xlfn.IFS(C90="זכר",INDEX(ליגות!$O$8:$Z$15,MATCH(D90,ליגות!$Q$8:$Q$15,-1),1),C90="נקבה",INDEX(ליגות!$O$8:$Z$15,MATCH(D90,ליגות!$V$8:$V$15,-1),1),C90="",""),"")</f>
        <v/>
      </c>
      <c r="I90" s="253">
        <f t="shared" si="8"/>
        <v>0</v>
      </c>
      <c r="J90" s="255" t="str">
        <f t="shared" si="9"/>
        <v/>
      </c>
      <c r="K90" s="249" t="e">
        <f t="shared" si="10"/>
        <v>#N/A</v>
      </c>
      <c r="L90" s="249">
        <f t="shared" si="11"/>
        <v>0</v>
      </c>
      <c r="M90" s="249" t="e">
        <f t="shared" si="12"/>
        <v>#N/A</v>
      </c>
    </row>
    <row r="91" spans="1:13" x14ac:dyDescent="0.3">
      <c r="A91" s="246"/>
      <c r="B91" s="252"/>
      <c r="C91" s="251"/>
      <c r="D91" s="252"/>
      <c r="E91" s="252"/>
      <c r="F91" s="248" t="s">
        <v>321</v>
      </c>
      <c r="G91" s="44" t="str">
        <f t="shared" si="7"/>
        <v/>
      </c>
      <c r="H91" s="253" t="str" cm="1">
        <f t="array" ref="H91">IFERROR(_xlfn.IFS(C91="זכר",INDEX(ליגות!$O$8:$Z$15,MATCH(D91,ליגות!$Q$8:$Q$15,-1),1),C91="נקבה",INDEX(ליגות!$O$8:$Z$15,MATCH(D91,ליגות!$V$8:$V$15,-1),1),C91="",""),"")</f>
        <v/>
      </c>
      <c r="I91" s="253">
        <f t="shared" si="8"/>
        <v>0</v>
      </c>
      <c r="J91" s="255" t="str">
        <f t="shared" si="9"/>
        <v/>
      </c>
      <c r="K91" s="249" t="e">
        <f t="shared" si="10"/>
        <v>#N/A</v>
      </c>
      <c r="L91" s="249">
        <f t="shared" si="11"/>
        <v>0</v>
      </c>
      <c r="M91" s="249" t="e">
        <f t="shared" si="12"/>
        <v>#N/A</v>
      </c>
    </row>
    <row r="92" spans="1:13" x14ac:dyDescent="0.3">
      <c r="A92" s="246"/>
      <c r="B92" s="252"/>
      <c r="C92" s="251"/>
      <c r="D92" s="252"/>
      <c r="E92" s="252"/>
      <c r="F92" s="248" t="s">
        <v>321</v>
      </c>
      <c r="G92" s="44" t="str">
        <f t="shared" si="7"/>
        <v/>
      </c>
      <c r="H92" s="253" t="str" cm="1">
        <f t="array" ref="H92">IFERROR(_xlfn.IFS(C92="זכר",INDEX(ליגות!$O$8:$Z$15,MATCH(D92,ליגות!$Q$8:$Q$15,-1),1),C92="נקבה",INDEX(ליגות!$O$8:$Z$15,MATCH(D92,ליגות!$V$8:$V$15,-1),1),C92="",""),"")</f>
        <v/>
      </c>
      <c r="I92" s="253">
        <f t="shared" si="8"/>
        <v>0</v>
      </c>
      <c r="J92" s="255" t="str">
        <f t="shared" si="9"/>
        <v/>
      </c>
      <c r="K92" s="249" t="e">
        <f t="shared" si="10"/>
        <v>#N/A</v>
      </c>
      <c r="L92" s="249">
        <f t="shared" si="11"/>
        <v>0</v>
      </c>
      <c r="M92" s="249" t="e">
        <f t="shared" si="12"/>
        <v>#N/A</v>
      </c>
    </row>
    <row r="93" spans="1:13" x14ac:dyDescent="0.3">
      <c r="A93" s="246"/>
      <c r="B93" s="252"/>
      <c r="C93" s="251"/>
      <c r="D93" s="252"/>
      <c r="E93" s="252"/>
      <c r="F93" s="248" t="s">
        <v>321</v>
      </c>
      <c r="G93" s="44" t="str">
        <f t="shared" si="7"/>
        <v/>
      </c>
      <c r="H93" s="253" t="str" cm="1">
        <f t="array" ref="H93">IFERROR(_xlfn.IFS(C93="זכר",INDEX(ליגות!$O$8:$Z$15,MATCH(D93,ליגות!$Q$8:$Q$15,-1),1),C93="נקבה",INDEX(ליגות!$O$8:$Z$15,MATCH(D93,ליגות!$V$8:$V$15,-1),1),C93="",""),"")</f>
        <v/>
      </c>
      <c r="I93" s="253">
        <f t="shared" si="8"/>
        <v>0</v>
      </c>
      <c r="J93" s="255" t="str">
        <f t="shared" si="9"/>
        <v/>
      </c>
      <c r="K93" s="249" t="e">
        <f t="shared" si="10"/>
        <v>#N/A</v>
      </c>
      <c r="L93" s="249">
        <f t="shared" si="11"/>
        <v>0</v>
      </c>
      <c r="M93" s="249" t="e">
        <f t="shared" si="12"/>
        <v>#N/A</v>
      </c>
    </row>
    <row r="94" spans="1:13" x14ac:dyDescent="0.3">
      <c r="A94" s="246"/>
      <c r="B94" s="252"/>
      <c r="C94" s="251"/>
      <c r="D94" s="252"/>
      <c r="E94" s="252"/>
      <c r="F94" s="248" t="s">
        <v>321</v>
      </c>
      <c r="G94" s="44" t="str">
        <f t="shared" si="7"/>
        <v/>
      </c>
      <c r="H94" s="253" t="str" cm="1">
        <f t="array" ref="H94">IFERROR(_xlfn.IFS(C94="זכר",INDEX(ליגות!$O$8:$Z$15,MATCH(D94,ליגות!$Q$8:$Q$15,-1),1),C94="נקבה",INDEX(ליגות!$O$8:$Z$15,MATCH(D94,ליגות!$V$8:$V$15,-1),1),C94="",""),"")</f>
        <v/>
      </c>
      <c r="I94" s="253">
        <f t="shared" si="8"/>
        <v>0</v>
      </c>
      <c r="J94" s="255" t="str">
        <f t="shared" si="9"/>
        <v/>
      </c>
      <c r="K94" s="249" t="e">
        <f t="shared" si="10"/>
        <v>#N/A</v>
      </c>
      <c r="L94" s="249">
        <f t="shared" si="11"/>
        <v>0</v>
      </c>
      <c r="M94" s="249" t="e">
        <f t="shared" si="12"/>
        <v>#N/A</v>
      </c>
    </row>
    <row r="95" spans="1:13" x14ac:dyDescent="0.3">
      <c r="A95" s="246"/>
      <c r="B95" s="252"/>
      <c r="C95" s="251"/>
      <c r="D95" s="252"/>
      <c r="E95" s="252"/>
      <c r="F95" s="248" t="s">
        <v>321</v>
      </c>
      <c r="G95" s="44" t="str">
        <f t="shared" si="7"/>
        <v/>
      </c>
      <c r="H95" s="253" t="str" cm="1">
        <f t="array" ref="H95">IFERROR(_xlfn.IFS(C95="זכר",INDEX(ליגות!$O$8:$Z$15,MATCH(D95,ליגות!$Q$8:$Q$15,-1),1),C95="נקבה",INDEX(ליגות!$O$8:$Z$15,MATCH(D95,ליגות!$V$8:$V$15,-1),1),C95="",""),"")</f>
        <v/>
      </c>
      <c r="I95" s="253">
        <f t="shared" si="8"/>
        <v>0</v>
      </c>
      <c r="J95" s="255" t="str">
        <f t="shared" si="9"/>
        <v/>
      </c>
      <c r="K95" s="249" t="e">
        <f t="shared" si="10"/>
        <v>#N/A</v>
      </c>
      <c r="L95" s="249">
        <f t="shared" si="11"/>
        <v>0</v>
      </c>
      <c r="M95" s="249" t="e">
        <f t="shared" si="12"/>
        <v>#N/A</v>
      </c>
    </row>
    <row r="96" spans="1:13" x14ac:dyDescent="0.3">
      <c r="A96" s="246"/>
      <c r="B96" s="252"/>
      <c r="C96" s="251"/>
      <c r="D96" s="252"/>
      <c r="E96" s="252"/>
      <c r="F96" s="248" t="s">
        <v>321</v>
      </c>
      <c r="G96" s="44" t="str">
        <f t="shared" si="7"/>
        <v/>
      </c>
      <c r="H96" s="253" t="str" cm="1">
        <f t="array" ref="H96">IFERROR(_xlfn.IFS(C96="זכר",INDEX(ליגות!$O$8:$Z$15,MATCH(D96,ליגות!$Q$8:$Q$15,-1),1),C96="נקבה",INDEX(ליגות!$O$8:$Z$15,MATCH(D96,ליגות!$V$8:$V$15,-1),1),C96="",""),"")</f>
        <v/>
      </c>
      <c r="I96" s="253">
        <f t="shared" si="8"/>
        <v>0</v>
      </c>
      <c r="J96" s="255" t="str">
        <f t="shared" si="9"/>
        <v/>
      </c>
      <c r="K96" s="249" t="e">
        <f t="shared" si="10"/>
        <v>#N/A</v>
      </c>
      <c r="L96" s="249">
        <f t="shared" si="11"/>
        <v>0</v>
      </c>
      <c r="M96" s="249" t="e">
        <f t="shared" si="12"/>
        <v>#N/A</v>
      </c>
    </row>
    <row r="97" spans="1:13" x14ac:dyDescent="0.3">
      <c r="A97" s="246"/>
      <c r="B97" s="252"/>
      <c r="C97" s="251"/>
      <c r="D97" s="252"/>
      <c r="E97" s="252"/>
      <c r="F97" s="248" t="s">
        <v>321</v>
      </c>
      <c r="G97" s="44" t="str">
        <f t="shared" si="7"/>
        <v/>
      </c>
      <c r="H97" s="253" t="str" cm="1">
        <f t="array" ref="H97">IFERROR(_xlfn.IFS(C97="זכר",INDEX(ליגות!$O$8:$Z$15,MATCH(D97,ליגות!$Q$8:$Q$15,-1),1),C97="נקבה",INDEX(ליגות!$O$8:$Z$15,MATCH(D97,ליגות!$V$8:$V$15,-1),1),C97="",""),"")</f>
        <v/>
      </c>
      <c r="I97" s="253">
        <f t="shared" si="8"/>
        <v>0</v>
      </c>
      <c r="J97" s="255" t="str">
        <f t="shared" si="9"/>
        <v/>
      </c>
      <c r="K97" s="249" t="e">
        <f t="shared" si="10"/>
        <v>#N/A</v>
      </c>
      <c r="L97" s="249">
        <f t="shared" si="11"/>
        <v>0</v>
      </c>
      <c r="M97" s="249" t="e">
        <f t="shared" si="12"/>
        <v>#N/A</v>
      </c>
    </row>
    <row r="98" spans="1:13" x14ac:dyDescent="0.3">
      <c r="A98" s="246"/>
      <c r="B98" s="252"/>
      <c r="C98" s="251"/>
      <c r="D98" s="252"/>
      <c r="E98" s="252"/>
      <c r="F98" s="248" t="s">
        <v>321</v>
      </c>
      <c r="G98" s="44" t="str">
        <f t="shared" si="7"/>
        <v/>
      </c>
      <c r="H98" s="253" t="str" cm="1">
        <f t="array" ref="H98">IFERROR(_xlfn.IFS(C98="זכר",INDEX(ליגות!$O$8:$Z$15,MATCH(D98,ליגות!$Q$8:$Q$15,-1),1),C98="נקבה",INDEX(ליגות!$O$8:$Z$15,MATCH(D98,ליגות!$V$8:$V$15,-1),1),C98="",""),"")</f>
        <v/>
      </c>
      <c r="I98" s="253">
        <f t="shared" si="8"/>
        <v>0</v>
      </c>
      <c r="J98" s="255" t="str">
        <f t="shared" si="9"/>
        <v/>
      </c>
      <c r="K98" s="249" t="e">
        <f t="shared" si="10"/>
        <v>#N/A</v>
      </c>
      <c r="L98" s="249">
        <f t="shared" si="11"/>
        <v>0</v>
      </c>
      <c r="M98" s="249" t="e">
        <f t="shared" si="12"/>
        <v>#N/A</v>
      </c>
    </row>
    <row r="99" spans="1:13" x14ac:dyDescent="0.3">
      <c r="A99" s="246"/>
      <c r="B99" s="252"/>
      <c r="C99" s="251"/>
      <c r="D99" s="252"/>
      <c r="E99" s="252"/>
      <c r="F99" s="248" t="s">
        <v>321</v>
      </c>
      <c r="G99" s="44" t="str">
        <f t="shared" si="7"/>
        <v/>
      </c>
      <c r="H99" s="253" t="str" cm="1">
        <f t="array" ref="H99">IFERROR(_xlfn.IFS(C99="זכר",INDEX(ליגות!$O$8:$Z$15,MATCH(D99,ליגות!$Q$8:$Q$15,-1),1),C99="נקבה",INDEX(ליגות!$O$8:$Z$15,MATCH(D99,ליגות!$V$8:$V$15,-1),1),C99="",""),"")</f>
        <v/>
      </c>
      <c r="I99" s="253">
        <f t="shared" si="8"/>
        <v>0</v>
      </c>
      <c r="J99" s="255" t="str">
        <f t="shared" si="9"/>
        <v/>
      </c>
      <c r="K99" s="249" t="e">
        <f t="shared" si="10"/>
        <v>#N/A</v>
      </c>
      <c r="L99" s="249">
        <f t="shared" si="11"/>
        <v>0</v>
      </c>
      <c r="M99" s="249" t="e">
        <f t="shared" si="12"/>
        <v>#N/A</v>
      </c>
    </row>
    <row r="100" spans="1:13" x14ac:dyDescent="0.3">
      <c r="A100" s="246"/>
      <c r="B100" s="252"/>
      <c r="C100" s="251"/>
      <c r="D100" s="252"/>
      <c r="E100" s="252"/>
      <c r="F100" s="248" t="s">
        <v>321</v>
      </c>
      <c r="G100" s="44" t="str">
        <f t="shared" si="7"/>
        <v/>
      </c>
      <c r="H100" s="253" t="str" cm="1">
        <f t="array" ref="H100">IFERROR(_xlfn.IFS(C100="זכר",INDEX(ליגות!$O$8:$Z$15,MATCH(D100,ליגות!$Q$8:$Q$15,-1),1),C100="נקבה",INDEX(ליגות!$O$8:$Z$15,MATCH(D100,ליגות!$V$8:$V$15,-1),1),C100="",""),"")</f>
        <v/>
      </c>
      <c r="I100" s="253">
        <f t="shared" si="8"/>
        <v>0</v>
      </c>
      <c r="J100" s="255" t="str">
        <f t="shared" si="9"/>
        <v/>
      </c>
      <c r="K100" s="249" t="e">
        <f t="shared" si="10"/>
        <v>#N/A</v>
      </c>
      <c r="L100" s="249">
        <f t="shared" si="11"/>
        <v>0</v>
      </c>
      <c r="M100" s="249" t="e">
        <f t="shared" si="12"/>
        <v>#N/A</v>
      </c>
    </row>
    <row r="101" spans="1:13" x14ac:dyDescent="0.3">
      <c r="A101" s="246"/>
      <c r="B101" s="252"/>
      <c r="C101" s="251"/>
      <c r="D101" s="252"/>
      <c r="E101" s="252"/>
      <c r="F101" s="248" t="s">
        <v>321</v>
      </c>
      <c r="G101" s="44" t="str">
        <f t="shared" si="7"/>
        <v/>
      </c>
      <c r="H101" s="253" t="str" cm="1">
        <f t="array" ref="H101">IFERROR(_xlfn.IFS(C101="זכר",INDEX(ליגות!$O$8:$Z$15,MATCH(D101,ליגות!$Q$8:$Q$15,-1),1),C101="נקבה",INDEX(ליגות!$O$8:$Z$15,MATCH(D101,ליגות!$V$8:$V$15,-1),1),C101="",""),"")</f>
        <v/>
      </c>
      <c r="I101" s="253">
        <f t="shared" si="8"/>
        <v>0</v>
      </c>
      <c r="J101" s="255" t="str">
        <f t="shared" si="9"/>
        <v/>
      </c>
      <c r="K101" s="249" t="e">
        <f t="shared" si="10"/>
        <v>#N/A</v>
      </c>
      <c r="L101" s="249">
        <f t="shared" si="11"/>
        <v>0</v>
      </c>
      <c r="M101" s="249" t="e">
        <f t="shared" si="12"/>
        <v>#N/A</v>
      </c>
    </row>
    <row r="102" spans="1:13" x14ac:dyDescent="0.3">
      <c r="A102" s="246"/>
      <c r="B102" s="252"/>
      <c r="C102" s="251"/>
      <c r="D102" s="252"/>
      <c r="E102" s="252"/>
      <c r="F102" s="248" t="s">
        <v>321</v>
      </c>
      <c r="G102" s="44" t="str">
        <f t="shared" si="7"/>
        <v/>
      </c>
      <c r="H102" s="253" t="str" cm="1">
        <f t="array" ref="H102">IFERROR(_xlfn.IFS(C102="זכר",INDEX(ליגות!$O$8:$Z$15,MATCH(D102,ליגות!$Q$8:$Q$15,-1),1),C102="נקבה",INDEX(ליגות!$O$8:$Z$15,MATCH(D102,ליגות!$V$8:$V$15,-1),1),C102="",""),"")</f>
        <v/>
      </c>
      <c r="I102" s="253">
        <f t="shared" si="8"/>
        <v>0</v>
      </c>
      <c r="J102" s="255" t="str">
        <f t="shared" si="9"/>
        <v/>
      </c>
      <c r="K102" s="249" t="e">
        <f t="shared" si="10"/>
        <v>#N/A</v>
      </c>
      <c r="L102" s="249">
        <f t="shared" si="11"/>
        <v>0</v>
      </c>
      <c r="M102" s="249" t="e">
        <f t="shared" si="12"/>
        <v>#N/A</v>
      </c>
    </row>
    <row r="103" spans="1:13" x14ac:dyDescent="0.3">
      <c r="A103" s="246"/>
      <c r="B103" s="252"/>
      <c r="C103" s="251"/>
      <c r="D103" s="252"/>
      <c r="E103" s="252"/>
      <c r="F103" s="248" t="s">
        <v>321</v>
      </c>
      <c r="G103" s="44" t="str">
        <f t="shared" si="7"/>
        <v/>
      </c>
      <c r="H103" s="253" t="str" cm="1">
        <f t="array" ref="H103">IFERROR(_xlfn.IFS(C103="זכר",INDEX(ליגות!$O$8:$Z$15,MATCH(D103,ליגות!$Q$8:$Q$15,-1),1),C103="נקבה",INDEX(ליגות!$O$8:$Z$15,MATCH(D103,ליגות!$V$8:$V$15,-1),1),C103="",""),"")</f>
        <v/>
      </c>
      <c r="I103" s="253">
        <f t="shared" si="8"/>
        <v>0</v>
      </c>
      <c r="J103" s="255" t="str">
        <f t="shared" si="9"/>
        <v/>
      </c>
      <c r="K103" s="249" t="e">
        <f t="shared" si="10"/>
        <v>#N/A</v>
      </c>
      <c r="L103" s="249">
        <f t="shared" si="11"/>
        <v>0</v>
      </c>
      <c r="M103" s="249" t="e">
        <f t="shared" si="12"/>
        <v>#N/A</v>
      </c>
    </row>
    <row r="104" spans="1:13" x14ac:dyDescent="0.3">
      <c r="A104" s="246"/>
      <c r="B104" s="252"/>
      <c r="C104" s="251"/>
      <c r="D104" s="252"/>
      <c r="E104" s="252"/>
      <c r="F104" s="248" t="s">
        <v>321</v>
      </c>
      <c r="G104" s="44" t="str">
        <f t="shared" si="7"/>
        <v/>
      </c>
      <c r="H104" s="253" t="str" cm="1">
        <f t="array" ref="H104">IFERROR(_xlfn.IFS(C104="זכר",INDEX(ליגות!$O$8:$Z$15,MATCH(D104,ליגות!$Q$8:$Q$15,-1),1),C104="נקבה",INDEX(ליגות!$O$8:$Z$15,MATCH(D104,ליגות!$V$8:$V$15,-1),1),C104="",""),"")</f>
        <v/>
      </c>
      <c r="I104" s="253">
        <f t="shared" si="8"/>
        <v>0</v>
      </c>
      <c r="J104" s="255" t="str">
        <f t="shared" si="9"/>
        <v/>
      </c>
      <c r="K104" s="249" t="e">
        <f t="shared" si="10"/>
        <v>#N/A</v>
      </c>
      <c r="L104" s="249">
        <f t="shared" si="11"/>
        <v>0</v>
      </c>
      <c r="M104" s="249" t="e">
        <f t="shared" si="12"/>
        <v>#N/A</v>
      </c>
    </row>
    <row r="105" spans="1:13" x14ac:dyDescent="0.3">
      <c r="A105" s="246"/>
      <c r="B105" s="252"/>
      <c r="C105" s="251"/>
      <c r="D105" s="252"/>
      <c r="E105" s="252"/>
      <c r="F105" s="248" t="s">
        <v>321</v>
      </c>
      <c r="G105" s="44" t="str">
        <f t="shared" si="7"/>
        <v/>
      </c>
      <c r="H105" s="253" t="str" cm="1">
        <f t="array" ref="H105">IFERROR(_xlfn.IFS(C105="זכר",INDEX(ליגות!$O$8:$Z$15,MATCH(D105,ליגות!$Q$8:$Q$15,-1),1),C105="נקבה",INDEX(ליגות!$O$8:$Z$15,MATCH(D105,ליגות!$V$8:$V$15,-1),1),C105="",""),"")</f>
        <v/>
      </c>
      <c r="I105" s="253">
        <f t="shared" si="8"/>
        <v>0</v>
      </c>
      <c r="J105" s="255" t="str">
        <f t="shared" si="9"/>
        <v/>
      </c>
      <c r="K105" s="249" t="e">
        <f t="shared" si="10"/>
        <v>#N/A</v>
      </c>
      <c r="L105" s="249">
        <f t="shared" si="11"/>
        <v>0</v>
      </c>
      <c r="M105" s="249" t="e">
        <f t="shared" si="12"/>
        <v>#N/A</v>
      </c>
    </row>
    <row r="106" spans="1:13" x14ac:dyDescent="0.3">
      <c r="A106" s="246"/>
      <c r="B106" s="252"/>
      <c r="C106" s="251"/>
      <c r="D106" s="252"/>
      <c r="E106" s="252"/>
      <c r="F106" s="248" t="s">
        <v>321</v>
      </c>
      <c r="G106" s="44" t="str">
        <f t="shared" si="7"/>
        <v/>
      </c>
      <c r="H106" s="253" t="str" cm="1">
        <f t="array" ref="H106">IFERROR(_xlfn.IFS(C106="זכר",INDEX(ליגות!$O$8:$Z$15,MATCH(D106,ליגות!$Q$8:$Q$15,-1),1),C106="נקבה",INDEX(ליגות!$O$8:$Z$15,MATCH(D106,ליגות!$V$8:$V$15,-1),1),C106="",""),"")</f>
        <v/>
      </c>
      <c r="I106" s="253">
        <f t="shared" si="8"/>
        <v>0</v>
      </c>
      <c r="J106" s="255" t="str">
        <f t="shared" si="9"/>
        <v/>
      </c>
      <c r="K106" s="249" t="e">
        <f t="shared" si="10"/>
        <v>#N/A</v>
      </c>
      <c r="L106" s="249">
        <f t="shared" si="11"/>
        <v>0</v>
      </c>
      <c r="M106" s="249" t="e">
        <f t="shared" si="12"/>
        <v>#N/A</v>
      </c>
    </row>
    <row r="107" spans="1:13" x14ac:dyDescent="0.3">
      <c r="A107" s="246"/>
      <c r="B107" s="252"/>
      <c r="C107" s="251"/>
      <c r="D107" s="252"/>
      <c r="E107" s="252"/>
      <c r="F107" s="248" t="s">
        <v>321</v>
      </c>
      <c r="G107" s="44" t="str">
        <f t="shared" si="7"/>
        <v/>
      </c>
      <c r="H107" s="253" t="str" cm="1">
        <f t="array" ref="H107">IFERROR(_xlfn.IFS(C107="זכר",INDEX(ליגות!$O$8:$Z$15,MATCH(D107,ליגות!$Q$8:$Q$15,-1),1),C107="נקבה",INDEX(ליגות!$O$8:$Z$15,MATCH(D107,ליגות!$V$8:$V$15,-1),1),C107="",""),"")</f>
        <v/>
      </c>
      <c r="I107" s="253">
        <f t="shared" si="8"/>
        <v>0</v>
      </c>
      <c r="J107" s="255" t="str">
        <f t="shared" si="9"/>
        <v/>
      </c>
      <c r="K107" s="249" t="e">
        <f t="shared" si="10"/>
        <v>#N/A</v>
      </c>
      <c r="L107" s="249">
        <f t="shared" si="11"/>
        <v>0</v>
      </c>
      <c r="M107" s="249" t="e">
        <f t="shared" si="12"/>
        <v>#N/A</v>
      </c>
    </row>
    <row r="108" spans="1:13" x14ac:dyDescent="0.3">
      <c r="A108" s="246"/>
      <c r="B108" s="252"/>
      <c r="C108" s="251"/>
      <c r="D108" s="252"/>
      <c r="E108" s="252"/>
      <c r="F108" s="248" t="s">
        <v>321</v>
      </c>
      <c r="G108" s="44" t="str">
        <f t="shared" si="7"/>
        <v/>
      </c>
      <c r="H108" s="253" t="str" cm="1">
        <f t="array" ref="H108">IFERROR(_xlfn.IFS(C108="זכר",INDEX(ליגות!$O$8:$Z$15,MATCH(D108,ליגות!$Q$8:$Q$15,-1),1),C108="נקבה",INDEX(ליגות!$O$8:$Z$15,MATCH(D108,ליגות!$V$8:$V$15,-1),1),C108="",""),"")</f>
        <v/>
      </c>
      <c r="I108" s="253">
        <f t="shared" si="8"/>
        <v>0</v>
      </c>
      <c r="J108" s="255" t="str">
        <f t="shared" si="9"/>
        <v/>
      </c>
      <c r="K108" s="249" t="e">
        <f t="shared" si="10"/>
        <v>#N/A</v>
      </c>
      <c r="L108" s="249">
        <f t="shared" si="11"/>
        <v>0</v>
      </c>
      <c r="M108" s="249" t="e">
        <f t="shared" si="12"/>
        <v>#N/A</v>
      </c>
    </row>
    <row r="109" spans="1:13" x14ac:dyDescent="0.3">
      <c r="A109" s="246"/>
      <c r="B109" s="252"/>
      <c r="C109" s="251"/>
      <c r="D109" s="252"/>
      <c r="E109" s="252"/>
      <c r="F109" s="248" t="s">
        <v>321</v>
      </c>
      <c r="G109" s="44" t="str">
        <f t="shared" si="7"/>
        <v/>
      </c>
      <c r="H109" s="253" t="str" cm="1">
        <f t="array" ref="H109">IFERROR(_xlfn.IFS(C109="זכר",INDEX(ליגות!$O$8:$Z$15,MATCH(D109,ליגות!$Q$8:$Q$15,-1),1),C109="נקבה",INDEX(ליגות!$O$8:$Z$15,MATCH(D109,ליגות!$V$8:$V$15,-1),1),C109="",""),"")</f>
        <v/>
      </c>
      <c r="I109" s="253">
        <f t="shared" si="8"/>
        <v>0</v>
      </c>
      <c r="J109" s="255" t="str">
        <f t="shared" si="9"/>
        <v/>
      </c>
      <c r="K109" s="249" t="e">
        <f t="shared" si="10"/>
        <v>#N/A</v>
      </c>
      <c r="L109" s="249">
        <f t="shared" si="11"/>
        <v>0</v>
      </c>
      <c r="M109" s="249" t="e">
        <f t="shared" si="12"/>
        <v>#N/A</v>
      </c>
    </row>
    <row r="110" spans="1:13" x14ac:dyDescent="0.3">
      <c r="A110" s="246"/>
      <c r="B110" s="252"/>
      <c r="C110" s="251"/>
      <c r="D110" s="252"/>
      <c r="E110" s="252"/>
      <c r="F110" s="248" t="s">
        <v>321</v>
      </c>
      <c r="G110" s="44" t="str">
        <f t="shared" si="7"/>
        <v/>
      </c>
      <c r="H110" s="253" t="str" cm="1">
        <f t="array" ref="H110">IFERROR(_xlfn.IFS(C110="זכר",INDEX(ליגות!$O$8:$Z$15,MATCH(D110,ליגות!$Q$8:$Q$15,-1),1),C110="נקבה",INDEX(ליגות!$O$8:$Z$15,MATCH(D110,ליגות!$V$8:$V$15,-1),1),C110="",""),"")</f>
        <v/>
      </c>
      <c r="I110" s="253">
        <f t="shared" si="8"/>
        <v>0</v>
      </c>
      <c r="J110" s="255" t="str">
        <f t="shared" si="9"/>
        <v/>
      </c>
      <c r="K110" s="249" t="e">
        <f t="shared" si="10"/>
        <v>#N/A</v>
      </c>
      <c r="L110" s="249">
        <f t="shared" si="11"/>
        <v>0</v>
      </c>
      <c r="M110" s="249" t="e">
        <f t="shared" si="12"/>
        <v>#N/A</v>
      </c>
    </row>
    <row r="111" spans="1:13" x14ac:dyDescent="0.3">
      <c r="A111" s="246"/>
      <c r="B111" s="252"/>
      <c r="C111" s="251"/>
      <c r="D111" s="252"/>
      <c r="E111" s="252"/>
      <c r="F111" s="248" t="s">
        <v>321</v>
      </c>
      <c r="G111" s="44" t="str">
        <f t="shared" si="7"/>
        <v/>
      </c>
      <c r="H111" s="253" t="str" cm="1">
        <f t="array" ref="H111">IFERROR(_xlfn.IFS(C111="זכר",INDEX(ליגות!$O$8:$Z$15,MATCH(D111,ליגות!$Q$8:$Q$15,-1),1),C111="נקבה",INDEX(ליגות!$O$8:$Z$15,MATCH(D111,ליגות!$V$8:$V$15,-1),1),C111="",""),"")</f>
        <v/>
      </c>
      <c r="I111" s="253">
        <f t="shared" si="8"/>
        <v>0</v>
      </c>
      <c r="J111" s="255" t="str">
        <f t="shared" si="9"/>
        <v/>
      </c>
      <c r="K111" s="249" t="e">
        <f t="shared" si="10"/>
        <v>#N/A</v>
      </c>
      <c r="L111" s="249">
        <f t="shared" si="11"/>
        <v>0</v>
      </c>
      <c r="M111" s="249" t="e">
        <f t="shared" si="12"/>
        <v>#N/A</v>
      </c>
    </row>
    <row r="112" spans="1:13" x14ac:dyDescent="0.3">
      <c r="A112" s="246"/>
      <c r="B112" s="252"/>
      <c r="C112" s="251"/>
      <c r="D112" s="252"/>
      <c r="E112" s="252"/>
      <c r="F112" s="248" t="s">
        <v>321</v>
      </c>
      <c r="G112" s="44" t="str">
        <f t="shared" si="7"/>
        <v/>
      </c>
      <c r="H112" s="253" t="str" cm="1">
        <f t="array" ref="H112">IFERROR(_xlfn.IFS(C112="זכר",INDEX(ליגות!$O$8:$Z$15,MATCH(D112,ליגות!$Q$8:$Q$15,-1),1),C112="נקבה",INDEX(ליגות!$O$8:$Z$15,MATCH(D112,ליגות!$V$8:$V$15,-1),1),C112="",""),"")</f>
        <v/>
      </c>
      <c r="I112" s="253">
        <f t="shared" si="8"/>
        <v>0</v>
      </c>
      <c r="J112" s="255" t="str">
        <f t="shared" si="9"/>
        <v/>
      </c>
      <c r="K112" s="249" t="e">
        <f t="shared" si="10"/>
        <v>#N/A</v>
      </c>
      <c r="L112" s="249">
        <f t="shared" si="11"/>
        <v>0</v>
      </c>
      <c r="M112" s="249" t="e">
        <f t="shared" si="12"/>
        <v>#N/A</v>
      </c>
    </row>
    <row r="113" spans="1:13" x14ac:dyDescent="0.3">
      <c r="A113" s="246"/>
      <c r="B113" s="252"/>
      <c r="C113" s="251"/>
      <c r="D113" s="252"/>
      <c r="E113" s="252"/>
      <c r="F113" s="248" t="s">
        <v>321</v>
      </c>
      <c r="G113" s="44" t="str">
        <f t="shared" si="7"/>
        <v/>
      </c>
      <c r="H113" s="253" t="str" cm="1">
        <f t="array" ref="H113">IFERROR(_xlfn.IFS(C113="זכר",INDEX(ליגות!$O$8:$Z$15,MATCH(D113,ליגות!$Q$8:$Q$15,-1),1),C113="נקבה",INDEX(ליגות!$O$8:$Z$15,MATCH(D113,ליגות!$V$8:$V$15,-1),1),C113="",""),"")</f>
        <v/>
      </c>
      <c r="I113" s="253">
        <f t="shared" si="8"/>
        <v>0</v>
      </c>
      <c r="J113" s="255" t="str">
        <f t="shared" si="9"/>
        <v/>
      </c>
      <c r="K113" s="249" t="e">
        <f t="shared" si="10"/>
        <v>#N/A</v>
      </c>
      <c r="L113" s="249">
        <f t="shared" si="11"/>
        <v>0</v>
      </c>
      <c r="M113" s="249" t="e">
        <f t="shared" si="12"/>
        <v>#N/A</v>
      </c>
    </row>
    <row r="114" spans="1:13" x14ac:dyDescent="0.3">
      <c r="A114" s="246"/>
      <c r="B114" s="252"/>
      <c r="C114" s="251"/>
      <c r="D114" s="252"/>
      <c r="E114" s="252"/>
      <c r="F114" s="248" t="s">
        <v>321</v>
      </c>
      <c r="G114" s="44" t="str">
        <f t="shared" si="7"/>
        <v/>
      </c>
      <c r="H114" s="253" t="str" cm="1">
        <f t="array" ref="H114">IFERROR(_xlfn.IFS(C114="זכר",INDEX(ליגות!$O$8:$Z$15,MATCH(D114,ליגות!$Q$8:$Q$15,-1),1),C114="נקבה",INDEX(ליגות!$O$8:$Z$15,MATCH(D114,ליגות!$V$8:$V$15,-1),1),C114="",""),"")</f>
        <v/>
      </c>
      <c r="I114" s="253">
        <f t="shared" si="8"/>
        <v>0</v>
      </c>
      <c r="J114" s="255" t="str">
        <f t="shared" si="9"/>
        <v/>
      </c>
      <c r="K114" s="249" t="e">
        <f t="shared" si="10"/>
        <v>#N/A</v>
      </c>
      <c r="L114" s="249">
        <f t="shared" si="11"/>
        <v>0</v>
      </c>
      <c r="M114" s="249" t="e">
        <f t="shared" si="12"/>
        <v>#N/A</v>
      </c>
    </row>
    <row r="115" spans="1:13" x14ac:dyDescent="0.3">
      <c r="A115" s="246"/>
      <c r="B115" s="252"/>
      <c r="C115" s="251"/>
      <c r="D115" s="252"/>
      <c r="E115" s="252"/>
      <c r="F115" s="248" t="s">
        <v>321</v>
      </c>
      <c r="G115" s="44" t="str">
        <f t="shared" si="7"/>
        <v/>
      </c>
      <c r="H115" s="253" t="str" cm="1">
        <f t="array" ref="H115">IFERROR(_xlfn.IFS(C115="זכר",INDEX(ליגות!$O$8:$Z$15,MATCH(D115,ליגות!$Q$8:$Q$15,-1),1),C115="נקבה",INDEX(ליגות!$O$8:$Z$15,MATCH(D115,ליגות!$V$8:$V$15,-1),1),C115="",""),"")</f>
        <v/>
      </c>
      <c r="I115" s="253">
        <f t="shared" si="8"/>
        <v>0</v>
      </c>
      <c r="J115" s="255" t="str">
        <f t="shared" si="9"/>
        <v/>
      </c>
      <c r="K115" s="249" t="e">
        <f t="shared" si="10"/>
        <v>#N/A</v>
      </c>
      <c r="L115" s="249">
        <f t="shared" si="11"/>
        <v>0</v>
      </c>
      <c r="M115" s="249" t="e">
        <f t="shared" si="12"/>
        <v>#N/A</v>
      </c>
    </row>
    <row r="116" spans="1:13" x14ac:dyDescent="0.3">
      <c r="A116" s="246"/>
      <c r="B116" s="252"/>
      <c r="C116" s="251"/>
      <c r="D116" s="252"/>
      <c r="E116" s="252"/>
      <c r="F116" s="248" t="s">
        <v>321</v>
      </c>
      <c r="G116" s="44" t="str">
        <f t="shared" si="7"/>
        <v/>
      </c>
      <c r="H116" s="253" t="str" cm="1">
        <f t="array" ref="H116">IFERROR(_xlfn.IFS(C116="זכר",INDEX(ליגות!$O$8:$Z$15,MATCH(D116,ליגות!$Q$8:$Q$15,-1),1),C116="נקבה",INDEX(ליגות!$O$8:$Z$15,MATCH(D116,ליגות!$V$8:$V$15,-1),1),C116="",""),"")</f>
        <v/>
      </c>
      <c r="I116" s="253">
        <f t="shared" si="8"/>
        <v>0</v>
      </c>
      <c r="J116" s="255" t="str">
        <f t="shared" si="9"/>
        <v/>
      </c>
      <c r="K116" s="249" t="e">
        <f t="shared" si="10"/>
        <v>#N/A</v>
      </c>
      <c r="L116" s="249">
        <f t="shared" si="11"/>
        <v>0</v>
      </c>
      <c r="M116" s="249" t="e">
        <f t="shared" si="12"/>
        <v>#N/A</v>
      </c>
    </row>
    <row r="117" spans="1:13" x14ac:dyDescent="0.3">
      <c r="A117" s="246"/>
      <c r="B117" s="252"/>
      <c r="C117" s="251"/>
      <c r="D117" s="252"/>
      <c r="E117" s="252"/>
      <c r="F117" s="248" t="s">
        <v>321</v>
      </c>
      <c r="G117" s="44" t="str">
        <f t="shared" si="7"/>
        <v/>
      </c>
      <c r="H117" s="253" t="str" cm="1">
        <f t="array" ref="H117">IFERROR(_xlfn.IFS(C117="זכר",INDEX(ליגות!$O$8:$Z$15,MATCH(D117,ליגות!$Q$8:$Q$15,-1),1),C117="נקבה",INDEX(ליגות!$O$8:$Z$15,MATCH(D117,ליגות!$V$8:$V$15,-1),1),C117="",""),"")</f>
        <v/>
      </c>
      <c r="I117" s="253">
        <f t="shared" si="8"/>
        <v>0</v>
      </c>
      <c r="J117" s="255" t="str">
        <f t="shared" si="9"/>
        <v/>
      </c>
      <c r="K117" s="249" t="e">
        <f t="shared" si="10"/>
        <v>#N/A</v>
      </c>
      <c r="L117" s="249">
        <f t="shared" si="11"/>
        <v>0</v>
      </c>
      <c r="M117" s="249" t="e">
        <f t="shared" si="12"/>
        <v>#N/A</v>
      </c>
    </row>
    <row r="118" spans="1:13" x14ac:dyDescent="0.3">
      <c r="A118" s="246"/>
      <c r="B118" s="252"/>
      <c r="C118" s="251"/>
      <c r="D118" s="252"/>
      <c r="E118" s="252"/>
      <c r="F118" s="248" t="s">
        <v>321</v>
      </c>
      <c r="G118" s="44" t="str">
        <f t="shared" si="7"/>
        <v/>
      </c>
      <c r="H118" s="253" t="str" cm="1">
        <f t="array" ref="H118">IFERROR(_xlfn.IFS(C118="זכר",INDEX(ליגות!$O$8:$Z$15,MATCH(D118,ליגות!$Q$8:$Q$15,-1),1),C118="נקבה",INDEX(ליגות!$O$8:$Z$15,MATCH(D118,ליגות!$V$8:$V$15,-1),1),C118="",""),"")</f>
        <v/>
      </c>
      <c r="I118" s="253">
        <f t="shared" si="8"/>
        <v>0</v>
      </c>
      <c r="J118" s="255" t="str">
        <f t="shared" si="9"/>
        <v/>
      </c>
      <c r="K118" s="249" t="e">
        <f t="shared" si="10"/>
        <v>#N/A</v>
      </c>
      <c r="L118" s="249">
        <f t="shared" si="11"/>
        <v>0</v>
      </c>
      <c r="M118" s="249" t="e">
        <f t="shared" si="12"/>
        <v>#N/A</v>
      </c>
    </row>
    <row r="119" spans="1:13" x14ac:dyDescent="0.3">
      <c r="A119" s="246"/>
      <c r="B119" s="252"/>
      <c r="C119" s="251"/>
      <c r="D119" s="252"/>
      <c r="E119" s="252"/>
      <c r="F119" s="248" t="s">
        <v>321</v>
      </c>
      <c r="G119" s="44" t="str">
        <f t="shared" si="7"/>
        <v/>
      </c>
      <c r="H119" s="253" t="str" cm="1">
        <f t="array" ref="H119">IFERROR(_xlfn.IFS(C119="זכר",INDEX(ליגות!$O$8:$Z$15,MATCH(D119,ליגות!$Q$8:$Q$15,-1),1),C119="נקבה",INDEX(ליגות!$O$8:$Z$15,MATCH(D119,ליגות!$V$8:$V$15,-1),1),C119="",""),"")</f>
        <v/>
      </c>
      <c r="I119" s="253">
        <f t="shared" si="8"/>
        <v>0</v>
      </c>
      <c r="J119" s="255" t="str">
        <f t="shared" si="9"/>
        <v/>
      </c>
      <c r="K119" s="249" t="e">
        <f t="shared" si="10"/>
        <v>#N/A</v>
      </c>
      <c r="L119" s="249">
        <f t="shared" si="11"/>
        <v>0</v>
      </c>
      <c r="M119" s="249" t="e">
        <f t="shared" si="12"/>
        <v>#N/A</v>
      </c>
    </row>
    <row r="120" spans="1:13" x14ac:dyDescent="0.3">
      <c r="A120" s="246"/>
      <c r="B120" s="252"/>
      <c r="C120" s="251"/>
      <c r="D120" s="252"/>
      <c r="E120" s="252"/>
      <c r="F120" s="248" t="s">
        <v>321</v>
      </c>
      <c r="G120" s="44" t="str">
        <f t="shared" si="7"/>
        <v/>
      </c>
      <c r="H120" s="253" t="str" cm="1">
        <f t="array" ref="H120">IFERROR(_xlfn.IFS(C120="זכר",INDEX(ליגות!$O$8:$Z$15,MATCH(D120,ליגות!$Q$8:$Q$15,-1),1),C120="נקבה",INDEX(ליגות!$O$8:$Z$15,MATCH(D120,ליגות!$V$8:$V$15,-1),1),C120="",""),"")</f>
        <v/>
      </c>
      <c r="I120" s="253">
        <f t="shared" si="8"/>
        <v>0</v>
      </c>
      <c r="J120" s="255" t="str">
        <f t="shared" si="9"/>
        <v/>
      </c>
      <c r="K120" s="249" t="e">
        <f t="shared" si="10"/>
        <v>#N/A</v>
      </c>
      <c r="L120" s="249">
        <f t="shared" si="11"/>
        <v>0</v>
      </c>
      <c r="M120" s="249" t="e">
        <f t="shared" si="12"/>
        <v>#N/A</v>
      </c>
    </row>
    <row r="121" spans="1:13" x14ac:dyDescent="0.3">
      <c r="A121" s="246"/>
      <c r="B121" s="252"/>
      <c r="C121" s="251"/>
      <c r="D121" s="252"/>
      <c r="E121" s="252"/>
      <c r="F121" s="248" t="s">
        <v>321</v>
      </c>
      <c r="G121" s="44" t="str">
        <f t="shared" si="7"/>
        <v/>
      </c>
      <c r="H121" s="253" t="str" cm="1">
        <f t="array" ref="H121">IFERROR(_xlfn.IFS(C121="זכר",INDEX(ליגות!$O$8:$Z$15,MATCH(D121,ליגות!$Q$8:$Q$15,-1),1),C121="נקבה",INDEX(ליגות!$O$8:$Z$15,MATCH(D121,ליגות!$V$8:$V$15,-1),1),C121="",""),"")</f>
        <v/>
      </c>
      <c r="I121" s="253">
        <f t="shared" si="8"/>
        <v>0</v>
      </c>
      <c r="J121" s="255" t="str">
        <f t="shared" si="9"/>
        <v/>
      </c>
      <c r="K121" s="249" t="e">
        <f t="shared" si="10"/>
        <v>#N/A</v>
      </c>
      <c r="L121" s="249">
        <f t="shared" si="11"/>
        <v>0</v>
      </c>
      <c r="M121" s="249" t="e">
        <f t="shared" si="12"/>
        <v>#N/A</v>
      </c>
    </row>
    <row r="122" spans="1:13" x14ac:dyDescent="0.3">
      <c r="A122" s="246"/>
      <c r="B122" s="252"/>
      <c r="C122" s="251"/>
      <c r="D122" s="252"/>
      <c r="E122" s="252"/>
      <c r="F122" s="248" t="s">
        <v>321</v>
      </c>
      <c r="G122" s="44" t="str">
        <f t="shared" si="7"/>
        <v/>
      </c>
      <c r="H122" s="253" t="str" cm="1">
        <f t="array" ref="H122">IFERROR(_xlfn.IFS(C122="זכר",INDEX(ליגות!$O$8:$Z$15,MATCH(D122,ליגות!$Q$8:$Q$15,-1),1),C122="נקבה",INDEX(ליגות!$O$8:$Z$15,MATCH(D122,ליגות!$V$8:$V$15,-1),1),C122="",""),"")</f>
        <v/>
      </c>
      <c r="I122" s="253">
        <f t="shared" si="8"/>
        <v>0</v>
      </c>
      <c r="J122" s="255" t="str">
        <f t="shared" si="9"/>
        <v/>
      </c>
      <c r="K122" s="249" t="e">
        <f t="shared" si="10"/>
        <v>#N/A</v>
      </c>
      <c r="L122" s="249">
        <f t="shared" si="11"/>
        <v>0</v>
      </c>
      <c r="M122" s="249" t="e">
        <f t="shared" si="12"/>
        <v>#N/A</v>
      </c>
    </row>
    <row r="123" spans="1:13" x14ac:dyDescent="0.3">
      <c r="A123" s="246"/>
      <c r="B123" s="252"/>
      <c r="C123" s="251"/>
      <c r="D123" s="252"/>
      <c r="E123" s="252"/>
      <c r="F123" s="248" t="s">
        <v>321</v>
      </c>
      <c r="G123" s="44" t="str">
        <f t="shared" si="7"/>
        <v/>
      </c>
      <c r="H123" s="253" t="str" cm="1">
        <f t="array" ref="H123">IFERROR(_xlfn.IFS(C123="זכר",INDEX(ליגות!$O$8:$Z$15,MATCH(D123,ליגות!$Q$8:$Q$15,-1),1),C123="נקבה",INDEX(ליגות!$O$8:$Z$15,MATCH(D123,ליגות!$V$8:$V$15,-1),1),C123="",""),"")</f>
        <v/>
      </c>
      <c r="I123" s="253">
        <f t="shared" si="8"/>
        <v>0</v>
      </c>
      <c r="J123" s="255" t="str">
        <f t="shared" si="9"/>
        <v/>
      </c>
      <c r="K123" s="249" t="e">
        <f t="shared" si="10"/>
        <v>#N/A</v>
      </c>
      <c r="L123" s="249">
        <f t="shared" si="11"/>
        <v>0</v>
      </c>
      <c r="M123" s="249" t="e">
        <f t="shared" si="12"/>
        <v>#N/A</v>
      </c>
    </row>
    <row r="124" spans="1:13" x14ac:dyDescent="0.3">
      <c r="A124" s="246"/>
      <c r="B124" s="252"/>
      <c r="C124" s="251"/>
      <c r="D124" s="252"/>
      <c r="E124" s="252"/>
      <c r="F124" s="248" t="s">
        <v>321</v>
      </c>
      <c r="G124" s="44" t="str">
        <f t="shared" si="7"/>
        <v/>
      </c>
      <c r="H124" s="253" t="str" cm="1">
        <f t="array" ref="H124">IFERROR(_xlfn.IFS(C124="זכר",INDEX(ליגות!$O$8:$Z$15,MATCH(D124,ליגות!$Q$8:$Q$15,-1),1),C124="נקבה",INDEX(ליגות!$O$8:$Z$15,MATCH(D124,ליגות!$V$8:$V$15,-1),1),C124="",""),"")</f>
        <v/>
      </c>
      <c r="I124" s="253">
        <f t="shared" si="8"/>
        <v>0</v>
      </c>
      <c r="J124" s="255" t="str">
        <f t="shared" si="9"/>
        <v/>
      </c>
      <c r="K124" s="249" t="e">
        <f t="shared" si="10"/>
        <v>#N/A</v>
      </c>
      <c r="L124" s="249">
        <f t="shared" si="11"/>
        <v>0</v>
      </c>
      <c r="M124" s="249" t="e">
        <f t="shared" si="12"/>
        <v>#N/A</v>
      </c>
    </row>
    <row r="125" spans="1:13" x14ac:dyDescent="0.3">
      <c r="A125" s="246"/>
      <c r="B125" s="252"/>
      <c r="C125" s="251"/>
      <c r="D125" s="252"/>
      <c r="E125" s="252"/>
      <c r="F125" s="248" t="s">
        <v>321</v>
      </c>
      <c r="G125" s="44" t="str">
        <f t="shared" si="7"/>
        <v/>
      </c>
      <c r="H125" s="253" t="str" cm="1">
        <f t="array" ref="H125">IFERROR(_xlfn.IFS(C125="זכר",INDEX(ליגות!$O$8:$Z$15,MATCH(D125,ליגות!$Q$8:$Q$15,-1),1),C125="נקבה",INDEX(ליגות!$O$8:$Z$15,MATCH(D125,ליגות!$V$8:$V$15,-1),1),C125="",""),"")</f>
        <v/>
      </c>
      <c r="I125" s="253">
        <f t="shared" si="8"/>
        <v>0</v>
      </c>
      <c r="J125" s="255" t="str">
        <f t="shared" si="9"/>
        <v/>
      </c>
      <c r="K125" s="249" t="e">
        <f t="shared" si="10"/>
        <v>#N/A</v>
      </c>
      <c r="L125" s="249">
        <f t="shared" si="11"/>
        <v>0</v>
      </c>
      <c r="M125" s="249" t="e">
        <f t="shared" si="12"/>
        <v>#N/A</v>
      </c>
    </row>
    <row r="126" spans="1:13" x14ac:dyDescent="0.3">
      <c r="A126" s="246"/>
      <c r="B126" s="252"/>
      <c r="C126" s="251"/>
      <c r="D126" s="252"/>
      <c r="E126" s="252"/>
      <c r="F126" s="248" t="s">
        <v>321</v>
      </c>
      <c r="G126" s="44" t="str">
        <f t="shared" si="7"/>
        <v/>
      </c>
      <c r="H126" s="253" t="str" cm="1">
        <f t="array" ref="H126">IFERROR(_xlfn.IFS(C126="זכר",INDEX(ליגות!$O$8:$Z$15,MATCH(D126,ליגות!$Q$8:$Q$15,-1),1),C126="נקבה",INDEX(ליגות!$O$8:$Z$15,MATCH(D126,ליגות!$V$8:$V$15,-1),1),C126="",""),"")</f>
        <v/>
      </c>
      <c r="I126" s="253">
        <f t="shared" si="8"/>
        <v>0</v>
      </c>
      <c r="J126" s="255" t="str">
        <f t="shared" si="9"/>
        <v/>
      </c>
      <c r="K126" s="249" t="e">
        <f t="shared" si="10"/>
        <v>#N/A</v>
      </c>
      <c r="L126" s="249">
        <f t="shared" si="11"/>
        <v>0</v>
      </c>
      <c r="M126" s="249" t="e">
        <f t="shared" si="12"/>
        <v>#N/A</v>
      </c>
    </row>
    <row r="127" spans="1:13" x14ac:dyDescent="0.3">
      <c r="A127" s="246"/>
      <c r="B127" s="252"/>
      <c r="C127" s="251"/>
      <c r="D127" s="252"/>
      <c r="E127" s="252"/>
      <c r="F127" s="248" t="s">
        <v>321</v>
      </c>
      <c r="G127" s="44" t="str">
        <f t="shared" si="7"/>
        <v/>
      </c>
      <c r="H127" s="253" t="str" cm="1">
        <f t="array" ref="H127">IFERROR(_xlfn.IFS(C127="זכר",INDEX(ליגות!$O$8:$Z$15,MATCH(D127,ליגות!$Q$8:$Q$15,-1),1),C127="נקבה",INDEX(ליגות!$O$8:$Z$15,MATCH(D127,ליגות!$V$8:$V$15,-1),1),C127="",""),"")</f>
        <v/>
      </c>
      <c r="I127" s="253">
        <f t="shared" si="8"/>
        <v>0</v>
      </c>
      <c r="J127" s="255" t="str">
        <f t="shared" si="9"/>
        <v/>
      </c>
      <c r="K127" s="249" t="e">
        <f t="shared" si="10"/>
        <v>#N/A</v>
      </c>
      <c r="L127" s="249">
        <f t="shared" si="11"/>
        <v>0</v>
      </c>
      <c r="M127" s="249" t="e">
        <f t="shared" si="12"/>
        <v>#N/A</v>
      </c>
    </row>
    <row r="128" spans="1:13" x14ac:dyDescent="0.3">
      <c r="A128" s="246"/>
      <c r="B128" s="252"/>
      <c r="C128" s="251"/>
      <c r="D128" s="252"/>
      <c r="E128" s="252"/>
      <c r="F128" s="248" t="s">
        <v>321</v>
      </c>
      <c r="G128" s="44" t="str">
        <f t="shared" si="7"/>
        <v/>
      </c>
      <c r="H128" s="253" t="str" cm="1">
        <f t="array" ref="H128">IFERROR(_xlfn.IFS(C128="זכר",INDEX(ליגות!$O$8:$Z$15,MATCH(D128,ליגות!$Q$8:$Q$15,-1),1),C128="נקבה",INDEX(ליגות!$O$8:$Z$15,MATCH(D128,ליגות!$V$8:$V$15,-1),1),C128="",""),"")</f>
        <v/>
      </c>
      <c r="I128" s="253">
        <f t="shared" si="8"/>
        <v>0</v>
      </c>
      <c r="J128" s="255" t="str">
        <f t="shared" si="9"/>
        <v/>
      </c>
      <c r="K128" s="249" t="e">
        <f t="shared" si="10"/>
        <v>#N/A</v>
      </c>
      <c r="L128" s="249">
        <f t="shared" si="11"/>
        <v>0</v>
      </c>
      <c r="M128" s="249" t="e">
        <f t="shared" si="12"/>
        <v>#N/A</v>
      </c>
    </row>
    <row r="129" spans="1:13" x14ac:dyDescent="0.3">
      <c r="A129" s="246"/>
      <c r="B129" s="252"/>
      <c r="C129" s="251"/>
      <c r="D129" s="252"/>
      <c r="E129" s="252"/>
      <c r="F129" s="248" t="s">
        <v>321</v>
      </c>
      <c r="G129" s="44" t="str">
        <f t="shared" si="7"/>
        <v/>
      </c>
      <c r="H129" s="253" t="str" cm="1">
        <f t="array" ref="H129">IFERROR(_xlfn.IFS(C129="זכר",INDEX(ליגות!$O$8:$Z$15,MATCH(D129,ליגות!$Q$8:$Q$15,-1),1),C129="נקבה",INDEX(ליגות!$O$8:$Z$15,MATCH(D129,ליגות!$V$8:$V$15,-1),1),C129="",""),"")</f>
        <v/>
      </c>
      <c r="I129" s="253">
        <f t="shared" si="8"/>
        <v>0</v>
      </c>
      <c r="J129" s="255" t="str">
        <f t="shared" si="9"/>
        <v/>
      </c>
      <c r="K129" s="249" t="e">
        <f t="shared" si="10"/>
        <v>#N/A</v>
      </c>
      <c r="L129" s="249">
        <f t="shared" si="11"/>
        <v>0</v>
      </c>
      <c r="M129" s="249" t="e">
        <f t="shared" si="12"/>
        <v>#N/A</v>
      </c>
    </row>
    <row r="130" spans="1:13" x14ac:dyDescent="0.3">
      <c r="A130" s="246"/>
      <c r="B130" s="252"/>
      <c r="C130" s="251"/>
      <c r="D130" s="252"/>
      <c r="E130" s="252"/>
      <c r="F130" s="248" t="s">
        <v>321</v>
      </c>
      <c r="G130" s="44" t="str">
        <f t="shared" si="7"/>
        <v/>
      </c>
      <c r="H130" s="253" t="str" cm="1">
        <f t="array" ref="H130">IFERROR(_xlfn.IFS(C130="זכר",INDEX(ליגות!$O$8:$Z$15,MATCH(D130,ליגות!$Q$8:$Q$15,-1),1),C130="נקבה",INDEX(ליגות!$O$8:$Z$15,MATCH(D130,ליגות!$V$8:$V$15,-1),1),C130="",""),"")</f>
        <v/>
      </c>
      <c r="I130" s="253">
        <f t="shared" si="8"/>
        <v>0</v>
      </c>
      <c r="J130" s="255" t="str">
        <f t="shared" si="9"/>
        <v/>
      </c>
      <c r="K130" s="249" t="e">
        <f t="shared" si="10"/>
        <v>#N/A</v>
      </c>
      <c r="L130" s="249">
        <f t="shared" si="11"/>
        <v>0</v>
      </c>
      <c r="M130" s="249" t="e">
        <f t="shared" si="12"/>
        <v>#N/A</v>
      </c>
    </row>
    <row r="131" spans="1:13" x14ac:dyDescent="0.3">
      <c r="A131" s="246"/>
      <c r="B131" s="252"/>
      <c r="C131" s="251"/>
      <c r="D131" s="252"/>
      <c r="E131" s="252"/>
      <c r="F131" s="248" t="s">
        <v>321</v>
      </c>
      <c r="G131" s="44" t="str">
        <f t="shared" si="7"/>
        <v/>
      </c>
      <c r="H131" s="253" t="str" cm="1">
        <f t="array" ref="H131">IFERROR(_xlfn.IFS(C131="זכר",INDEX(ליגות!$O$8:$Z$15,MATCH(D131,ליגות!$Q$8:$Q$15,-1),1),C131="נקבה",INDEX(ליגות!$O$8:$Z$15,MATCH(D131,ליגות!$V$8:$V$15,-1),1),C131="",""),"")</f>
        <v/>
      </c>
      <c r="I131" s="253">
        <f t="shared" si="8"/>
        <v>0</v>
      </c>
      <c r="J131" s="255" t="str">
        <f t="shared" si="9"/>
        <v/>
      </c>
      <c r="K131" s="249" t="e">
        <f t="shared" si="10"/>
        <v>#N/A</v>
      </c>
      <c r="L131" s="249">
        <f t="shared" si="11"/>
        <v>0</v>
      </c>
      <c r="M131" s="249" t="e">
        <f t="shared" si="12"/>
        <v>#N/A</v>
      </c>
    </row>
    <row r="132" spans="1:13" x14ac:dyDescent="0.3">
      <c r="A132" s="246"/>
      <c r="B132" s="252"/>
      <c r="C132" s="251"/>
      <c r="D132" s="252"/>
      <c r="E132" s="252"/>
      <c r="F132" s="248" t="s">
        <v>321</v>
      </c>
      <c r="G132" s="44" t="str">
        <f t="shared" si="7"/>
        <v/>
      </c>
      <c r="H132" s="253" t="str" cm="1">
        <f t="array" ref="H132">IFERROR(_xlfn.IFS(C132="זכר",INDEX(ליגות!$O$8:$Z$15,MATCH(D132,ליגות!$Q$8:$Q$15,-1),1),C132="נקבה",INDEX(ליגות!$O$8:$Z$15,MATCH(D132,ליגות!$V$8:$V$15,-1),1),C132="",""),"")</f>
        <v/>
      </c>
      <c r="I132" s="253">
        <f t="shared" si="8"/>
        <v>0</v>
      </c>
      <c r="J132" s="255" t="str">
        <f t="shared" si="9"/>
        <v/>
      </c>
      <c r="K132" s="249" t="e">
        <f t="shared" si="10"/>
        <v>#N/A</v>
      </c>
      <c r="L132" s="249">
        <f t="shared" si="11"/>
        <v>0</v>
      </c>
      <c r="M132" s="249" t="e">
        <f t="shared" si="12"/>
        <v>#N/A</v>
      </c>
    </row>
    <row r="133" spans="1:13" x14ac:dyDescent="0.3">
      <c r="A133" s="246"/>
      <c r="B133" s="252"/>
      <c r="C133" s="251"/>
      <c r="D133" s="252"/>
      <c r="E133" s="252"/>
      <c r="F133" s="248" t="s">
        <v>321</v>
      </c>
      <c r="G133" s="44" t="str">
        <f t="shared" si="7"/>
        <v/>
      </c>
      <c r="H133" s="253" t="str" cm="1">
        <f t="array" ref="H133">IFERROR(_xlfn.IFS(C133="זכר",INDEX(ליגות!$O$8:$Z$15,MATCH(D133,ליגות!$Q$8:$Q$15,-1),1),C133="נקבה",INDEX(ליגות!$O$8:$Z$15,MATCH(D133,ליגות!$V$8:$V$15,-1),1),C133="",""),"")</f>
        <v/>
      </c>
      <c r="I133" s="253">
        <f t="shared" si="8"/>
        <v>0</v>
      </c>
      <c r="J133" s="255" t="str">
        <f t="shared" si="9"/>
        <v/>
      </c>
      <c r="K133" s="249" t="e">
        <f t="shared" si="10"/>
        <v>#N/A</v>
      </c>
      <c r="L133" s="249">
        <f t="shared" si="11"/>
        <v>0</v>
      </c>
      <c r="M133" s="249" t="e">
        <f t="shared" si="12"/>
        <v>#N/A</v>
      </c>
    </row>
    <row r="134" spans="1:13" x14ac:dyDescent="0.3">
      <c r="A134" s="246"/>
      <c r="B134" s="252"/>
      <c r="C134" s="251"/>
      <c r="D134" s="252"/>
      <c r="E134" s="252"/>
      <c r="F134" s="248" t="s">
        <v>321</v>
      </c>
      <c r="G134" s="44" t="str">
        <f t="shared" si="7"/>
        <v/>
      </c>
      <c r="H134" s="253" t="str" cm="1">
        <f t="array" ref="H134">IFERROR(_xlfn.IFS(C134="זכר",INDEX(ליגות!$O$8:$Z$15,MATCH(D134,ליגות!$Q$8:$Q$15,-1),1),C134="נקבה",INDEX(ליגות!$O$8:$Z$15,MATCH(D134,ליגות!$V$8:$V$15,-1),1),C134="",""),"")</f>
        <v/>
      </c>
      <c r="I134" s="253">
        <f t="shared" si="8"/>
        <v>0</v>
      </c>
      <c r="J134" s="255" t="str">
        <f t="shared" si="9"/>
        <v/>
      </c>
      <c r="K134" s="249" t="e">
        <f t="shared" si="10"/>
        <v>#N/A</v>
      </c>
      <c r="L134" s="249">
        <f t="shared" si="11"/>
        <v>0</v>
      </c>
      <c r="M134" s="249" t="e">
        <f t="shared" si="12"/>
        <v>#N/A</v>
      </c>
    </row>
    <row r="135" spans="1:13" x14ac:dyDescent="0.3">
      <c r="A135" s="246"/>
      <c r="B135" s="252"/>
      <c r="C135" s="251"/>
      <c r="D135" s="252"/>
      <c r="E135" s="252"/>
      <c r="F135" s="248" t="s">
        <v>321</v>
      </c>
      <c r="G135" s="44" t="str">
        <f t="shared" si="7"/>
        <v/>
      </c>
      <c r="H135" s="253" t="str" cm="1">
        <f t="array" ref="H135">IFERROR(_xlfn.IFS(C135="זכר",INDEX(ליגות!$O$8:$Z$15,MATCH(D135,ליגות!$Q$8:$Q$15,-1),1),C135="נקבה",INDEX(ליגות!$O$8:$Z$15,MATCH(D135,ליגות!$V$8:$V$15,-1),1),C135="",""),"")</f>
        <v/>
      </c>
      <c r="I135" s="253">
        <f t="shared" si="8"/>
        <v>0</v>
      </c>
      <c r="J135" s="255" t="str">
        <f t="shared" si="9"/>
        <v/>
      </c>
      <c r="K135" s="249" t="e">
        <f t="shared" si="10"/>
        <v>#N/A</v>
      </c>
      <c r="L135" s="249">
        <f t="shared" si="11"/>
        <v>0</v>
      </c>
      <c r="M135" s="249" t="e">
        <f t="shared" si="12"/>
        <v>#N/A</v>
      </c>
    </row>
    <row r="136" spans="1:13" x14ac:dyDescent="0.3">
      <c r="A136" s="246"/>
      <c r="B136" s="252"/>
      <c r="C136" s="251"/>
      <c r="D136" s="252"/>
      <c r="E136" s="252"/>
      <c r="F136" s="248" t="s">
        <v>321</v>
      </c>
      <c r="G136" s="44" t="str">
        <f t="shared" si="7"/>
        <v/>
      </c>
      <c r="H136" s="253" t="str" cm="1">
        <f t="array" ref="H136">IFERROR(_xlfn.IFS(C136="זכר",INDEX(ליגות!$O$8:$Z$15,MATCH(D136,ליגות!$Q$8:$Q$15,-1),1),C136="נקבה",INDEX(ליגות!$O$8:$Z$15,MATCH(D136,ליגות!$V$8:$V$15,-1),1),C136="",""),"")</f>
        <v/>
      </c>
      <c r="I136" s="253">
        <f t="shared" si="8"/>
        <v>0</v>
      </c>
      <c r="J136" s="255" t="str">
        <f t="shared" si="9"/>
        <v/>
      </c>
      <c r="K136" s="249" t="e">
        <f t="shared" si="10"/>
        <v>#N/A</v>
      </c>
      <c r="L136" s="249">
        <f t="shared" si="11"/>
        <v>0</v>
      </c>
      <c r="M136" s="249" t="e">
        <f t="shared" si="12"/>
        <v>#N/A</v>
      </c>
    </row>
    <row r="137" spans="1:13" x14ac:dyDescent="0.3">
      <c r="A137" s="246"/>
      <c r="B137" s="252"/>
      <c r="C137" s="251"/>
      <c r="D137" s="252"/>
      <c r="E137" s="252"/>
      <c r="F137" s="248" t="s">
        <v>321</v>
      </c>
      <c r="G137" s="44" t="str">
        <f t="shared" si="7"/>
        <v/>
      </c>
      <c r="H137" s="253" t="str" cm="1">
        <f t="array" ref="H137">IFERROR(_xlfn.IFS(C137="זכר",INDEX(ליגות!$O$8:$Z$15,MATCH(D137,ליגות!$Q$8:$Q$15,-1),1),C137="נקבה",INDEX(ליגות!$O$8:$Z$15,MATCH(D137,ליגות!$V$8:$V$15,-1),1),C137="",""),"")</f>
        <v/>
      </c>
      <c r="I137" s="253">
        <f t="shared" si="8"/>
        <v>0</v>
      </c>
      <c r="J137" s="255" t="str">
        <f t="shared" si="9"/>
        <v/>
      </c>
      <c r="K137" s="249" t="e">
        <f t="shared" si="10"/>
        <v>#N/A</v>
      </c>
      <c r="L137" s="249">
        <f t="shared" si="11"/>
        <v>0</v>
      </c>
      <c r="M137" s="249" t="e">
        <f t="shared" si="12"/>
        <v>#N/A</v>
      </c>
    </row>
    <row r="138" spans="1:13" x14ac:dyDescent="0.3">
      <c r="A138" s="246"/>
      <c r="B138" s="252"/>
      <c r="C138" s="251"/>
      <c r="D138" s="252"/>
      <c r="E138" s="252"/>
      <c r="F138" s="248" t="s">
        <v>321</v>
      </c>
      <c r="G138" s="44" t="str">
        <f t="shared" ref="G138:G201" si="13">IF(ISBLANK(D138),"",$H$1-D138-1)</f>
        <v/>
      </c>
      <c r="H138" s="253" t="str" cm="1">
        <f t="array" ref="H138">IFERROR(_xlfn.IFS(C138="זכר",INDEX(ליגות!$O$8:$Z$15,MATCH(D138,ליגות!$Q$8:$Q$15,-1),1),C138="נקבה",INDEX(ליגות!$O$8:$Z$15,MATCH(D138,ליגות!$V$8:$V$15,-1),1),C138="",""),"")</f>
        <v/>
      </c>
      <c r="I138" s="253">
        <f t="shared" ref="I138:I201" si="14">IF(F138="כן",E138,0)</f>
        <v>0</v>
      </c>
      <c r="J138" s="255" t="str">
        <f t="shared" ref="J138:J201" si="15">IF(C138="זכר",VLOOKUP(H138,$R$3:$S$10,2,0),IF(C138="נקבה",VLOOKUP(H138,$R$12:$S$19,2,0),""))</f>
        <v/>
      </c>
      <c r="K138" s="249" t="e">
        <f t="shared" si="10"/>
        <v>#N/A</v>
      </c>
      <c r="L138" s="249">
        <f t="shared" si="11"/>
        <v>0</v>
      </c>
      <c r="M138" s="249" t="e">
        <f t="shared" si="12"/>
        <v>#N/A</v>
      </c>
    </row>
    <row r="139" spans="1:13" x14ac:dyDescent="0.3">
      <c r="A139" s="246"/>
      <c r="B139" s="252"/>
      <c r="C139" s="251"/>
      <c r="D139" s="252"/>
      <c r="E139" s="252"/>
      <c r="F139" s="248" t="s">
        <v>321</v>
      </c>
      <c r="G139" s="44" t="str">
        <f t="shared" si="13"/>
        <v/>
      </c>
      <c r="H139" s="253" t="str" cm="1">
        <f t="array" ref="H139">IFERROR(_xlfn.IFS(C139="זכר",INDEX(ליגות!$O$8:$Z$15,MATCH(D139,ליגות!$Q$8:$Q$15,-1),1),C139="נקבה",INDEX(ליגות!$O$8:$Z$15,MATCH(D139,ליגות!$V$8:$V$15,-1),1),C139="",""),"")</f>
        <v/>
      </c>
      <c r="I139" s="253">
        <f t="shared" si="14"/>
        <v>0</v>
      </c>
      <c r="J139" s="255" t="str">
        <f t="shared" si="15"/>
        <v/>
      </c>
      <c r="K139" s="249" t="e">
        <f t="shared" ref="K139:K202" si="16">VLOOKUP(H139,$N$2:$O$9,2)</f>
        <v>#N/A</v>
      </c>
      <c r="L139" s="249">
        <f t="shared" ref="L139:L202" si="17">IF(C139="נקבה",K139*1.5,0)</f>
        <v>0</v>
      </c>
      <c r="M139" s="249" t="e">
        <f t="shared" ref="M139:M202" si="18">L139+K139</f>
        <v>#N/A</v>
      </c>
    </row>
    <row r="140" spans="1:13" x14ac:dyDescent="0.3">
      <c r="A140" s="246"/>
      <c r="B140" s="252"/>
      <c r="C140" s="251"/>
      <c r="D140" s="252"/>
      <c r="E140" s="252"/>
      <c r="F140" s="248" t="s">
        <v>321</v>
      </c>
      <c r="G140" s="44" t="str">
        <f t="shared" si="13"/>
        <v/>
      </c>
      <c r="H140" s="253" t="str" cm="1">
        <f t="array" ref="H140">IFERROR(_xlfn.IFS(C140="זכר",INDEX(ליגות!$O$8:$Z$15,MATCH(D140,ליגות!$Q$8:$Q$15,-1),1),C140="נקבה",INDEX(ליגות!$O$8:$Z$15,MATCH(D140,ליגות!$V$8:$V$15,-1),1),C140="",""),"")</f>
        <v/>
      </c>
      <c r="I140" s="253">
        <f t="shared" si="14"/>
        <v>0</v>
      </c>
      <c r="J140" s="255" t="str">
        <f t="shared" si="15"/>
        <v/>
      </c>
      <c r="K140" s="249" t="e">
        <f t="shared" si="16"/>
        <v>#N/A</v>
      </c>
      <c r="L140" s="249">
        <f t="shared" si="17"/>
        <v>0</v>
      </c>
      <c r="M140" s="249" t="e">
        <f t="shared" si="18"/>
        <v>#N/A</v>
      </c>
    </row>
    <row r="141" spans="1:13" x14ac:dyDescent="0.3">
      <c r="A141" s="246"/>
      <c r="B141" s="252"/>
      <c r="C141" s="251"/>
      <c r="D141" s="252"/>
      <c r="E141" s="252"/>
      <c r="F141" s="248" t="s">
        <v>321</v>
      </c>
      <c r="G141" s="44" t="str">
        <f t="shared" si="13"/>
        <v/>
      </c>
      <c r="H141" s="253" t="str" cm="1">
        <f t="array" ref="H141">IFERROR(_xlfn.IFS(C141="זכר",INDEX(ליגות!$O$8:$Z$15,MATCH(D141,ליגות!$Q$8:$Q$15,-1),1),C141="נקבה",INDEX(ליגות!$O$8:$Z$15,MATCH(D141,ליגות!$V$8:$V$15,-1),1),C141="",""),"")</f>
        <v/>
      </c>
      <c r="I141" s="253">
        <f t="shared" si="14"/>
        <v>0</v>
      </c>
      <c r="J141" s="255" t="str">
        <f t="shared" si="15"/>
        <v/>
      </c>
      <c r="K141" s="249" t="e">
        <f t="shared" si="16"/>
        <v>#N/A</v>
      </c>
      <c r="L141" s="249">
        <f t="shared" si="17"/>
        <v>0</v>
      </c>
      <c r="M141" s="249" t="e">
        <f t="shared" si="18"/>
        <v>#N/A</v>
      </c>
    </row>
    <row r="142" spans="1:13" x14ac:dyDescent="0.3">
      <c r="A142" s="246"/>
      <c r="B142" s="252"/>
      <c r="C142" s="251"/>
      <c r="D142" s="252"/>
      <c r="E142" s="252"/>
      <c r="F142" s="248" t="s">
        <v>321</v>
      </c>
      <c r="G142" s="44" t="str">
        <f t="shared" si="13"/>
        <v/>
      </c>
      <c r="H142" s="253" t="str" cm="1">
        <f t="array" ref="H142">IFERROR(_xlfn.IFS(C142="זכר",INDEX(ליגות!$O$8:$Z$15,MATCH(D142,ליגות!$Q$8:$Q$15,-1),1),C142="נקבה",INDEX(ליגות!$O$8:$Z$15,MATCH(D142,ליגות!$V$8:$V$15,-1),1),C142="",""),"")</f>
        <v/>
      </c>
      <c r="I142" s="253">
        <f t="shared" si="14"/>
        <v>0</v>
      </c>
      <c r="J142" s="255" t="str">
        <f t="shared" si="15"/>
        <v/>
      </c>
      <c r="K142" s="249" t="e">
        <f t="shared" si="16"/>
        <v>#N/A</v>
      </c>
      <c r="L142" s="249">
        <f t="shared" si="17"/>
        <v>0</v>
      </c>
      <c r="M142" s="249" t="e">
        <f t="shared" si="18"/>
        <v>#N/A</v>
      </c>
    </row>
    <row r="143" spans="1:13" x14ac:dyDescent="0.3">
      <c r="A143" s="246"/>
      <c r="B143" s="252"/>
      <c r="C143" s="251"/>
      <c r="D143" s="252"/>
      <c r="E143" s="252"/>
      <c r="F143" s="248" t="s">
        <v>321</v>
      </c>
      <c r="G143" s="44" t="str">
        <f t="shared" si="13"/>
        <v/>
      </c>
      <c r="H143" s="253" t="str" cm="1">
        <f t="array" ref="H143">IFERROR(_xlfn.IFS(C143="זכר",INDEX(ליגות!$O$8:$Z$15,MATCH(D143,ליגות!$Q$8:$Q$15,-1),1),C143="נקבה",INDEX(ליגות!$O$8:$Z$15,MATCH(D143,ליגות!$V$8:$V$15,-1),1),C143="",""),"")</f>
        <v/>
      </c>
      <c r="I143" s="253">
        <f t="shared" si="14"/>
        <v>0</v>
      </c>
      <c r="J143" s="255" t="str">
        <f t="shared" si="15"/>
        <v/>
      </c>
      <c r="K143" s="249" t="e">
        <f t="shared" si="16"/>
        <v>#N/A</v>
      </c>
      <c r="L143" s="249">
        <f t="shared" si="17"/>
        <v>0</v>
      </c>
      <c r="M143" s="249" t="e">
        <f t="shared" si="18"/>
        <v>#N/A</v>
      </c>
    </row>
    <row r="144" spans="1:13" x14ac:dyDescent="0.3">
      <c r="A144" s="246"/>
      <c r="B144" s="252"/>
      <c r="C144" s="251"/>
      <c r="D144" s="252"/>
      <c r="E144" s="252"/>
      <c r="F144" s="248" t="s">
        <v>321</v>
      </c>
      <c r="G144" s="44" t="str">
        <f t="shared" si="13"/>
        <v/>
      </c>
      <c r="H144" s="253" t="str" cm="1">
        <f t="array" ref="H144">IFERROR(_xlfn.IFS(C144="זכר",INDEX(ליגות!$O$8:$Z$15,MATCH(D144,ליגות!$Q$8:$Q$15,-1),1),C144="נקבה",INDEX(ליגות!$O$8:$Z$15,MATCH(D144,ליגות!$V$8:$V$15,-1),1),C144="",""),"")</f>
        <v/>
      </c>
      <c r="I144" s="253">
        <f t="shared" si="14"/>
        <v>0</v>
      </c>
      <c r="J144" s="255" t="str">
        <f t="shared" si="15"/>
        <v/>
      </c>
      <c r="K144" s="249" t="e">
        <f t="shared" si="16"/>
        <v>#N/A</v>
      </c>
      <c r="L144" s="249">
        <f t="shared" si="17"/>
        <v>0</v>
      </c>
      <c r="M144" s="249" t="e">
        <f t="shared" si="18"/>
        <v>#N/A</v>
      </c>
    </row>
    <row r="145" spans="1:13" x14ac:dyDescent="0.3">
      <c r="A145" s="246"/>
      <c r="B145" s="252"/>
      <c r="C145" s="251"/>
      <c r="D145" s="252"/>
      <c r="E145" s="252"/>
      <c r="F145" s="248" t="s">
        <v>321</v>
      </c>
      <c r="G145" s="44" t="str">
        <f t="shared" si="13"/>
        <v/>
      </c>
      <c r="H145" s="253" t="str" cm="1">
        <f t="array" ref="H145">IFERROR(_xlfn.IFS(C145="זכר",INDEX(ליגות!$O$8:$Z$15,MATCH(D145,ליגות!$Q$8:$Q$15,-1),1),C145="נקבה",INDEX(ליגות!$O$8:$Z$15,MATCH(D145,ליגות!$V$8:$V$15,-1),1),C145="",""),"")</f>
        <v/>
      </c>
      <c r="I145" s="253">
        <f t="shared" si="14"/>
        <v>0</v>
      </c>
      <c r="J145" s="255" t="str">
        <f t="shared" si="15"/>
        <v/>
      </c>
      <c r="K145" s="249" t="e">
        <f t="shared" si="16"/>
        <v>#N/A</v>
      </c>
      <c r="L145" s="249">
        <f t="shared" si="17"/>
        <v>0</v>
      </c>
      <c r="M145" s="249" t="e">
        <f t="shared" si="18"/>
        <v>#N/A</v>
      </c>
    </row>
    <row r="146" spans="1:13" x14ac:dyDescent="0.3">
      <c r="A146" s="246"/>
      <c r="B146" s="252"/>
      <c r="C146" s="251"/>
      <c r="D146" s="252"/>
      <c r="E146" s="252"/>
      <c r="F146" s="248" t="s">
        <v>321</v>
      </c>
      <c r="G146" s="44" t="str">
        <f t="shared" si="13"/>
        <v/>
      </c>
      <c r="H146" s="253" t="str" cm="1">
        <f t="array" ref="H146">IFERROR(_xlfn.IFS(C146="זכר",INDEX(ליגות!$O$8:$Z$15,MATCH(D146,ליגות!$Q$8:$Q$15,-1),1),C146="נקבה",INDEX(ליגות!$O$8:$Z$15,MATCH(D146,ליגות!$V$8:$V$15,-1),1),C146="",""),"")</f>
        <v/>
      </c>
      <c r="I146" s="253">
        <f t="shared" si="14"/>
        <v>0</v>
      </c>
      <c r="J146" s="255" t="str">
        <f t="shared" si="15"/>
        <v/>
      </c>
      <c r="K146" s="249" t="e">
        <f t="shared" si="16"/>
        <v>#N/A</v>
      </c>
      <c r="L146" s="249">
        <f t="shared" si="17"/>
        <v>0</v>
      </c>
      <c r="M146" s="249" t="e">
        <f t="shared" si="18"/>
        <v>#N/A</v>
      </c>
    </row>
    <row r="147" spans="1:13" x14ac:dyDescent="0.3">
      <c r="A147" s="246"/>
      <c r="B147" s="252"/>
      <c r="C147" s="251"/>
      <c r="D147" s="252"/>
      <c r="E147" s="252"/>
      <c r="F147" s="248" t="s">
        <v>321</v>
      </c>
      <c r="G147" s="44" t="str">
        <f t="shared" si="13"/>
        <v/>
      </c>
      <c r="H147" s="253" t="str" cm="1">
        <f t="array" ref="H147">IFERROR(_xlfn.IFS(C147="זכר",INDEX(ליגות!$O$8:$Z$15,MATCH(D147,ליגות!$Q$8:$Q$15,-1),1),C147="נקבה",INDEX(ליגות!$O$8:$Z$15,MATCH(D147,ליגות!$V$8:$V$15,-1),1),C147="",""),"")</f>
        <v/>
      </c>
      <c r="I147" s="253">
        <f t="shared" si="14"/>
        <v>0</v>
      </c>
      <c r="J147" s="255" t="str">
        <f t="shared" si="15"/>
        <v/>
      </c>
      <c r="K147" s="249" t="e">
        <f t="shared" si="16"/>
        <v>#N/A</v>
      </c>
      <c r="L147" s="249">
        <f t="shared" si="17"/>
        <v>0</v>
      </c>
      <c r="M147" s="249" t="e">
        <f t="shared" si="18"/>
        <v>#N/A</v>
      </c>
    </row>
    <row r="148" spans="1:13" x14ac:dyDescent="0.3">
      <c r="A148" s="246"/>
      <c r="B148" s="252"/>
      <c r="C148" s="251"/>
      <c r="D148" s="252"/>
      <c r="E148" s="252"/>
      <c r="F148" s="248" t="s">
        <v>321</v>
      </c>
      <c r="G148" s="44" t="str">
        <f t="shared" si="13"/>
        <v/>
      </c>
      <c r="H148" s="253" t="str" cm="1">
        <f t="array" ref="H148">IFERROR(_xlfn.IFS(C148="זכר",INDEX(ליגות!$O$8:$Z$15,MATCH(D148,ליגות!$Q$8:$Q$15,-1),1),C148="נקבה",INDEX(ליגות!$O$8:$Z$15,MATCH(D148,ליגות!$V$8:$V$15,-1),1),C148="",""),"")</f>
        <v/>
      </c>
      <c r="I148" s="253">
        <f t="shared" si="14"/>
        <v>0</v>
      </c>
      <c r="J148" s="255" t="str">
        <f t="shared" si="15"/>
        <v/>
      </c>
      <c r="K148" s="249" t="e">
        <f t="shared" si="16"/>
        <v>#N/A</v>
      </c>
      <c r="L148" s="249">
        <f t="shared" si="17"/>
        <v>0</v>
      </c>
      <c r="M148" s="249" t="e">
        <f t="shared" si="18"/>
        <v>#N/A</v>
      </c>
    </row>
    <row r="149" spans="1:13" x14ac:dyDescent="0.3">
      <c r="A149" s="246"/>
      <c r="B149" s="252"/>
      <c r="C149" s="251"/>
      <c r="D149" s="252"/>
      <c r="E149" s="252"/>
      <c r="F149" s="248" t="s">
        <v>321</v>
      </c>
      <c r="G149" s="44" t="str">
        <f t="shared" si="13"/>
        <v/>
      </c>
      <c r="H149" s="253" t="str" cm="1">
        <f t="array" ref="H149">IFERROR(_xlfn.IFS(C149="זכר",INDEX(ליגות!$O$8:$Z$15,MATCH(D149,ליגות!$Q$8:$Q$15,-1),1),C149="נקבה",INDEX(ליגות!$O$8:$Z$15,MATCH(D149,ליגות!$V$8:$V$15,-1),1),C149="",""),"")</f>
        <v/>
      </c>
      <c r="I149" s="253">
        <f t="shared" si="14"/>
        <v>0</v>
      </c>
      <c r="J149" s="255" t="str">
        <f t="shared" si="15"/>
        <v/>
      </c>
      <c r="K149" s="249" t="e">
        <f t="shared" si="16"/>
        <v>#N/A</v>
      </c>
      <c r="L149" s="249">
        <f t="shared" si="17"/>
        <v>0</v>
      </c>
      <c r="M149" s="249" t="e">
        <f t="shared" si="18"/>
        <v>#N/A</v>
      </c>
    </row>
    <row r="150" spans="1:13" x14ac:dyDescent="0.3">
      <c r="A150" s="246"/>
      <c r="B150" s="252"/>
      <c r="C150" s="251"/>
      <c r="D150" s="252"/>
      <c r="E150" s="252"/>
      <c r="F150" s="248" t="s">
        <v>321</v>
      </c>
      <c r="G150" s="44" t="str">
        <f t="shared" si="13"/>
        <v/>
      </c>
      <c r="H150" s="253" t="str" cm="1">
        <f t="array" ref="H150">IFERROR(_xlfn.IFS(C150="זכר",INDEX(ליגות!$O$8:$Z$15,MATCH(D150,ליגות!$Q$8:$Q$15,-1),1),C150="נקבה",INDEX(ליגות!$O$8:$Z$15,MATCH(D150,ליגות!$V$8:$V$15,-1),1),C150="",""),"")</f>
        <v/>
      </c>
      <c r="I150" s="253">
        <f t="shared" si="14"/>
        <v>0</v>
      </c>
      <c r="J150" s="255" t="str">
        <f t="shared" si="15"/>
        <v/>
      </c>
      <c r="K150" s="249" t="e">
        <f t="shared" si="16"/>
        <v>#N/A</v>
      </c>
      <c r="L150" s="249">
        <f t="shared" si="17"/>
        <v>0</v>
      </c>
      <c r="M150" s="249" t="e">
        <f t="shared" si="18"/>
        <v>#N/A</v>
      </c>
    </row>
    <row r="151" spans="1:13" x14ac:dyDescent="0.3">
      <c r="A151" s="246"/>
      <c r="B151" s="252"/>
      <c r="C151" s="251"/>
      <c r="D151" s="252"/>
      <c r="E151" s="252"/>
      <c r="F151" s="248" t="s">
        <v>321</v>
      </c>
      <c r="G151" s="44" t="str">
        <f t="shared" si="13"/>
        <v/>
      </c>
      <c r="H151" s="253" t="str" cm="1">
        <f t="array" ref="H151">IFERROR(_xlfn.IFS(C151="זכר",INDEX(ליגות!$O$8:$Z$15,MATCH(D151,ליגות!$Q$8:$Q$15,-1),1),C151="נקבה",INDEX(ליגות!$O$8:$Z$15,MATCH(D151,ליגות!$V$8:$V$15,-1),1),C151="",""),"")</f>
        <v/>
      </c>
      <c r="I151" s="253">
        <f t="shared" si="14"/>
        <v>0</v>
      </c>
      <c r="J151" s="255" t="str">
        <f t="shared" si="15"/>
        <v/>
      </c>
      <c r="K151" s="249" t="e">
        <f t="shared" si="16"/>
        <v>#N/A</v>
      </c>
      <c r="L151" s="249">
        <f t="shared" si="17"/>
        <v>0</v>
      </c>
      <c r="M151" s="249" t="e">
        <f t="shared" si="18"/>
        <v>#N/A</v>
      </c>
    </row>
    <row r="152" spans="1:13" x14ac:dyDescent="0.3">
      <c r="A152" s="246"/>
      <c r="B152" s="252"/>
      <c r="C152" s="251"/>
      <c r="D152" s="252"/>
      <c r="E152" s="252"/>
      <c r="F152" s="248" t="s">
        <v>321</v>
      </c>
      <c r="G152" s="44" t="str">
        <f t="shared" si="13"/>
        <v/>
      </c>
      <c r="H152" s="253" t="str" cm="1">
        <f t="array" ref="H152">IFERROR(_xlfn.IFS(C152="זכר",INDEX(ליגות!$O$8:$Z$15,MATCH(D152,ליגות!$Q$8:$Q$15,-1),1),C152="נקבה",INDEX(ליגות!$O$8:$Z$15,MATCH(D152,ליגות!$V$8:$V$15,-1),1),C152="",""),"")</f>
        <v/>
      </c>
      <c r="I152" s="253">
        <f t="shared" si="14"/>
        <v>0</v>
      </c>
      <c r="J152" s="255" t="str">
        <f t="shared" si="15"/>
        <v/>
      </c>
      <c r="K152" s="249" t="e">
        <f t="shared" si="16"/>
        <v>#N/A</v>
      </c>
      <c r="L152" s="249">
        <f t="shared" si="17"/>
        <v>0</v>
      </c>
      <c r="M152" s="249" t="e">
        <f t="shared" si="18"/>
        <v>#N/A</v>
      </c>
    </row>
    <row r="153" spans="1:13" x14ac:dyDescent="0.3">
      <c r="A153" s="246"/>
      <c r="B153" s="252"/>
      <c r="C153" s="251"/>
      <c r="D153" s="252"/>
      <c r="E153" s="252"/>
      <c r="F153" s="248" t="s">
        <v>321</v>
      </c>
      <c r="G153" s="44" t="str">
        <f t="shared" si="13"/>
        <v/>
      </c>
      <c r="H153" s="253" t="str" cm="1">
        <f t="array" ref="H153">IFERROR(_xlfn.IFS(C153="זכר",INDEX(ליגות!$O$8:$Z$15,MATCH(D153,ליגות!$Q$8:$Q$15,-1),1),C153="נקבה",INDEX(ליגות!$O$8:$Z$15,MATCH(D153,ליגות!$V$8:$V$15,-1),1),C153="",""),"")</f>
        <v/>
      </c>
      <c r="I153" s="253">
        <f t="shared" si="14"/>
        <v>0</v>
      </c>
      <c r="J153" s="255" t="str">
        <f t="shared" si="15"/>
        <v/>
      </c>
      <c r="K153" s="249" t="e">
        <f t="shared" si="16"/>
        <v>#N/A</v>
      </c>
      <c r="L153" s="249">
        <f t="shared" si="17"/>
        <v>0</v>
      </c>
      <c r="M153" s="249" t="e">
        <f t="shared" si="18"/>
        <v>#N/A</v>
      </c>
    </row>
    <row r="154" spans="1:13" x14ac:dyDescent="0.3">
      <c r="A154" s="246"/>
      <c r="B154" s="252"/>
      <c r="C154" s="251"/>
      <c r="D154" s="252"/>
      <c r="E154" s="252"/>
      <c r="F154" s="248" t="s">
        <v>321</v>
      </c>
      <c r="G154" s="44" t="str">
        <f t="shared" si="13"/>
        <v/>
      </c>
      <c r="H154" s="253" t="str" cm="1">
        <f t="array" ref="H154">IFERROR(_xlfn.IFS(C154="זכר",INDEX(ליגות!$O$8:$Z$15,MATCH(D154,ליגות!$Q$8:$Q$15,-1),1),C154="נקבה",INDEX(ליגות!$O$8:$Z$15,MATCH(D154,ליגות!$V$8:$V$15,-1),1),C154="",""),"")</f>
        <v/>
      </c>
      <c r="I154" s="253">
        <f t="shared" si="14"/>
        <v>0</v>
      </c>
      <c r="J154" s="255" t="str">
        <f t="shared" si="15"/>
        <v/>
      </c>
      <c r="K154" s="249" t="e">
        <f t="shared" si="16"/>
        <v>#N/A</v>
      </c>
      <c r="L154" s="249">
        <f t="shared" si="17"/>
        <v>0</v>
      </c>
      <c r="M154" s="249" t="e">
        <f t="shared" si="18"/>
        <v>#N/A</v>
      </c>
    </row>
    <row r="155" spans="1:13" x14ac:dyDescent="0.3">
      <c r="A155" s="246"/>
      <c r="B155" s="252"/>
      <c r="C155" s="251"/>
      <c r="D155" s="252"/>
      <c r="E155" s="252"/>
      <c r="F155" s="248" t="s">
        <v>321</v>
      </c>
      <c r="G155" s="44" t="str">
        <f t="shared" si="13"/>
        <v/>
      </c>
      <c r="H155" s="253" t="str" cm="1">
        <f t="array" ref="H155">IFERROR(_xlfn.IFS(C155="זכר",INDEX(ליגות!$O$8:$Z$15,MATCH(D155,ליגות!$Q$8:$Q$15,-1),1),C155="נקבה",INDEX(ליגות!$O$8:$Z$15,MATCH(D155,ליגות!$V$8:$V$15,-1),1),C155="",""),"")</f>
        <v/>
      </c>
      <c r="I155" s="253">
        <f t="shared" si="14"/>
        <v>0</v>
      </c>
      <c r="J155" s="255" t="str">
        <f t="shared" si="15"/>
        <v/>
      </c>
      <c r="K155" s="249" t="e">
        <f t="shared" si="16"/>
        <v>#N/A</v>
      </c>
      <c r="L155" s="249">
        <f t="shared" si="17"/>
        <v>0</v>
      </c>
      <c r="M155" s="249" t="e">
        <f t="shared" si="18"/>
        <v>#N/A</v>
      </c>
    </row>
    <row r="156" spans="1:13" x14ac:dyDescent="0.3">
      <c r="A156" s="246"/>
      <c r="B156" s="252"/>
      <c r="C156" s="251"/>
      <c r="D156" s="252"/>
      <c r="E156" s="252"/>
      <c r="F156" s="248" t="s">
        <v>321</v>
      </c>
      <c r="G156" s="44" t="str">
        <f t="shared" si="13"/>
        <v/>
      </c>
      <c r="H156" s="253" t="str" cm="1">
        <f t="array" ref="H156">IFERROR(_xlfn.IFS(C156="זכר",INDEX(ליגות!$O$8:$Z$15,MATCH(D156,ליגות!$Q$8:$Q$15,-1),1),C156="נקבה",INDEX(ליגות!$O$8:$Z$15,MATCH(D156,ליגות!$V$8:$V$15,-1),1),C156="",""),"")</f>
        <v/>
      </c>
      <c r="I156" s="253">
        <f t="shared" si="14"/>
        <v>0</v>
      </c>
      <c r="J156" s="255" t="str">
        <f t="shared" si="15"/>
        <v/>
      </c>
      <c r="K156" s="249" t="e">
        <f t="shared" si="16"/>
        <v>#N/A</v>
      </c>
      <c r="L156" s="249">
        <f t="shared" si="17"/>
        <v>0</v>
      </c>
      <c r="M156" s="249" t="e">
        <f t="shared" si="18"/>
        <v>#N/A</v>
      </c>
    </row>
    <row r="157" spans="1:13" x14ac:dyDescent="0.3">
      <c r="A157" s="246"/>
      <c r="B157" s="252"/>
      <c r="C157" s="251"/>
      <c r="D157" s="252"/>
      <c r="E157" s="252"/>
      <c r="F157" s="248" t="s">
        <v>321</v>
      </c>
      <c r="G157" s="44" t="str">
        <f t="shared" si="13"/>
        <v/>
      </c>
      <c r="H157" s="253" t="str" cm="1">
        <f t="array" ref="H157">IFERROR(_xlfn.IFS(C157="זכר",INDEX(ליגות!$O$8:$Z$15,MATCH(D157,ליגות!$Q$8:$Q$15,-1),1),C157="נקבה",INDEX(ליגות!$O$8:$Z$15,MATCH(D157,ליגות!$V$8:$V$15,-1),1),C157="",""),"")</f>
        <v/>
      </c>
      <c r="I157" s="253">
        <f t="shared" si="14"/>
        <v>0</v>
      </c>
      <c r="J157" s="255" t="str">
        <f t="shared" si="15"/>
        <v/>
      </c>
      <c r="K157" s="249" t="e">
        <f t="shared" si="16"/>
        <v>#N/A</v>
      </c>
      <c r="L157" s="249">
        <f t="shared" si="17"/>
        <v>0</v>
      </c>
      <c r="M157" s="249" t="e">
        <f t="shared" si="18"/>
        <v>#N/A</v>
      </c>
    </row>
    <row r="158" spans="1:13" x14ac:dyDescent="0.3">
      <c r="A158" s="246"/>
      <c r="B158" s="252"/>
      <c r="C158" s="251"/>
      <c r="D158" s="252"/>
      <c r="E158" s="252"/>
      <c r="F158" s="248" t="s">
        <v>321</v>
      </c>
      <c r="G158" s="44" t="str">
        <f t="shared" si="13"/>
        <v/>
      </c>
      <c r="H158" s="253" t="str" cm="1">
        <f t="array" ref="H158">IFERROR(_xlfn.IFS(C158="זכר",INDEX(ליגות!$O$8:$Z$15,MATCH(D158,ליגות!$Q$8:$Q$15,-1),1),C158="נקבה",INDEX(ליגות!$O$8:$Z$15,MATCH(D158,ליגות!$V$8:$V$15,-1),1),C158="",""),"")</f>
        <v/>
      </c>
      <c r="I158" s="253">
        <f t="shared" si="14"/>
        <v>0</v>
      </c>
      <c r="J158" s="255" t="str">
        <f t="shared" si="15"/>
        <v/>
      </c>
      <c r="K158" s="249" t="e">
        <f t="shared" si="16"/>
        <v>#N/A</v>
      </c>
      <c r="L158" s="249">
        <f t="shared" si="17"/>
        <v>0</v>
      </c>
      <c r="M158" s="249" t="e">
        <f t="shared" si="18"/>
        <v>#N/A</v>
      </c>
    </row>
    <row r="159" spans="1:13" x14ac:dyDescent="0.3">
      <c r="A159" s="246"/>
      <c r="B159" s="252"/>
      <c r="C159" s="251"/>
      <c r="D159" s="252"/>
      <c r="E159" s="252"/>
      <c r="F159" s="248" t="s">
        <v>321</v>
      </c>
      <c r="G159" s="44" t="str">
        <f t="shared" si="13"/>
        <v/>
      </c>
      <c r="H159" s="253" t="str" cm="1">
        <f t="array" ref="H159">IFERROR(_xlfn.IFS(C159="זכר",INDEX(ליגות!$O$8:$Z$15,MATCH(D159,ליגות!$Q$8:$Q$15,-1),1),C159="נקבה",INDEX(ליגות!$O$8:$Z$15,MATCH(D159,ליגות!$V$8:$V$15,-1),1),C159="",""),"")</f>
        <v/>
      </c>
      <c r="I159" s="253">
        <f t="shared" si="14"/>
        <v>0</v>
      </c>
      <c r="J159" s="255" t="str">
        <f t="shared" si="15"/>
        <v/>
      </c>
      <c r="K159" s="249" t="e">
        <f t="shared" si="16"/>
        <v>#N/A</v>
      </c>
      <c r="L159" s="249">
        <f t="shared" si="17"/>
        <v>0</v>
      </c>
      <c r="M159" s="249" t="e">
        <f t="shared" si="18"/>
        <v>#N/A</v>
      </c>
    </row>
    <row r="160" spans="1:13" x14ac:dyDescent="0.3">
      <c r="A160" s="246"/>
      <c r="B160" s="252"/>
      <c r="C160" s="251"/>
      <c r="D160" s="252"/>
      <c r="E160" s="252"/>
      <c r="F160" s="248" t="s">
        <v>321</v>
      </c>
      <c r="G160" s="44" t="str">
        <f t="shared" si="13"/>
        <v/>
      </c>
      <c r="H160" s="253" t="str" cm="1">
        <f t="array" ref="H160">IFERROR(_xlfn.IFS(C160="זכר",INDEX(ליגות!$O$8:$Z$15,MATCH(D160,ליגות!$Q$8:$Q$15,-1),1),C160="נקבה",INDEX(ליגות!$O$8:$Z$15,MATCH(D160,ליגות!$V$8:$V$15,-1),1),C160="",""),"")</f>
        <v/>
      </c>
      <c r="I160" s="253">
        <f t="shared" si="14"/>
        <v>0</v>
      </c>
      <c r="J160" s="255" t="str">
        <f t="shared" si="15"/>
        <v/>
      </c>
      <c r="K160" s="249" t="e">
        <f t="shared" si="16"/>
        <v>#N/A</v>
      </c>
      <c r="L160" s="249">
        <f t="shared" si="17"/>
        <v>0</v>
      </c>
      <c r="M160" s="249" t="e">
        <f t="shared" si="18"/>
        <v>#N/A</v>
      </c>
    </row>
    <row r="161" spans="1:13" x14ac:dyDescent="0.3">
      <c r="A161" s="246"/>
      <c r="B161" s="252"/>
      <c r="C161" s="251"/>
      <c r="D161" s="252"/>
      <c r="E161" s="252"/>
      <c r="F161" s="248" t="s">
        <v>321</v>
      </c>
      <c r="G161" s="44" t="str">
        <f t="shared" si="13"/>
        <v/>
      </c>
      <c r="H161" s="253" t="str" cm="1">
        <f t="array" ref="H161">IFERROR(_xlfn.IFS(C161="זכר",INDEX(ליגות!$O$8:$Z$15,MATCH(D161,ליגות!$Q$8:$Q$15,-1),1),C161="נקבה",INDEX(ליגות!$O$8:$Z$15,MATCH(D161,ליגות!$V$8:$V$15,-1),1),C161="",""),"")</f>
        <v/>
      </c>
      <c r="I161" s="253">
        <f t="shared" si="14"/>
        <v>0</v>
      </c>
      <c r="J161" s="255" t="str">
        <f t="shared" si="15"/>
        <v/>
      </c>
      <c r="K161" s="249" t="e">
        <f t="shared" si="16"/>
        <v>#N/A</v>
      </c>
      <c r="L161" s="249">
        <f t="shared" si="17"/>
        <v>0</v>
      </c>
      <c r="M161" s="249" t="e">
        <f t="shared" si="18"/>
        <v>#N/A</v>
      </c>
    </row>
    <row r="162" spans="1:13" x14ac:dyDescent="0.3">
      <c r="A162" s="246"/>
      <c r="B162" s="252"/>
      <c r="C162" s="251"/>
      <c r="D162" s="252"/>
      <c r="E162" s="252"/>
      <c r="F162" s="248" t="s">
        <v>321</v>
      </c>
      <c r="G162" s="44" t="str">
        <f t="shared" si="13"/>
        <v/>
      </c>
      <c r="H162" s="253" t="str" cm="1">
        <f t="array" ref="H162">IFERROR(_xlfn.IFS(C162="זכר",INDEX(ליגות!$O$8:$Z$15,MATCH(D162,ליגות!$Q$8:$Q$15,-1),1),C162="נקבה",INDEX(ליגות!$O$8:$Z$15,MATCH(D162,ליגות!$V$8:$V$15,-1),1),C162="",""),"")</f>
        <v/>
      </c>
      <c r="I162" s="253">
        <f t="shared" si="14"/>
        <v>0</v>
      </c>
      <c r="J162" s="255" t="str">
        <f t="shared" si="15"/>
        <v/>
      </c>
      <c r="K162" s="249" t="e">
        <f t="shared" si="16"/>
        <v>#N/A</v>
      </c>
      <c r="L162" s="249">
        <f t="shared" si="17"/>
        <v>0</v>
      </c>
      <c r="M162" s="249" t="e">
        <f t="shared" si="18"/>
        <v>#N/A</v>
      </c>
    </row>
    <row r="163" spans="1:13" x14ac:dyDescent="0.3">
      <c r="A163" s="246"/>
      <c r="B163" s="252"/>
      <c r="C163" s="251"/>
      <c r="D163" s="252"/>
      <c r="E163" s="252"/>
      <c r="F163" s="248" t="s">
        <v>321</v>
      </c>
      <c r="G163" s="44" t="str">
        <f t="shared" si="13"/>
        <v/>
      </c>
      <c r="H163" s="253" t="str" cm="1">
        <f t="array" ref="H163">IFERROR(_xlfn.IFS(C163="זכר",INDEX(ליגות!$O$8:$Z$15,MATCH(D163,ליגות!$Q$8:$Q$15,-1),1),C163="נקבה",INDEX(ליגות!$O$8:$Z$15,MATCH(D163,ליגות!$V$8:$V$15,-1),1),C163="",""),"")</f>
        <v/>
      </c>
      <c r="I163" s="253">
        <f t="shared" si="14"/>
        <v>0</v>
      </c>
      <c r="J163" s="255" t="str">
        <f t="shared" si="15"/>
        <v/>
      </c>
      <c r="K163" s="249" t="e">
        <f t="shared" si="16"/>
        <v>#N/A</v>
      </c>
      <c r="L163" s="249">
        <f t="shared" si="17"/>
        <v>0</v>
      </c>
      <c r="M163" s="249" t="e">
        <f t="shared" si="18"/>
        <v>#N/A</v>
      </c>
    </row>
    <row r="164" spans="1:13" x14ac:dyDescent="0.3">
      <c r="A164" s="246"/>
      <c r="B164" s="252"/>
      <c r="C164" s="251"/>
      <c r="D164" s="252"/>
      <c r="E164" s="252"/>
      <c r="F164" s="248" t="s">
        <v>321</v>
      </c>
      <c r="G164" s="44" t="str">
        <f t="shared" si="13"/>
        <v/>
      </c>
      <c r="H164" s="253" t="str" cm="1">
        <f t="array" ref="H164">IFERROR(_xlfn.IFS(C164="זכר",INDEX(ליגות!$O$8:$Z$15,MATCH(D164,ליגות!$Q$8:$Q$15,-1),1),C164="נקבה",INDEX(ליגות!$O$8:$Z$15,MATCH(D164,ליגות!$V$8:$V$15,-1),1),C164="",""),"")</f>
        <v/>
      </c>
      <c r="I164" s="253">
        <f t="shared" si="14"/>
        <v>0</v>
      </c>
      <c r="J164" s="255" t="str">
        <f t="shared" si="15"/>
        <v/>
      </c>
      <c r="K164" s="249" t="e">
        <f t="shared" si="16"/>
        <v>#N/A</v>
      </c>
      <c r="L164" s="249">
        <f t="shared" si="17"/>
        <v>0</v>
      </c>
      <c r="M164" s="249" t="e">
        <f t="shared" si="18"/>
        <v>#N/A</v>
      </c>
    </row>
    <row r="165" spans="1:13" x14ac:dyDescent="0.3">
      <c r="A165" s="246"/>
      <c r="B165" s="252"/>
      <c r="C165" s="251"/>
      <c r="D165" s="252"/>
      <c r="E165" s="252"/>
      <c r="F165" s="248" t="s">
        <v>321</v>
      </c>
      <c r="G165" s="44" t="str">
        <f t="shared" si="13"/>
        <v/>
      </c>
      <c r="H165" s="253" t="str" cm="1">
        <f t="array" ref="H165">IFERROR(_xlfn.IFS(C165="זכר",INDEX(ליגות!$O$8:$Z$15,MATCH(D165,ליגות!$Q$8:$Q$15,-1),1),C165="נקבה",INDEX(ליגות!$O$8:$Z$15,MATCH(D165,ליגות!$V$8:$V$15,-1),1),C165="",""),"")</f>
        <v/>
      </c>
      <c r="I165" s="253">
        <f t="shared" si="14"/>
        <v>0</v>
      </c>
      <c r="J165" s="255" t="str">
        <f t="shared" si="15"/>
        <v/>
      </c>
      <c r="K165" s="249" t="e">
        <f t="shared" si="16"/>
        <v>#N/A</v>
      </c>
      <c r="L165" s="249">
        <f t="shared" si="17"/>
        <v>0</v>
      </c>
      <c r="M165" s="249" t="e">
        <f t="shared" si="18"/>
        <v>#N/A</v>
      </c>
    </row>
    <row r="166" spans="1:13" x14ac:dyDescent="0.3">
      <c r="A166" s="246"/>
      <c r="B166" s="252"/>
      <c r="C166" s="251"/>
      <c r="D166" s="252"/>
      <c r="E166" s="252"/>
      <c r="F166" s="248" t="s">
        <v>321</v>
      </c>
      <c r="G166" s="44" t="str">
        <f t="shared" si="13"/>
        <v/>
      </c>
      <c r="H166" s="253" t="str" cm="1">
        <f t="array" ref="H166">IFERROR(_xlfn.IFS(C166="זכר",INDEX(ליגות!$O$8:$Z$15,MATCH(D166,ליגות!$Q$8:$Q$15,-1),1),C166="נקבה",INDEX(ליגות!$O$8:$Z$15,MATCH(D166,ליגות!$V$8:$V$15,-1),1),C166="",""),"")</f>
        <v/>
      </c>
      <c r="I166" s="253">
        <f t="shared" si="14"/>
        <v>0</v>
      </c>
      <c r="J166" s="255" t="str">
        <f t="shared" si="15"/>
        <v/>
      </c>
      <c r="K166" s="249" t="e">
        <f t="shared" si="16"/>
        <v>#N/A</v>
      </c>
      <c r="L166" s="249">
        <f t="shared" si="17"/>
        <v>0</v>
      </c>
      <c r="M166" s="249" t="e">
        <f t="shared" si="18"/>
        <v>#N/A</v>
      </c>
    </row>
    <row r="167" spans="1:13" x14ac:dyDescent="0.3">
      <c r="A167" s="246"/>
      <c r="B167" s="252"/>
      <c r="C167" s="251"/>
      <c r="D167" s="252"/>
      <c r="E167" s="252"/>
      <c r="F167" s="248" t="s">
        <v>321</v>
      </c>
      <c r="G167" s="44" t="str">
        <f t="shared" si="13"/>
        <v/>
      </c>
      <c r="H167" s="253" t="str" cm="1">
        <f t="array" ref="H167">IFERROR(_xlfn.IFS(C167="זכר",INDEX(ליגות!$O$8:$Z$15,MATCH(D167,ליגות!$Q$8:$Q$15,-1),1),C167="נקבה",INDEX(ליגות!$O$8:$Z$15,MATCH(D167,ליגות!$V$8:$V$15,-1),1),C167="",""),"")</f>
        <v/>
      </c>
      <c r="I167" s="253">
        <f t="shared" si="14"/>
        <v>0</v>
      </c>
      <c r="J167" s="255" t="str">
        <f t="shared" si="15"/>
        <v/>
      </c>
      <c r="K167" s="249" t="e">
        <f t="shared" si="16"/>
        <v>#N/A</v>
      </c>
      <c r="L167" s="249">
        <f t="shared" si="17"/>
        <v>0</v>
      </c>
      <c r="M167" s="249" t="e">
        <f t="shared" si="18"/>
        <v>#N/A</v>
      </c>
    </row>
    <row r="168" spans="1:13" x14ac:dyDescent="0.3">
      <c r="A168" s="246"/>
      <c r="B168" s="252"/>
      <c r="C168" s="251"/>
      <c r="D168" s="252"/>
      <c r="E168" s="252"/>
      <c r="F168" s="248" t="s">
        <v>321</v>
      </c>
      <c r="G168" s="44" t="str">
        <f t="shared" si="13"/>
        <v/>
      </c>
      <c r="H168" s="253" t="str" cm="1">
        <f t="array" ref="H168">IFERROR(_xlfn.IFS(C168="זכר",INDEX(ליגות!$O$8:$Z$15,MATCH(D168,ליגות!$Q$8:$Q$15,-1),1),C168="נקבה",INDEX(ליגות!$O$8:$Z$15,MATCH(D168,ליגות!$V$8:$V$15,-1),1),C168="",""),"")</f>
        <v/>
      </c>
      <c r="I168" s="253">
        <f t="shared" si="14"/>
        <v>0</v>
      </c>
      <c r="J168" s="255" t="str">
        <f t="shared" si="15"/>
        <v/>
      </c>
      <c r="K168" s="249" t="e">
        <f t="shared" si="16"/>
        <v>#N/A</v>
      </c>
      <c r="L168" s="249">
        <f t="shared" si="17"/>
        <v>0</v>
      </c>
      <c r="M168" s="249" t="e">
        <f t="shared" si="18"/>
        <v>#N/A</v>
      </c>
    </row>
    <row r="169" spans="1:13" x14ac:dyDescent="0.3">
      <c r="A169" s="246"/>
      <c r="B169" s="252"/>
      <c r="C169" s="251"/>
      <c r="D169" s="252"/>
      <c r="E169" s="252"/>
      <c r="F169" s="248" t="s">
        <v>321</v>
      </c>
      <c r="G169" s="44" t="str">
        <f t="shared" si="13"/>
        <v/>
      </c>
      <c r="H169" s="253" t="str" cm="1">
        <f t="array" ref="H169">IFERROR(_xlfn.IFS(C169="זכר",INDEX(ליגות!$O$8:$Z$15,MATCH(D169,ליגות!$Q$8:$Q$15,-1),1),C169="נקבה",INDEX(ליגות!$O$8:$Z$15,MATCH(D169,ליגות!$V$8:$V$15,-1),1),C169="",""),"")</f>
        <v/>
      </c>
      <c r="I169" s="253">
        <f t="shared" si="14"/>
        <v>0</v>
      </c>
      <c r="J169" s="255" t="str">
        <f t="shared" si="15"/>
        <v/>
      </c>
      <c r="K169" s="249" t="e">
        <f t="shared" si="16"/>
        <v>#N/A</v>
      </c>
      <c r="L169" s="249">
        <f t="shared" si="17"/>
        <v>0</v>
      </c>
      <c r="M169" s="249" t="e">
        <f t="shared" si="18"/>
        <v>#N/A</v>
      </c>
    </row>
    <row r="170" spans="1:13" x14ac:dyDescent="0.3">
      <c r="A170" s="246"/>
      <c r="B170" s="252"/>
      <c r="C170" s="251"/>
      <c r="D170" s="252"/>
      <c r="E170" s="252"/>
      <c r="F170" s="248" t="s">
        <v>321</v>
      </c>
      <c r="G170" s="44" t="str">
        <f t="shared" si="13"/>
        <v/>
      </c>
      <c r="H170" s="253" t="str" cm="1">
        <f t="array" ref="H170">IFERROR(_xlfn.IFS(C170="זכר",INDEX(ליגות!$O$8:$Z$15,MATCH(D170,ליגות!$Q$8:$Q$15,-1),1),C170="נקבה",INDEX(ליגות!$O$8:$Z$15,MATCH(D170,ליגות!$V$8:$V$15,-1),1),C170="",""),"")</f>
        <v/>
      </c>
      <c r="I170" s="253">
        <f t="shared" si="14"/>
        <v>0</v>
      </c>
      <c r="J170" s="255" t="str">
        <f t="shared" si="15"/>
        <v/>
      </c>
      <c r="K170" s="249" t="e">
        <f t="shared" si="16"/>
        <v>#N/A</v>
      </c>
      <c r="L170" s="249">
        <f t="shared" si="17"/>
        <v>0</v>
      </c>
      <c r="M170" s="249" t="e">
        <f t="shared" si="18"/>
        <v>#N/A</v>
      </c>
    </row>
    <row r="171" spans="1:13" x14ac:dyDescent="0.3">
      <c r="A171" s="246"/>
      <c r="B171" s="252"/>
      <c r="C171" s="251"/>
      <c r="D171" s="252"/>
      <c r="E171" s="252"/>
      <c r="F171" s="248" t="s">
        <v>321</v>
      </c>
      <c r="G171" s="44" t="str">
        <f t="shared" si="13"/>
        <v/>
      </c>
      <c r="H171" s="253" t="str" cm="1">
        <f t="array" ref="H171">IFERROR(_xlfn.IFS(C171="זכר",INDEX(ליגות!$O$8:$Z$15,MATCH(D171,ליגות!$Q$8:$Q$15,-1),1),C171="נקבה",INDEX(ליגות!$O$8:$Z$15,MATCH(D171,ליגות!$V$8:$V$15,-1),1),C171="",""),"")</f>
        <v/>
      </c>
      <c r="I171" s="253">
        <f t="shared" si="14"/>
        <v>0</v>
      </c>
      <c r="J171" s="255" t="str">
        <f t="shared" si="15"/>
        <v/>
      </c>
      <c r="K171" s="249" t="e">
        <f t="shared" si="16"/>
        <v>#N/A</v>
      </c>
      <c r="L171" s="249">
        <f t="shared" si="17"/>
        <v>0</v>
      </c>
      <c r="M171" s="249" t="e">
        <f t="shared" si="18"/>
        <v>#N/A</v>
      </c>
    </row>
    <row r="172" spans="1:13" x14ac:dyDescent="0.3">
      <c r="A172" s="246"/>
      <c r="B172" s="252"/>
      <c r="C172" s="251"/>
      <c r="D172" s="252"/>
      <c r="E172" s="252"/>
      <c r="F172" s="248" t="s">
        <v>321</v>
      </c>
      <c r="G172" s="44" t="str">
        <f t="shared" si="13"/>
        <v/>
      </c>
      <c r="H172" s="253" t="str" cm="1">
        <f t="array" ref="H172">IFERROR(_xlfn.IFS(C172="זכר",INDEX(ליגות!$O$8:$Z$15,MATCH(D172,ליגות!$Q$8:$Q$15,-1),1),C172="נקבה",INDEX(ליגות!$O$8:$Z$15,MATCH(D172,ליגות!$V$8:$V$15,-1),1),C172="",""),"")</f>
        <v/>
      </c>
      <c r="I172" s="253">
        <f t="shared" si="14"/>
        <v>0</v>
      </c>
      <c r="J172" s="255" t="str">
        <f t="shared" si="15"/>
        <v/>
      </c>
      <c r="K172" s="249" t="e">
        <f t="shared" si="16"/>
        <v>#N/A</v>
      </c>
      <c r="L172" s="249">
        <f t="shared" si="17"/>
        <v>0</v>
      </c>
      <c r="M172" s="249" t="e">
        <f t="shared" si="18"/>
        <v>#N/A</v>
      </c>
    </row>
    <row r="173" spans="1:13" x14ac:dyDescent="0.3">
      <c r="A173" s="246"/>
      <c r="B173" s="252"/>
      <c r="C173" s="251"/>
      <c r="D173" s="252"/>
      <c r="E173" s="252"/>
      <c r="F173" s="248" t="s">
        <v>321</v>
      </c>
      <c r="G173" s="44" t="str">
        <f t="shared" si="13"/>
        <v/>
      </c>
      <c r="H173" s="253" t="str" cm="1">
        <f t="array" ref="H173">IFERROR(_xlfn.IFS(C173="זכר",INDEX(ליגות!$O$8:$Z$15,MATCH(D173,ליגות!$Q$8:$Q$15,-1),1),C173="נקבה",INDEX(ליגות!$O$8:$Z$15,MATCH(D173,ליגות!$V$8:$V$15,-1),1),C173="",""),"")</f>
        <v/>
      </c>
      <c r="I173" s="253">
        <f t="shared" si="14"/>
        <v>0</v>
      </c>
      <c r="J173" s="255" t="str">
        <f t="shared" si="15"/>
        <v/>
      </c>
      <c r="K173" s="249" t="e">
        <f t="shared" si="16"/>
        <v>#N/A</v>
      </c>
      <c r="L173" s="249">
        <f t="shared" si="17"/>
        <v>0</v>
      </c>
      <c r="M173" s="249" t="e">
        <f t="shared" si="18"/>
        <v>#N/A</v>
      </c>
    </row>
    <row r="174" spans="1:13" x14ac:dyDescent="0.3">
      <c r="A174" s="246"/>
      <c r="B174" s="252"/>
      <c r="C174" s="251"/>
      <c r="D174" s="252"/>
      <c r="E174" s="252"/>
      <c r="F174" s="248" t="s">
        <v>321</v>
      </c>
      <c r="G174" s="44" t="str">
        <f t="shared" si="13"/>
        <v/>
      </c>
      <c r="H174" s="253" t="str" cm="1">
        <f t="array" ref="H174">IFERROR(_xlfn.IFS(C174="זכר",INDEX(ליגות!$O$8:$Z$15,MATCH(D174,ליגות!$Q$8:$Q$15,-1),1),C174="נקבה",INDEX(ליגות!$O$8:$Z$15,MATCH(D174,ליגות!$V$8:$V$15,-1),1),C174="",""),"")</f>
        <v/>
      </c>
      <c r="I174" s="253">
        <f t="shared" si="14"/>
        <v>0</v>
      </c>
      <c r="J174" s="255" t="str">
        <f t="shared" si="15"/>
        <v/>
      </c>
      <c r="K174" s="249" t="e">
        <f t="shared" si="16"/>
        <v>#N/A</v>
      </c>
      <c r="L174" s="249">
        <f t="shared" si="17"/>
        <v>0</v>
      </c>
      <c r="M174" s="249" t="e">
        <f t="shared" si="18"/>
        <v>#N/A</v>
      </c>
    </row>
    <row r="175" spans="1:13" x14ac:dyDescent="0.3">
      <c r="A175" s="246"/>
      <c r="B175" s="252"/>
      <c r="C175" s="251"/>
      <c r="D175" s="252"/>
      <c r="E175" s="252"/>
      <c r="F175" s="248" t="s">
        <v>321</v>
      </c>
      <c r="G175" s="44" t="str">
        <f t="shared" si="13"/>
        <v/>
      </c>
      <c r="H175" s="253" t="str" cm="1">
        <f t="array" ref="H175">IFERROR(_xlfn.IFS(C175="זכר",INDEX(ליגות!$O$8:$Z$15,MATCH(D175,ליגות!$Q$8:$Q$15,-1),1),C175="נקבה",INDEX(ליגות!$O$8:$Z$15,MATCH(D175,ליגות!$V$8:$V$15,-1),1),C175="",""),"")</f>
        <v/>
      </c>
      <c r="I175" s="253">
        <f t="shared" si="14"/>
        <v>0</v>
      </c>
      <c r="J175" s="255" t="str">
        <f t="shared" si="15"/>
        <v/>
      </c>
      <c r="K175" s="249" t="e">
        <f t="shared" si="16"/>
        <v>#N/A</v>
      </c>
      <c r="L175" s="249">
        <f t="shared" si="17"/>
        <v>0</v>
      </c>
      <c r="M175" s="249" t="e">
        <f t="shared" si="18"/>
        <v>#N/A</v>
      </c>
    </row>
    <row r="176" spans="1:13" x14ac:dyDescent="0.3">
      <c r="A176" s="246"/>
      <c r="B176" s="252"/>
      <c r="C176" s="251"/>
      <c r="D176" s="252"/>
      <c r="E176" s="252"/>
      <c r="F176" s="248" t="s">
        <v>321</v>
      </c>
      <c r="G176" s="44" t="str">
        <f t="shared" si="13"/>
        <v/>
      </c>
      <c r="H176" s="253" t="str" cm="1">
        <f t="array" ref="H176">IFERROR(_xlfn.IFS(C176="זכר",INDEX(ליגות!$O$8:$Z$15,MATCH(D176,ליגות!$Q$8:$Q$15,-1),1),C176="נקבה",INDEX(ליגות!$O$8:$Z$15,MATCH(D176,ליגות!$V$8:$V$15,-1),1),C176="",""),"")</f>
        <v/>
      </c>
      <c r="I176" s="253">
        <f t="shared" si="14"/>
        <v>0</v>
      </c>
      <c r="J176" s="255" t="str">
        <f t="shared" si="15"/>
        <v/>
      </c>
      <c r="K176" s="249" t="e">
        <f t="shared" si="16"/>
        <v>#N/A</v>
      </c>
      <c r="L176" s="249">
        <f t="shared" si="17"/>
        <v>0</v>
      </c>
      <c r="M176" s="249" t="e">
        <f t="shared" si="18"/>
        <v>#N/A</v>
      </c>
    </row>
    <row r="177" spans="1:13" x14ac:dyDescent="0.3">
      <c r="A177" s="246"/>
      <c r="B177" s="252"/>
      <c r="C177" s="251"/>
      <c r="D177" s="252"/>
      <c r="E177" s="252"/>
      <c r="F177" s="248" t="s">
        <v>321</v>
      </c>
      <c r="G177" s="44" t="str">
        <f t="shared" si="13"/>
        <v/>
      </c>
      <c r="H177" s="253" t="str" cm="1">
        <f t="array" ref="H177">IFERROR(_xlfn.IFS(C177="זכר",INDEX(ליגות!$O$8:$Z$15,MATCH(D177,ליגות!$Q$8:$Q$15,-1),1),C177="נקבה",INDEX(ליגות!$O$8:$Z$15,MATCH(D177,ליגות!$V$8:$V$15,-1),1),C177="",""),"")</f>
        <v/>
      </c>
      <c r="I177" s="253">
        <f t="shared" si="14"/>
        <v>0</v>
      </c>
      <c r="J177" s="255" t="str">
        <f t="shared" si="15"/>
        <v/>
      </c>
      <c r="K177" s="249" t="e">
        <f t="shared" si="16"/>
        <v>#N/A</v>
      </c>
      <c r="L177" s="249">
        <f t="shared" si="17"/>
        <v>0</v>
      </c>
      <c r="M177" s="249" t="e">
        <f t="shared" si="18"/>
        <v>#N/A</v>
      </c>
    </row>
    <row r="178" spans="1:13" x14ac:dyDescent="0.3">
      <c r="A178" s="246"/>
      <c r="B178" s="252"/>
      <c r="C178" s="251"/>
      <c r="D178" s="252"/>
      <c r="E178" s="252"/>
      <c r="F178" s="248" t="s">
        <v>321</v>
      </c>
      <c r="G178" s="44" t="str">
        <f t="shared" si="13"/>
        <v/>
      </c>
      <c r="H178" s="253" t="str" cm="1">
        <f t="array" ref="H178">IFERROR(_xlfn.IFS(C178="זכר",INDEX(ליגות!$O$8:$Z$15,MATCH(D178,ליגות!$Q$8:$Q$15,-1),1),C178="נקבה",INDEX(ליגות!$O$8:$Z$15,MATCH(D178,ליגות!$V$8:$V$15,-1),1),C178="",""),"")</f>
        <v/>
      </c>
      <c r="I178" s="253">
        <f t="shared" si="14"/>
        <v>0</v>
      </c>
      <c r="J178" s="255" t="str">
        <f t="shared" si="15"/>
        <v/>
      </c>
      <c r="K178" s="249" t="e">
        <f t="shared" si="16"/>
        <v>#N/A</v>
      </c>
      <c r="L178" s="249">
        <f t="shared" si="17"/>
        <v>0</v>
      </c>
      <c r="M178" s="249" t="e">
        <f t="shared" si="18"/>
        <v>#N/A</v>
      </c>
    </row>
    <row r="179" spans="1:13" x14ac:dyDescent="0.3">
      <c r="A179" s="246"/>
      <c r="B179" s="252"/>
      <c r="C179" s="251"/>
      <c r="D179" s="252"/>
      <c r="E179" s="252"/>
      <c r="F179" s="248" t="s">
        <v>321</v>
      </c>
      <c r="G179" s="44" t="str">
        <f t="shared" si="13"/>
        <v/>
      </c>
      <c r="H179" s="253" t="str" cm="1">
        <f t="array" ref="H179">IFERROR(_xlfn.IFS(C179="זכר",INDEX(ליגות!$O$8:$Z$15,MATCH(D179,ליגות!$Q$8:$Q$15,-1),1),C179="נקבה",INDEX(ליגות!$O$8:$Z$15,MATCH(D179,ליגות!$V$8:$V$15,-1),1),C179="",""),"")</f>
        <v/>
      </c>
      <c r="I179" s="253">
        <f t="shared" si="14"/>
        <v>0</v>
      </c>
      <c r="J179" s="255" t="str">
        <f t="shared" si="15"/>
        <v/>
      </c>
      <c r="K179" s="249" t="e">
        <f t="shared" si="16"/>
        <v>#N/A</v>
      </c>
      <c r="L179" s="249">
        <f t="shared" si="17"/>
        <v>0</v>
      </c>
      <c r="M179" s="249" t="e">
        <f t="shared" si="18"/>
        <v>#N/A</v>
      </c>
    </row>
    <row r="180" spans="1:13" x14ac:dyDescent="0.3">
      <c r="A180" s="246"/>
      <c r="B180" s="252"/>
      <c r="C180" s="251"/>
      <c r="D180" s="252"/>
      <c r="E180" s="252"/>
      <c r="F180" s="248" t="s">
        <v>321</v>
      </c>
      <c r="G180" s="44" t="str">
        <f t="shared" si="13"/>
        <v/>
      </c>
      <c r="H180" s="253" t="str" cm="1">
        <f t="array" ref="H180">IFERROR(_xlfn.IFS(C180="זכר",INDEX(ליגות!$O$8:$Z$15,MATCH(D180,ליגות!$Q$8:$Q$15,-1),1),C180="נקבה",INDEX(ליגות!$O$8:$Z$15,MATCH(D180,ליגות!$V$8:$V$15,-1),1),C180="",""),"")</f>
        <v/>
      </c>
      <c r="I180" s="253">
        <f t="shared" si="14"/>
        <v>0</v>
      </c>
      <c r="J180" s="255" t="str">
        <f t="shared" si="15"/>
        <v/>
      </c>
      <c r="K180" s="249" t="e">
        <f t="shared" si="16"/>
        <v>#N/A</v>
      </c>
      <c r="L180" s="249">
        <f t="shared" si="17"/>
        <v>0</v>
      </c>
      <c r="M180" s="249" t="e">
        <f t="shared" si="18"/>
        <v>#N/A</v>
      </c>
    </row>
    <row r="181" spans="1:13" x14ac:dyDescent="0.3">
      <c r="A181" s="246"/>
      <c r="B181" s="252"/>
      <c r="C181" s="251"/>
      <c r="D181" s="252"/>
      <c r="E181" s="252"/>
      <c r="F181" s="248" t="s">
        <v>321</v>
      </c>
      <c r="G181" s="44" t="str">
        <f t="shared" si="13"/>
        <v/>
      </c>
      <c r="H181" s="253" t="str" cm="1">
        <f t="array" ref="H181">IFERROR(_xlfn.IFS(C181="זכר",INDEX(ליגות!$O$8:$Z$15,MATCH(D181,ליגות!$Q$8:$Q$15,-1),1),C181="נקבה",INDEX(ליגות!$O$8:$Z$15,MATCH(D181,ליגות!$V$8:$V$15,-1),1),C181="",""),"")</f>
        <v/>
      </c>
      <c r="I181" s="253">
        <f t="shared" si="14"/>
        <v>0</v>
      </c>
      <c r="J181" s="255" t="str">
        <f t="shared" si="15"/>
        <v/>
      </c>
      <c r="K181" s="249" t="e">
        <f t="shared" si="16"/>
        <v>#N/A</v>
      </c>
      <c r="L181" s="249">
        <f t="shared" si="17"/>
        <v>0</v>
      </c>
      <c r="M181" s="249" t="e">
        <f t="shared" si="18"/>
        <v>#N/A</v>
      </c>
    </row>
    <row r="182" spans="1:13" x14ac:dyDescent="0.3">
      <c r="A182" s="246"/>
      <c r="B182" s="252"/>
      <c r="C182" s="251"/>
      <c r="D182" s="252"/>
      <c r="E182" s="252"/>
      <c r="F182" s="248" t="s">
        <v>321</v>
      </c>
      <c r="G182" s="44" t="str">
        <f t="shared" si="13"/>
        <v/>
      </c>
      <c r="H182" s="253" t="str" cm="1">
        <f t="array" ref="H182">IFERROR(_xlfn.IFS(C182="זכר",INDEX(ליגות!$O$8:$Z$15,MATCH(D182,ליגות!$Q$8:$Q$15,-1),1),C182="נקבה",INDEX(ליגות!$O$8:$Z$15,MATCH(D182,ליגות!$V$8:$V$15,-1),1),C182="",""),"")</f>
        <v/>
      </c>
      <c r="I182" s="253">
        <f t="shared" si="14"/>
        <v>0</v>
      </c>
      <c r="J182" s="255" t="str">
        <f t="shared" si="15"/>
        <v/>
      </c>
      <c r="K182" s="249" t="e">
        <f t="shared" si="16"/>
        <v>#N/A</v>
      </c>
      <c r="L182" s="249">
        <f t="shared" si="17"/>
        <v>0</v>
      </c>
      <c r="M182" s="249" t="e">
        <f t="shared" si="18"/>
        <v>#N/A</v>
      </c>
    </row>
    <row r="183" spans="1:13" x14ac:dyDescent="0.3">
      <c r="A183" s="246"/>
      <c r="B183" s="252"/>
      <c r="C183" s="251"/>
      <c r="D183" s="252"/>
      <c r="E183" s="252"/>
      <c r="F183" s="248" t="s">
        <v>321</v>
      </c>
      <c r="G183" s="44" t="str">
        <f t="shared" si="13"/>
        <v/>
      </c>
      <c r="H183" s="253" t="str" cm="1">
        <f t="array" ref="H183">IFERROR(_xlfn.IFS(C183="זכר",INDEX(ליגות!$O$8:$Z$15,MATCH(D183,ליגות!$Q$8:$Q$15,-1),1),C183="נקבה",INDEX(ליגות!$O$8:$Z$15,MATCH(D183,ליגות!$V$8:$V$15,-1),1),C183="",""),"")</f>
        <v/>
      </c>
      <c r="I183" s="253">
        <f t="shared" si="14"/>
        <v>0</v>
      </c>
      <c r="J183" s="255" t="str">
        <f t="shared" si="15"/>
        <v/>
      </c>
      <c r="K183" s="249" t="e">
        <f t="shared" si="16"/>
        <v>#N/A</v>
      </c>
      <c r="L183" s="249">
        <f t="shared" si="17"/>
        <v>0</v>
      </c>
      <c r="M183" s="249" t="e">
        <f t="shared" si="18"/>
        <v>#N/A</v>
      </c>
    </row>
    <row r="184" spans="1:13" x14ac:dyDescent="0.3">
      <c r="A184" s="246"/>
      <c r="B184" s="252"/>
      <c r="C184" s="251"/>
      <c r="D184" s="252"/>
      <c r="E184" s="252"/>
      <c r="F184" s="248" t="s">
        <v>321</v>
      </c>
      <c r="G184" s="44" t="str">
        <f t="shared" si="13"/>
        <v/>
      </c>
      <c r="H184" s="253" t="str" cm="1">
        <f t="array" ref="H184">IFERROR(_xlfn.IFS(C184="זכר",INDEX(ליגות!$O$8:$Z$15,MATCH(D184,ליגות!$Q$8:$Q$15,-1),1),C184="נקבה",INDEX(ליגות!$O$8:$Z$15,MATCH(D184,ליגות!$V$8:$V$15,-1),1),C184="",""),"")</f>
        <v/>
      </c>
      <c r="I184" s="253">
        <f t="shared" si="14"/>
        <v>0</v>
      </c>
      <c r="J184" s="255" t="str">
        <f t="shared" si="15"/>
        <v/>
      </c>
      <c r="K184" s="249" t="e">
        <f t="shared" si="16"/>
        <v>#N/A</v>
      </c>
      <c r="L184" s="249">
        <f t="shared" si="17"/>
        <v>0</v>
      </c>
      <c r="M184" s="249" t="e">
        <f t="shared" si="18"/>
        <v>#N/A</v>
      </c>
    </row>
    <row r="185" spans="1:13" x14ac:dyDescent="0.3">
      <c r="A185" s="246"/>
      <c r="B185" s="252"/>
      <c r="C185" s="251"/>
      <c r="D185" s="252"/>
      <c r="E185" s="252"/>
      <c r="F185" s="248" t="s">
        <v>321</v>
      </c>
      <c r="G185" s="44" t="str">
        <f t="shared" si="13"/>
        <v/>
      </c>
      <c r="H185" s="253" t="str" cm="1">
        <f t="array" ref="H185">IFERROR(_xlfn.IFS(C185="זכר",INDEX(ליגות!$O$8:$Z$15,MATCH(D185,ליגות!$Q$8:$Q$15,-1),1),C185="נקבה",INDEX(ליגות!$O$8:$Z$15,MATCH(D185,ליגות!$V$8:$V$15,-1),1),C185="",""),"")</f>
        <v/>
      </c>
      <c r="I185" s="253">
        <f t="shared" si="14"/>
        <v>0</v>
      </c>
      <c r="J185" s="255" t="str">
        <f t="shared" si="15"/>
        <v/>
      </c>
      <c r="K185" s="249" t="e">
        <f t="shared" si="16"/>
        <v>#N/A</v>
      </c>
      <c r="L185" s="249">
        <f t="shared" si="17"/>
        <v>0</v>
      </c>
      <c r="M185" s="249" t="e">
        <f t="shared" si="18"/>
        <v>#N/A</v>
      </c>
    </row>
    <row r="186" spans="1:13" x14ac:dyDescent="0.3">
      <c r="A186" s="246"/>
      <c r="B186" s="252"/>
      <c r="C186" s="251"/>
      <c r="D186" s="252"/>
      <c r="E186" s="252"/>
      <c r="F186" s="248" t="s">
        <v>321</v>
      </c>
      <c r="G186" s="44" t="str">
        <f t="shared" si="13"/>
        <v/>
      </c>
      <c r="H186" s="253" t="str" cm="1">
        <f t="array" ref="H186">IFERROR(_xlfn.IFS(C186="זכר",INDEX(ליגות!$O$8:$Z$15,MATCH(D186,ליגות!$Q$8:$Q$15,-1),1),C186="נקבה",INDEX(ליגות!$O$8:$Z$15,MATCH(D186,ליגות!$V$8:$V$15,-1),1),C186="",""),"")</f>
        <v/>
      </c>
      <c r="I186" s="253">
        <f t="shared" si="14"/>
        <v>0</v>
      </c>
      <c r="J186" s="255" t="str">
        <f t="shared" si="15"/>
        <v/>
      </c>
      <c r="K186" s="249" t="e">
        <f t="shared" si="16"/>
        <v>#N/A</v>
      </c>
      <c r="L186" s="249">
        <f t="shared" si="17"/>
        <v>0</v>
      </c>
      <c r="M186" s="249" t="e">
        <f t="shared" si="18"/>
        <v>#N/A</v>
      </c>
    </row>
    <row r="187" spans="1:13" x14ac:dyDescent="0.3">
      <c r="A187" s="246"/>
      <c r="B187" s="252"/>
      <c r="C187" s="251"/>
      <c r="D187" s="252"/>
      <c r="E187" s="252"/>
      <c r="F187" s="248" t="s">
        <v>321</v>
      </c>
      <c r="G187" s="44" t="str">
        <f t="shared" si="13"/>
        <v/>
      </c>
      <c r="H187" s="253" t="str" cm="1">
        <f t="array" ref="H187">IFERROR(_xlfn.IFS(C187="זכר",INDEX(ליגות!$O$8:$Z$15,MATCH(D187,ליגות!$Q$8:$Q$15,-1),1),C187="נקבה",INDEX(ליגות!$O$8:$Z$15,MATCH(D187,ליגות!$V$8:$V$15,-1),1),C187="",""),"")</f>
        <v/>
      </c>
      <c r="I187" s="253">
        <f t="shared" si="14"/>
        <v>0</v>
      </c>
      <c r="J187" s="255" t="str">
        <f t="shared" si="15"/>
        <v/>
      </c>
      <c r="K187" s="249" t="e">
        <f t="shared" si="16"/>
        <v>#N/A</v>
      </c>
      <c r="L187" s="249">
        <f t="shared" si="17"/>
        <v>0</v>
      </c>
      <c r="M187" s="249" t="e">
        <f t="shared" si="18"/>
        <v>#N/A</v>
      </c>
    </row>
    <row r="188" spans="1:13" x14ac:dyDescent="0.3">
      <c r="A188" s="246"/>
      <c r="B188" s="252"/>
      <c r="C188" s="251"/>
      <c r="D188" s="252"/>
      <c r="E188" s="252"/>
      <c r="F188" s="248" t="s">
        <v>321</v>
      </c>
      <c r="G188" s="44" t="str">
        <f t="shared" si="13"/>
        <v/>
      </c>
      <c r="H188" s="253" t="str" cm="1">
        <f t="array" ref="H188">IFERROR(_xlfn.IFS(C188="זכר",INDEX(ליגות!$O$8:$Z$15,MATCH(D188,ליגות!$Q$8:$Q$15,-1),1),C188="נקבה",INDEX(ליגות!$O$8:$Z$15,MATCH(D188,ליגות!$V$8:$V$15,-1),1),C188="",""),"")</f>
        <v/>
      </c>
      <c r="I188" s="253">
        <f t="shared" si="14"/>
        <v>0</v>
      </c>
      <c r="J188" s="255" t="str">
        <f t="shared" si="15"/>
        <v/>
      </c>
      <c r="K188" s="249" t="e">
        <f t="shared" si="16"/>
        <v>#N/A</v>
      </c>
      <c r="L188" s="249">
        <f t="shared" si="17"/>
        <v>0</v>
      </c>
      <c r="M188" s="249" t="e">
        <f t="shared" si="18"/>
        <v>#N/A</v>
      </c>
    </row>
    <row r="189" spans="1:13" x14ac:dyDescent="0.3">
      <c r="A189" s="246"/>
      <c r="B189" s="252"/>
      <c r="C189" s="251"/>
      <c r="D189" s="252"/>
      <c r="E189" s="252"/>
      <c r="F189" s="248" t="s">
        <v>321</v>
      </c>
      <c r="G189" s="44" t="str">
        <f t="shared" si="13"/>
        <v/>
      </c>
      <c r="H189" s="253" t="str" cm="1">
        <f t="array" ref="H189">IFERROR(_xlfn.IFS(C189="זכר",INDEX(ליגות!$O$8:$Z$15,MATCH(D189,ליגות!$Q$8:$Q$15,-1),1),C189="נקבה",INDEX(ליגות!$O$8:$Z$15,MATCH(D189,ליגות!$V$8:$V$15,-1),1),C189="",""),"")</f>
        <v/>
      </c>
      <c r="I189" s="253">
        <f t="shared" si="14"/>
        <v>0</v>
      </c>
      <c r="J189" s="255" t="str">
        <f t="shared" si="15"/>
        <v/>
      </c>
      <c r="K189" s="249" t="e">
        <f t="shared" si="16"/>
        <v>#N/A</v>
      </c>
      <c r="L189" s="249">
        <f t="shared" si="17"/>
        <v>0</v>
      </c>
      <c r="M189" s="249" t="e">
        <f t="shared" si="18"/>
        <v>#N/A</v>
      </c>
    </row>
    <row r="190" spans="1:13" x14ac:dyDescent="0.3">
      <c r="A190" s="246"/>
      <c r="B190" s="252"/>
      <c r="C190" s="251"/>
      <c r="D190" s="252"/>
      <c r="E190" s="252"/>
      <c r="F190" s="248" t="s">
        <v>321</v>
      </c>
      <c r="G190" s="44" t="str">
        <f t="shared" si="13"/>
        <v/>
      </c>
      <c r="H190" s="253" t="str" cm="1">
        <f t="array" ref="H190">IFERROR(_xlfn.IFS(C190="זכר",INDEX(ליגות!$O$8:$Z$15,MATCH(D190,ליגות!$Q$8:$Q$15,-1),1),C190="נקבה",INDEX(ליגות!$O$8:$Z$15,MATCH(D190,ליגות!$V$8:$V$15,-1),1),C190="",""),"")</f>
        <v/>
      </c>
      <c r="I190" s="253">
        <f t="shared" si="14"/>
        <v>0</v>
      </c>
      <c r="J190" s="255" t="str">
        <f t="shared" si="15"/>
        <v/>
      </c>
      <c r="K190" s="249" t="e">
        <f t="shared" si="16"/>
        <v>#N/A</v>
      </c>
      <c r="L190" s="249">
        <f t="shared" si="17"/>
        <v>0</v>
      </c>
      <c r="M190" s="249" t="e">
        <f t="shared" si="18"/>
        <v>#N/A</v>
      </c>
    </row>
    <row r="191" spans="1:13" x14ac:dyDescent="0.3">
      <c r="A191" s="246"/>
      <c r="B191" s="252"/>
      <c r="C191" s="251"/>
      <c r="D191" s="252"/>
      <c r="E191" s="252"/>
      <c r="F191" s="248" t="s">
        <v>321</v>
      </c>
      <c r="G191" s="44" t="str">
        <f t="shared" si="13"/>
        <v/>
      </c>
      <c r="H191" s="253" t="str" cm="1">
        <f t="array" ref="H191">IFERROR(_xlfn.IFS(C191="זכר",INDEX(ליגות!$O$8:$Z$15,MATCH(D191,ליגות!$Q$8:$Q$15,-1),1),C191="נקבה",INDEX(ליגות!$O$8:$Z$15,MATCH(D191,ליגות!$V$8:$V$15,-1),1),C191="",""),"")</f>
        <v/>
      </c>
      <c r="I191" s="253">
        <f t="shared" si="14"/>
        <v>0</v>
      </c>
      <c r="J191" s="255" t="str">
        <f t="shared" si="15"/>
        <v/>
      </c>
      <c r="K191" s="249" t="e">
        <f t="shared" si="16"/>
        <v>#N/A</v>
      </c>
      <c r="L191" s="249">
        <f t="shared" si="17"/>
        <v>0</v>
      </c>
      <c r="M191" s="249" t="e">
        <f t="shared" si="18"/>
        <v>#N/A</v>
      </c>
    </row>
    <row r="192" spans="1:13" x14ac:dyDescent="0.3">
      <c r="A192" s="246"/>
      <c r="B192" s="252"/>
      <c r="C192" s="251"/>
      <c r="D192" s="252"/>
      <c r="E192" s="252"/>
      <c r="F192" s="248" t="s">
        <v>321</v>
      </c>
      <c r="G192" s="44" t="str">
        <f t="shared" si="13"/>
        <v/>
      </c>
      <c r="H192" s="253" t="str" cm="1">
        <f t="array" ref="H192">IFERROR(_xlfn.IFS(C192="זכר",INDEX(ליגות!$O$8:$Z$15,MATCH(D192,ליגות!$Q$8:$Q$15,-1),1),C192="נקבה",INDEX(ליגות!$O$8:$Z$15,MATCH(D192,ליגות!$V$8:$V$15,-1),1),C192="",""),"")</f>
        <v/>
      </c>
      <c r="I192" s="253">
        <f t="shared" si="14"/>
        <v>0</v>
      </c>
      <c r="J192" s="255" t="str">
        <f t="shared" si="15"/>
        <v/>
      </c>
      <c r="K192" s="249" t="e">
        <f t="shared" si="16"/>
        <v>#N/A</v>
      </c>
      <c r="L192" s="249">
        <f t="shared" si="17"/>
        <v>0</v>
      </c>
      <c r="M192" s="249" t="e">
        <f t="shared" si="18"/>
        <v>#N/A</v>
      </c>
    </row>
    <row r="193" spans="1:13" x14ac:dyDescent="0.3">
      <c r="A193" s="246"/>
      <c r="B193" s="252"/>
      <c r="C193" s="251"/>
      <c r="D193" s="252"/>
      <c r="E193" s="252"/>
      <c r="F193" s="248" t="s">
        <v>321</v>
      </c>
      <c r="G193" s="44" t="str">
        <f t="shared" si="13"/>
        <v/>
      </c>
      <c r="H193" s="253" t="str" cm="1">
        <f t="array" ref="H193">IFERROR(_xlfn.IFS(C193="זכר",INDEX(ליגות!$O$8:$Z$15,MATCH(D193,ליגות!$Q$8:$Q$15,-1),1),C193="נקבה",INDEX(ליגות!$O$8:$Z$15,MATCH(D193,ליגות!$V$8:$V$15,-1),1),C193="",""),"")</f>
        <v/>
      </c>
      <c r="I193" s="253">
        <f t="shared" si="14"/>
        <v>0</v>
      </c>
      <c r="J193" s="255" t="str">
        <f t="shared" si="15"/>
        <v/>
      </c>
      <c r="K193" s="249" t="e">
        <f t="shared" si="16"/>
        <v>#N/A</v>
      </c>
      <c r="L193" s="249">
        <f t="shared" si="17"/>
        <v>0</v>
      </c>
      <c r="M193" s="249" t="e">
        <f t="shared" si="18"/>
        <v>#N/A</v>
      </c>
    </row>
    <row r="194" spans="1:13" x14ac:dyDescent="0.3">
      <c r="A194" s="246"/>
      <c r="B194" s="252"/>
      <c r="C194" s="251"/>
      <c r="D194" s="252"/>
      <c r="E194" s="252"/>
      <c r="F194" s="248" t="s">
        <v>321</v>
      </c>
      <c r="G194" s="44" t="str">
        <f t="shared" si="13"/>
        <v/>
      </c>
      <c r="H194" s="253" t="str" cm="1">
        <f t="array" ref="H194">IFERROR(_xlfn.IFS(C194="זכר",INDEX(ליגות!$O$8:$Z$15,MATCH(D194,ליגות!$Q$8:$Q$15,-1),1),C194="נקבה",INDEX(ליגות!$O$8:$Z$15,MATCH(D194,ליגות!$V$8:$V$15,-1),1),C194="",""),"")</f>
        <v/>
      </c>
      <c r="I194" s="253">
        <f t="shared" si="14"/>
        <v>0</v>
      </c>
      <c r="J194" s="255" t="str">
        <f t="shared" si="15"/>
        <v/>
      </c>
      <c r="K194" s="249" t="e">
        <f t="shared" si="16"/>
        <v>#N/A</v>
      </c>
      <c r="L194" s="249">
        <f t="shared" si="17"/>
        <v>0</v>
      </c>
      <c r="M194" s="249" t="e">
        <f t="shared" si="18"/>
        <v>#N/A</v>
      </c>
    </row>
    <row r="195" spans="1:13" x14ac:dyDescent="0.3">
      <c r="A195" s="246"/>
      <c r="B195" s="252"/>
      <c r="C195" s="251"/>
      <c r="D195" s="252"/>
      <c r="E195" s="252"/>
      <c r="F195" s="248" t="s">
        <v>321</v>
      </c>
      <c r="G195" s="44" t="str">
        <f t="shared" si="13"/>
        <v/>
      </c>
      <c r="H195" s="253" t="str" cm="1">
        <f t="array" ref="H195">IFERROR(_xlfn.IFS(C195="זכר",INDEX(ליגות!$O$8:$Z$15,MATCH(D195,ליגות!$Q$8:$Q$15,-1),1),C195="נקבה",INDEX(ליגות!$O$8:$Z$15,MATCH(D195,ליגות!$V$8:$V$15,-1),1),C195="",""),"")</f>
        <v/>
      </c>
      <c r="I195" s="253">
        <f t="shared" si="14"/>
        <v>0</v>
      </c>
      <c r="J195" s="255" t="str">
        <f t="shared" si="15"/>
        <v/>
      </c>
      <c r="K195" s="249" t="e">
        <f t="shared" si="16"/>
        <v>#N/A</v>
      </c>
      <c r="L195" s="249">
        <f t="shared" si="17"/>
        <v>0</v>
      </c>
      <c r="M195" s="249" t="e">
        <f t="shared" si="18"/>
        <v>#N/A</v>
      </c>
    </row>
    <row r="196" spans="1:13" x14ac:dyDescent="0.3">
      <c r="A196" s="246"/>
      <c r="B196" s="252"/>
      <c r="C196" s="251"/>
      <c r="D196" s="252"/>
      <c r="E196" s="252"/>
      <c r="F196" s="248" t="s">
        <v>321</v>
      </c>
      <c r="G196" s="44" t="str">
        <f t="shared" si="13"/>
        <v/>
      </c>
      <c r="H196" s="253" t="str" cm="1">
        <f t="array" ref="H196">IFERROR(_xlfn.IFS(C196="זכר",INDEX(ליגות!$O$8:$Z$15,MATCH(D196,ליגות!$Q$8:$Q$15,-1),1),C196="נקבה",INDEX(ליגות!$O$8:$Z$15,MATCH(D196,ליגות!$V$8:$V$15,-1),1),C196="",""),"")</f>
        <v/>
      </c>
      <c r="I196" s="253">
        <f t="shared" si="14"/>
        <v>0</v>
      </c>
      <c r="J196" s="255" t="str">
        <f t="shared" si="15"/>
        <v/>
      </c>
      <c r="K196" s="249" t="e">
        <f t="shared" si="16"/>
        <v>#N/A</v>
      </c>
      <c r="L196" s="249">
        <f t="shared" si="17"/>
        <v>0</v>
      </c>
      <c r="M196" s="249" t="e">
        <f t="shared" si="18"/>
        <v>#N/A</v>
      </c>
    </row>
    <row r="197" spans="1:13" x14ac:dyDescent="0.3">
      <c r="A197" s="246"/>
      <c r="B197" s="252"/>
      <c r="C197" s="251"/>
      <c r="D197" s="252"/>
      <c r="E197" s="252"/>
      <c r="F197" s="248" t="s">
        <v>321</v>
      </c>
      <c r="G197" s="44" t="str">
        <f t="shared" si="13"/>
        <v/>
      </c>
      <c r="H197" s="253" t="str" cm="1">
        <f t="array" ref="H197">IFERROR(_xlfn.IFS(C197="זכר",INDEX(ליגות!$O$8:$Z$15,MATCH(D197,ליגות!$Q$8:$Q$15,-1),1),C197="נקבה",INDEX(ליגות!$O$8:$Z$15,MATCH(D197,ליגות!$V$8:$V$15,-1),1),C197="",""),"")</f>
        <v/>
      </c>
      <c r="I197" s="253">
        <f t="shared" si="14"/>
        <v>0</v>
      </c>
      <c r="J197" s="255" t="str">
        <f t="shared" si="15"/>
        <v/>
      </c>
      <c r="K197" s="249" t="e">
        <f t="shared" si="16"/>
        <v>#N/A</v>
      </c>
      <c r="L197" s="249">
        <f t="shared" si="17"/>
        <v>0</v>
      </c>
      <c r="M197" s="249" t="e">
        <f t="shared" si="18"/>
        <v>#N/A</v>
      </c>
    </row>
    <row r="198" spans="1:13" x14ac:dyDescent="0.3">
      <c r="A198" s="246"/>
      <c r="B198" s="252"/>
      <c r="C198" s="251"/>
      <c r="D198" s="252"/>
      <c r="E198" s="252"/>
      <c r="F198" s="248" t="s">
        <v>321</v>
      </c>
      <c r="G198" s="44" t="str">
        <f t="shared" si="13"/>
        <v/>
      </c>
      <c r="H198" s="253" t="str" cm="1">
        <f t="array" ref="H198">IFERROR(_xlfn.IFS(C198="זכר",INDEX(ליגות!$O$8:$Z$15,MATCH(D198,ליגות!$Q$8:$Q$15,-1),1),C198="נקבה",INDEX(ליגות!$O$8:$Z$15,MATCH(D198,ליגות!$V$8:$V$15,-1),1),C198="",""),"")</f>
        <v/>
      </c>
      <c r="I198" s="253">
        <f t="shared" si="14"/>
        <v>0</v>
      </c>
      <c r="J198" s="255" t="str">
        <f t="shared" si="15"/>
        <v/>
      </c>
      <c r="K198" s="249" t="e">
        <f t="shared" si="16"/>
        <v>#N/A</v>
      </c>
      <c r="L198" s="249">
        <f t="shared" si="17"/>
        <v>0</v>
      </c>
      <c r="M198" s="249" t="e">
        <f t="shared" si="18"/>
        <v>#N/A</v>
      </c>
    </row>
    <row r="199" spans="1:13" x14ac:dyDescent="0.3">
      <c r="A199" s="246"/>
      <c r="B199" s="252"/>
      <c r="C199" s="251"/>
      <c r="D199" s="252"/>
      <c r="E199" s="252"/>
      <c r="F199" s="248" t="s">
        <v>321</v>
      </c>
      <c r="G199" s="44" t="str">
        <f t="shared" si="13"/>
        <v/>
      </c>
      <c r="H199" s="253" t="str" cm="1">
        <f t="array" ref="H199">IFERROR(_xlfn.IFS(C199="זכר",INDEX(ליגות!$O$8:$Z$15,MATCH(D199,ליגות!$Q$8:$Q$15,-1),1),C199="נקבה",INDEX(ליגות!$O$8:$Z$15,MATCH(D199,ליגות!$V$8:$V$15,-1),1),C199="",""),"")</f>
        <v/>
      </c>
      <c r="I199" s="253">
        <f t="shared" si="14"/>
        <v>0</v>
      </c>
      <c r="J199" s="255" t="str">
        <f t="shared" si="15"/>
        <v/>
      </c>
      <c r="K199" s="249" t="e">
        <f t="shared" si="16"/>
        <v>#N/A</v>
      </c>
      <c r="L199" s="249">
        <f t="shared" si="17"/>
        <v>0</v>
      </c>
      <c r="M199" s="249" t="e">
        <f t="shared" si="18"/>
        <v>#N/A</v>
      </c>
    </row>
    <row r="200" spans="1:13" x14ac:dyDescent="0.3">
      <c r="A200" s="246"/>
      <c r="B200" s="252"/>
      <c r="C200" s="251"/>
      <c r="D200" s="252"/>
      <c r="E200" s="252"/>
      <c r="F200" s="248" t="s">
        <v>321</v>
      </c>
      <c r="G200" s="44" t="str">
        <f t="shared" si="13"/>
        <v/>
      </c>
      <c r="H200" s="253" t="str" cm="1">
        <f t="array" ref="H200">IFERROR(_xlfn.IFS(C200="זכר",INDEX(ליגות!$O$8:$Z$15,MATCH(D200,ליגות!$Q$8:$Q$15,-1),1),C200="נקבה",INDEX(ליגות!$O$8:$Z$15,MATCH(D200,ליגות!$V$8:$V$15,-1),1),C200="",""),"")</f>
        <v/>
      </c>
      <c r="I200" s="253">
        <f t="shared" si="14"/>
        <v>0</v>
      </c>
      <c r="J200" s="255" t="str">
        <f t="shared" si="15"/>
        <v/>
      </c>
      <c r="K200" s="249" t="e">
        <f t="shared" si="16"/>
        <v>#N/A</v>
      </c>
      <c r="L200" s="249">
        <f t="shared" si="17"/>
        <v>0</v>
      </c>
      <c r="M200" s="249" t="e">
        <f t="shared" si="18"/>
        <v>#N/A</v>
      </c>
    </row>
    <row r="201" spans="1:13" x14ac:dyDescent="0.3">
      <c r="A201" s="246"/>
      <c r="B201" s="252"/>
      <c r="C201" s="251"/>
      <c r="D201" s="252"/>
      <c r="E201" s="252"/>
      <c r="F201" s="248" t="s">
        <v>321</v>
      </c>
      <c r="G201" s="44" t="str">
        <f t="shared" si="13"/>
        <v/>
      </c>
      <c r="H201" s="253" t="str" cm="1">
        <f t="array" ref="H201">IFERROR(_xlfn.IFS(C201="זכר",INDEX(ליגות!$O$8:$Z$15,MATCH(D201,ליגות!$Q$8:$Q$15,-1),1),C201="נקבה",INDEX(ליגות!$O$8:$Z$15,MATCH(D201,ליגות!$V$8:$V$15,-1),1),C201="",""),"")</f>
        <v/>
      </c>
      <c r="I201" s="253">
        <f t="shared" si="14"/>
        <v>0</v>
      </c>
      <c r="J201" s="255" t="str">
        <f t="shared" si="15"/>
        <v/>
      </c>
      <c r="K201" s="249" t="e">
        <f t="shared" si="16"/>
        <v>#N/A</v>
      </c>
      <c r="L201" s="249">
        <f t="shared" si="17"/>
        <v>0</v>
      </c>
      <c r="M201" s="249" t="e">
        <f t="shared" si="18"/>
        <v>#N/A</v>
      </c>
    </row>
    <row r="202" spans="1:13" x14ac:dyDescent="0.3">
      <c r="A202" s="246"/>
      <c r="B202" s="252"/>
      <c r="C202" s="251"/>
      <c r="D202" s="252"/>
      <c r="E202" s="252"/>
      <c r="F202" s="248" t="s">
        <v>321</v>
      </c>
      <c r="G202" s="44" t="str">
        <f t="shared" ref="G202:G265" si="19">IF(ISBLANK(D202),"",$H$1-D202-1)</f>
        <v/>
      </c>
      <c r="H202" s="253" t="str" cm="1">
        <f t="array" ref="H202">IFERROR(_xlfn.IFS(C202="זכר",INDEX(ליגות!$O$8:$Z$15,MATCH(D202,ליגות!$Q$8:$Q$15,-1),1),C202="נקבה",INDEX(ליגות!$O$8:$Z$15,MATCH(D202,ליגות!$V$8:$V$15,-1),1),C202="",""),"")</f>
        <v/>
      </c>
      <c r="I202" s="253">
        <f t="shared" ref="I202:I227" si="20">IF(F202="כן",E202,0)</f>
        <v>0</v>
      </c>
      <c r="J202" s="255" t="str">
        <f t="shared" ref="J202:J227" si="21">IF(C202="זכר",VLOOKUP(H202,$R$3:$S$10,2,0),IF(C202="נקבה",VLOOKUP(H202,$R$12:$S$19,2,0),""))</f>
        <v/>
      </c>
      <c r="K202" s="249" t="e">
        <f t="shared" si="16"/>
        <v>#N/A</v>
      </c>
      <c r="L202" s="249">
        <f t="shared" si="17"/>
        <v>0</v>
      </c>
      <c r="M202" s="249" t="e">
        <f t="shared" si="18"/>
        <v>#N/A</v>
      </c>
    </row>
    <row r="203" spans="1:13" x14ac:dyDescent="0.3">
      <c r="A203" s="246"/>
      <c r="B203" s="252"/>
      <c r="C203" s="251"/>
      <c r="D203" s="252"/>
      <c r="E203" s="252"/>
      <c r="F203" s="248" t="s">
        <v>321</v>
      </c>
      <c r="G203" s="44" t="str">
        <f t="shared" si="19"/>
        <v/>
      </c>
      <c r="H203" s="253" t="str" cm="1">
        <f t="array" ref="H203">IFERROR(_xlfn.IFS(C203="זכר",INDEX(ליגות!$O$8:$Z$15,MATCH(D203,ליגות!$Q$8:$Q$15,-1),1),C203="נקבה",INDEX(ליגות!$O$8:$Z$15,MATCH(D203,ליגות!$V$8:$V$15,-1),1),C203="",""),"")</f>
        <v/>
      </c>
      <c r="I203" s="253">
        <f t="shared" si="20"/>
        <v>0</v>
      </c>
      <c r="J203" s="255" t="str">
        <f t="shared" si="21"/>
        <v/>
      </c>
      <c r="K203" s="249" t="e">
        <f t="shared" ref="K203:K227" si="22">VLOOKUP(H203,$N$2:$O$9,2)</f>
        <v>#N/A</v>
      </c>
      <c r="L203" s="249">
        <f t="shared" ref="L203:L227" si="23">IF(C203="נקבה",K203*1.5,0)</f>
        <v>0</v>
      </c>
      <c r="M203" s="249" t="e">
        <f t="shared" ref="M203:M227" si="24">L203+K203</f>
        <v>#N/A</v>
      </c>
    </row>
    <row r="204" spans="1:13" x14ac:dyDescent="0.3">
      <c r="A204" s="246"/>
      <c r="B204" s="252"/>
      <c r="C204" s="251"/>
      <c r="D204" s="252"/>
      <c r="E204" s="252"/>
      <c r="F204" s="248" t="s">
        <v>321</v>
      </c>
      <c r="G204" s="44" t="str">
        <f t="shared" si="19"/>
        <v/>
      </c>
      <c r="H204" s="253" t="str" cm="1">
        <f t="array" ref="H204">IFERROR(_xlfn.IFS(C204="זכר",INDEX(ליגות!$O$8:$Z$15,MATCH(D204,ליגות!$Q$8:$Q$15,-1),1),C204="נקבה",INDEX(ליגות!$O$8:$Z$15,MATCH(D204,ליגות!$V$8:$V$15,-1),1),C204="",""),"")</f>
        <v/>
      </c>
      <c r="I204" s="253">
        <f t="shared" si="20"/>
        <v>0</v>
      </c>
      <c r="J204" s="255" t="str">
        <f t="shared" si="21"/>
        <v/>
      </c>
      <c r="K204" s="249" t="e">
        <f t="shared" si="22"/>
        <v>#N/A</v>
      </c>
      <c r="L204" s="249">
        <f t="shared" si="23"/>
        <v>0</v>
      </c>
      <c r="M204" s="249" t="e">
        <f t="shared" si="24"/>
        <v>#N/A</v>
      </c>
    </row>
    <row r="205" spans="1:13" x14ac:dyDescent="0.3">
      <c r="A205" s="246"/>
      <c r="B205" s="252"/>
      <c r="C205" s="251"/>
      <c r="D205" s="252"/>
      <c r="E205" s="252"/>
      <c r="F205" s="248" t="s">
        <v>321</v>
      </c>
      <c r="G205" s="44" t="str">
        <f t="shared" si="19"/>
        <v/>
      </c>
      <c r="H205" s="253" t="str" cm="1">
        <f t="array" ref="H205">IFERROR(_xlfn.IFS(C205="זכר",INDEX(ליגות!$O$8:$Z$15,MATCH(D205,ליגות!$Q$8:$Q$15,-1),1),C205="נקבה",INDEX(ליגות!$O$8:$Z$15,MATCH(D205,ליגות!$V$8:$V$15,-1),1),C205="",""),"")</f>
        <v/>
      </c>
      <c r="I205" s="253">
        <f t="shared" si="20"/>
        <v>0</v>
      </c>
      <c r="J205" s="255" t="str">
        <f t="shared" si="21"/>
        <v/>
      </c>
      <c r="K205" s="249" t="e">
        <f t="shared" si="22"/>
        <v>#N/A</v>
      </c>
      <c r="L205" s="249">
        <f t="shared" si="23"/>
        <v>0</v>
      </c>
      <c r="M205" s="249" t="e">
        <f t="shared" si="24"/>
        <v>#N/A</v>
      </c>
    </row>
    <row r="206" spans="1:13" x14ac:dyDescent="0.3">
      <c r="A206" s="246"/>
      <c r="B206" s="252"/>
      <c r="C206" s="251"/>
      <c r="D206" s="252"/>
      <c r="E206" s="252"/>
      <c r="F206" s="248" t="s">
        <v>321</v>
      </c>
      <c r="G206" s="44" t="str">
        <f t="shared" si="19"/>
        <v/>
      </c>
      <c r="H206" s="253" t="str" cm="1">
        <f t="array" ref="H206">IFERROR(_xlfn.IFS(C206="זכר",INDEX(ליגות!$O$8:$Z$15,MATCH(D206,ליגות!$Q$8:$Q$15,-1),1),C206="נקבה",INDEX(ליגות!$O$8:$Z$15,MATCH(D206,ליגות!$V$8:$V$15,-1),1),C206="",""),"")</f>
        <v/>
      </c>
      <c r="I206" s="253">
        <f t="shared" si="20"/>
        <v>0</v>
      </c>
      <c r="J206" s="255" t="str">
        <f t="shared" si="21"/>
        <v/>
      </c>
      <c r="K206" s="249" t="e">
        <f t="shared" si="22"/>
        <v>#N/A</v>
      </c>
      <c r="L206" s="249">
        <f t="shared" si="23"/>
        <v>0</v>
      </c>
      <c r="M206" s="249" t="e">
        <f t="shared" si="24"/>
        <v>#N/A</v>
      </c>
    </row>
    <row r="207" spans="1:13" x14ac:dyDescent="0.3">
      <c r="A207" s="246"/>
      <c r="B207" s="252"/>
      <c r="C207" s="251"/>
      <c r="D207" s="252"/>
      <c r="E207" s="252"/>
      <c r="F207" s="248" t="s">
        <v>321</v>
      </c>
      <c r="G207" s="44" t="str">
        <f t="shared" si="19"/>
        <v/>
      </c>
      <c r="H207" s="253" t="str" cm="1">
        <f t="array" ref="H207">IFERROR(_xlfn.IFS(C207="זכר",INDEX(ליגות!$O$8:$Z$15,MATCH(D207,ליגות!$Q$8:$Q$15,-1),1),C207="נקבה",INDEX(ליגות!$O$8:$Z$15,MATCH(D207,ליגות!$V$8:$V$15,-1),1),C207="",""),"")</f>
        <v/>
      </c>
      <c r="I207" s="253">
        <f t="shared" si="20"/>
        <v>0</v>
      </c>
      <c r="J207" s="255" t="str">
        <f t="shared" si="21"/>
        <v/>
      </c>
      <c r="K207" s="249" t="e">
        <f t="shared" si="22"/>
        <v>#N/A</v>
      </c>
      <c r="L207" s="249">
        <f t="shared" si="23"/>
        <v>0</v>
      </c>
      <c r="M207" s="249" t="e">
        <f t="shared" si="24"/>
        <v>#N/A</v>
      </c>
    </row>
    <row r="208" spans="1:13" x14ac:dyDescent="0.3">
      <c r="A208" s="246"/>
      <c r="B208" s="252"/>
      <c r="C208" s="251"/>
      <c r="D208" s="252"/>
      <c r="E208" s="252"/>
      <c r="F208" s="248" t="s">
        <v>321</v>
      </c>
      <c r="G208" s="44" t="str">
        <f t="shared" si="19"/>
        <v/>
      </c>
      <c r="H208" s="253" t="str" cm="1">
        <f t="array" ref="H208">IFERROR(_xlfn.IFS(C208="זכר",INDEX(ליגות!$O$8:$Z$15,MATCH(D208,ליגות!$Q$8:$Q$15,-1),1),C208="נקבה",INDEX(ליגות!$O$8:$Z$15,MATCH(D208,ליגות!$V$8:$V$15,-1),1),C208="",""),"")</f>
        <v/>
      </c>
      <c r="I208" s="253">
        <f t="shared" si="20"/>
        <v>0</v>
      </c>
      <c r="J208" s="255" t="str">
        <f t="shared" si="21"/>
        <v/>
      </c>
      <c r="K208" s="249" t="e">
        <f t="shared" si="22"/>
        <v>#N/A</v>
      </c>
      <c r="L208" s="249">
        <f t="shared" si="23"/>
        <v>0</v>
      </c>
      <c r="M208" s="249" t="e">
        <f t="shared" si="24"/>
        <v>#N/A</v>
      </c>
    </row>
    <row r="209" spans="1:13" x14ac:dyDescent="0.3">
      <c r="A209" s="246"/>
      <c r="B209" s="252"/>
      <c r="C209" s="251"/>
      <c r="D209" s="252"/>
      <c r="E209" s="252"/>
      <c r="F209" s="248" t="s">
        <v>321</v>
      </c>
      <c r="G209" s="44" t="str">
        <f t="shared" si="19"/>
        <v/>
      </c>
      <c r="H209" s="253" t="str" cm="1">
        <f t="array" ref="H209">IFERROR(_xlfn.IFS(C209="זכר",INDEX(ליגות!$O$8:$Z$15,MATCH(D209,ליגות!$Q$8:$Q$15,-1),1),C209="נקבה",INDEX(ליגות!$O$8:$Z$15,MATCH(D209,ליגות!$V$8:$V$15,-1),1),C209="",""),"")</f>
        <v/>
      </c>
      <c r="I209" s="253">
        <f t="shared" si="20"/>
        <v>0</v>
      </c>
      <c r="J209" s="255" t="str">
        <f t="shared" si="21"/>
        <v/>
      </c>
      <c r="K209" s="249" t="e">
        <f t="shared" si="22"/>
        <v>#N/A</v>
      </c>
      <c r="L209" s="249">
        <f t="shared" si="23"/>
        <v>0</v>
      </c>
      <c r="M209" s="249" t="e">
        <f t="shared" si="24"/>
        <v>#N/A</v>
      </c>
    </row>
    <row r="210" spans="1:13" x14ac:dyDescent="0.3">
      <c r="A210" s="246"/>
      <c r="B210" s="252"/>
      <c r="C210" s="251"/>
      <c r="D210" s="252"/>
      <c r="E210" s="252"/>
      <c r="F210" s="248" t="s">
        <v>321</v>
      </c>
      <c r="G210" s="44" t="str">
        <f t="shared" si="19"/>
        <v/>
      </c>
      <c r="H210" s="253" t="str" cm="1">
        <f t="array" ref="H210">IFERROR(_xlfn.IFS(C210="זכר",INDEX(ליגות!$O$8:$Z$15,MATCH(D210,ליגות!$Q$8:$Q$15,-1),1),C210="נקבה",INDEX(ליגות!$O$8:$Z$15,MATCH(D210,ליגות!$V$8:$V$15,-1),1),C210="",""),"")</f>
        <v/>
      </c>
      <c r="I210" s="253">
        <f t="shared" si="20"/>
        <v>0</v>
      </c>
      <c r="J210" s="255" t="str">
        <f t="shared" si="21"/>
        <v/>
      </c>
      <c r="K210" s="249" t="e">
        <f t="shared" si="22"/>
        <v>#N/A</v>
      </c>
      <c r="L210" s="249">
        <f t="shared" si="23"/>
        <v>0</v>
      </c>
      <c r="M210" s="249" t="e">
        <f t="shared" si="24"/>
        <v>#N/A</v>
      </c>
    </row>
    <row r="211" spans="1:13" x14ac:dyDescent="0.3">
      <c r="A211" s="246"/>
      <c r="B211" s="252"/>
      <c r="C211" s="251"/>
      <c r="D211" s="252"/>
      <c r="E211" s="252"/>
      <c r="F211" s="248" t="s">
        <v>321</v>
      </c>
      <c r="G211" s="44" t="str">
        <f t="shared" si="19"/>
        <v/>
      </c>
      <c r="H211" s="253" t="str" cm="1">
        <f t="array" ref="H211">IFERROR(_xlfn.IFS(C211="זכר",INDEX(ליגות!$O$8:$Z$15,MATCH(D211,ליגות!$Q$8:$Q$15,-1),1),C211="נקבה",INDEX(ליגות!$O$8:$Z$15,MATCH(D211,ליגות!$V$8:$V$15,-1),1),C211="",""),"")</f>
        <v/>
      </c>
      <c r="I211" s="253">
        <f t="shared" si="20"/>
        <v>0</v>
      </c>
      <c r="J211" s="255" t="str">
        <f t="shared" si="21"/>
        <v/>
      </c>
      <c r="K211" s="249" t="e">
        <f t="shared" si="22"/>
        <v>#N/A</v>
      </c>
      <c r="L211" s="249">
        <f t="shared" si="23"/>
        <v>0</v>
      </c>
      <c r="M211" s="249" t="e">
        <f t="shared" si="24"/>
        <v>#N/A</v>
      </c>
    </row>
    <row r="212" spans="1:13" x14ac:dyDescent="0.3">
      <c r="A212" s="246"/>
      <c r="B212" s="252"/>
      <c r="C212" s="251"/>
      <c r="D212" s="252"/>
      <c r="E212" s="252"/>
      <c r="F212" s="248" t="s">
        <v>321</v>
      </c>
      <c r="G212" s="44" t="str">
        <f t="shared" si="19"/>
        <v/>
      </c>
      <c r="H212" s="253" t="str" cm="1">
        <f t="array" ref="H212">IFERROR(_xlfn.IFS(C212="זכר",INDEX(ליגות!$O$8:$Z$15,MATCH(D212,ליגות!$Q$8:$Q$15,-1),1),C212="נקבה",INDEX(ליגות!$O$8:$Z$15,MATCH(D212,ליגות!$V$8:$V$15,-1),1),C212="",""),"")</f>
        <v/>
      </c>
      <c r="I212" s="253">
        <f t="shared" si="20"/>
        <v>0</v>
      </c>
      <c r="J212" s="255" t="str">
        <f t="shared" si="21"/>
        <v/>
      </c>
      <c r="K212" s="249" t="e">
        <f t="shared" si="22"/>
        <v>#N/A</v>
      </c>
      <c r="L212" s="249">
        <f t="shared" si="23"/>
        <v>0</v>
      </c>
      <c r="M212" s="249" t="e">
        <f t="shared" si="24"/>
        <v>#N/A</v>
      </c>
    </row>
    <row r="213" spans="1:13" x14ac:dyDescent="0.3">
      <c r="A213" s="246"/>
      <c r="B213" s="252"/>
      <c r="C213" s="251"/>
      <c r="D213" s="252"/>
      <c r="E213" s="252"/>
      <c r="F213" s="248" t="s">
        <v>321</v>
      </c>
      <c r="G213" s="44" t="str">
        <f t="shared" si="19"/>
        <v/>
      </c>
      <c r="H213" s="253" t="str" cm="1">
        <f t="array" ref="H213">IFERROR(_xlfn.IFS(C213="זכר",INDEX(ליגות!$O$8:$Z$15,MATCH(D213,ליגות!$Q$8:$Q$15,-1),1),C213="נקבה",INDEX(ליגות!$O$8:$Z$15,MATCH(D213,ליגות!$V$8:$V$15,-1),1),C213="",""),"")</f>
        <v/>
      </c>
      <c r="I213" s="253">
        <f t="shared" si="20"/>
        <v>0</v>
      </c>
      <c r="J213" s="255" t="str">
        <f t="shared" si="21"/>
        <v/>
      </c>
      <c r="K213" s="249" t="e">
        <f t="shared" si="22"/>
        <v>#N/A</v>
      </c>
      <c r="L213" s="249">
        <f t="shared" si="23"/>
        <v>0</v>
      </c>
      <c r="M213" s="249" t="e">
        <f t="shared" si="24"/>
        <v>#N/A</v>
      </c>
    </row>
    <row r="214" spans="1:13" x14ac:dyDescent="0.3">
      <c r="A214" s="246"/>
      <c r="B214" s="252"/>
      <c r="C214" s="251"/>
      <c r="D214" s="252"/>
      <c r="E214" s="252"/>
      <c r="F214" s="248" t="s">
        <v>321</v>
      </c>
      <c r="G214" s="44" t="str">
        <f t="shared" si="19"/>
        <v/>
      </c>
      <c r="H214" s="253" t="str" cm="1">
        <f t="array" ref="H214">IFERROR(_xlfn.IFS(C214="זכר",INDEX(ליגות!$O$8:$Z$15,MATCH(D214,ליגות!$Q$8:$Q$15,-1),1),C214="נקבה",INDEX(ליגות!$O$8:$Z$15,MATCH(D214,ליגות!$V$8:$V$15,-1),1),C214="",""),"")</f>
        <v/>
      </c>
      <c r="I214" s="253">
        <f t="shared" si="20"/>
        <v>0</v>
      </c>
      <c r="J214" s="255" t="str">
        <f t="shared" si="21"/>
        <v/>
      </c>
      <c r="K214" s="249" t="e">
        <f t="shared" si="22"/>
        <v>#N/A</v>
      </c>
      <c r="L214" s="249">
        <f t="shared" si="23"/>
        <v>0</v>
      </c>
      <c r="M214" s="249" t="e">
        <f t="shared" si="24"/>
        <v>#N/A</v>
      </c>
    </row>
    <row r="215" spans="1:13" x14ac:dyDescent="0.3">
      <c r="A215" s="246"/>
      <c r="B215" s="252"/>
      <c r="C215" s="251"/>
      <c r="D215" s="252"/>
      <c r="E215" s="252"/>
      <c r="F215" s="248" t="s">
        <v>321</v>
      </c>
      <c r="G215" s="44" t="str">
        <f t="shared" si="19"/>
        <v/>
      </c>
      <c r="H215" s="253" t="str" cm="1">
        <f t="array" ref="H215">IFERROR(_xlfn.IFS(C215="זכר",INDEX(ליגות!$O$8:$Z$15,MATCH(D215,ליגות!$Q$8:$Q$15,-1),1),C215="נקבה",INDEX(ליגות!$O$8:$Z$15,MATCH(D215,ליגות!$V$8:$V$15,-1),1),C215="",""),"")</f>
        <v/>
      </c>
      <c r="I215" s="253">
        <f t="shared" si="20"/>
        <v>0</v>
      </c>
      <c r="J215" s="255" t="str">
        <f t="shared" si="21"/>
        <v/>
      </c>
      <c r="K215" s="249" t="e">
        <f t="shared" si="22"/>
        <v>#N/A</v>
      </c>
      <c r="L215" s="249">
        <f t="shared" si="23"/>
        <v>0</v>
      </c>
      <c r="M215" s="249" t="e">
        <f t="shared" si="24"/>
        <v>#N/A</v>
      </c>
    </row>
    <row r="216" spans="1:13" x14ac:dyDescent="0.3">
      <c r="A216" s="246"/>
      <c r="B216" s="252"/>
      <c r="C216" s="251"/>
      <c r="D216" s="252"/>
      <c r="E216" s="252"/>
      <c r="F216" s="248" t="s">
        <v>321</v>
      </c>
      <c r="G216" s="44" t="str">
        <f t="shared" si="19"/>
        <v/>
      </c>
      <c r="H216" s="253" t="str" cm="1">
        <f t="array" ref="H216">IFERROR(_xlfn.IFS(C216="זכר",INDEX(ליגות!$O$8:$Z$15,MATCH(D216,ליגות!$Q$8:$Q$15,-1),1),C216="נקבה",INDEX(ליגות!$O$8:$Z$15,MATCH(D216,ליגות!$V$8:$V$15,-1),1),C216="",""),"")</f>
        <v/>
      </c>
      <c r="I216" s="253">
        <f t="shared" si="20"/>
        <v>0</v>
      </c>
      <c r="J216" s="255" t="str">
        <f t="shared" si="21"/>
        <v/>
      </c>
      <c r="K216" s="249" t="e">
        <f t="shared" si="22"/>
        <v>#N/A</v>
      </c>
      <c r="L216" s="249">
        <f t="shared" si="23"/>
        <v>0</v>
      </c>
      <c r="M216" s="249" t="e">
        <f t="shared" si="24"/>
        <v>#N/A</v>
      </c>
    </row>
    <row r="217" spans="1:13" x14ac:dyDescent="0.3">
      <c r="A217" s="246"/>
      <c r="B217" s="252"/>
      <c r="C217" s="251"/>
      <c r="D217" s="252"/>
      <c r="E217" s="252"/>
      <c r="F217" s="248" t="s">
        <v>321</v>
      </c>
      <c r="G217" s="44" t="str">
        <f t="shared" si="19"/>
        <v/>
      </c>
      <c r="H217" s="253" t="str" cm="1">
        <f t="array" ref="H217">IFERROR(_xlfn.IFS(C217="זכר",INDEX(ליגות!$O$8:$Z$15,MATCH(D217,ליגות!$Q$8:$Q$15,-1),1),C217="נקבה",INDEX(ליגות!$O$8:$Z$15,MATCH(D217,ליגות!$V$8:$V$15,-1),1),C217="",""),"")</f>
        <v/>
      </c>
      <c r="I217" s="253">
        <f t="shared" si="20"/>
        <v>0</v>
      </c>
      <c r="J217" s="255" t="str">
        <f t="shared" si="21"/>
        <v/>
      </c>
      <c r="K217" s="249" t="e">
        <f t="shared" si="22"/>
        <v>#N/A</v>
      </c>
      <c r="L217" s="249">
        <f t="shared" si="23"/>
        <v>0</v>
      </c>
      <c r="M217" s="249" t="e">
        <f t="shared" si="24"/>
        <v>#N/A</v>
      </c>
    </row>
    <row r="218" spans="1:13" x14ac:dyDescent="0.3">
      <c r="A218" s="246"/>
      <c r="B218" s="252"/>
      <c r="C218" s="251"/>
      <c r="D218" s="252"/>
      <c r="E218" s="252"/>
      <c r="F218" s="248" t="s">
        <v>321</v>
      </c>
      <c r="G218" s="44" t="str">
        <f t="shared" si="19"/>
        <v/>
      </c>
      <c r="H218" s="253" t="str" cm="1">
        <f t="array" ref="H218">IFERROR(_xlfn.IFS(C218="זכר",INDEX(ליגות!$O$8:$Z$15,MATCH(D218,ליגות!$Q$8:$Q$15,-1),1),C218="נקבה",INDEX(ליגות!$O$8:$Z$15,MATCH(D218,ליגות!$V$8:$V$15,-1),1),C218="",""),"")</f>
        <v/>
      </c>
      <c r="I218" s="253">
        <f t="shared" si="20"/>
        <v>0</v>
      </c>
      <c r="J218" s="255" t="str">
        <f t="shared" si="21"/>
        <v/>
      </c>
      <c r="K218" s="249" t="e">
        <f t="shared" si="22"/>
        <v>#N/A</v>
      </c>
      <c r="L218" s="249">
        <f t="shared" si="23"/>
        <v>0</v>
      </c>
      <c r="M218" s="249" t="e">
        <f t="shared" si="24"/>
        <v>#N/A</v>
      </c>
    </row>
    <row r="219" spans="1:13" x14ac:dyDescent="0.3">
      <c r="A219" s="246"/>
      <c r="B219" s="252"/>
      <c r="C219" s="251"/>
      <c r="D219" s="252"/>
      <c r="E219" s="252"/>
      <c r="F219" s="248" t="s">
        <v>321</v>
      </c>
      <c r="G219" s="44" t="str">
        <f t="shared" si="19"/>
        <v/>
      </c>
      <c r="H219" s="253" t="str" cm="1">
        <f t="array" ref="H219">IFERROR(_xlfn.IFS(C219="זכר",INDEX(ליגות!$O$8:$Z$15,MATCH(D219,ליגות!$Q$8:$Q$15,-1),1),C219="נקבה",INDEX(ליגות!$O$8:$Z$15,MATCH(D219,ליגות!$V$8:$V$15,-1),1),C219="",""),"")</f>
        <v/>
      </c>
      <c r="I219" s="253">
        <f t="shared" si="20"/>
        <v>0</v>
      </c>
      <c r="J219" s="255" t="str">
        <f t="shared" si="21"/>
        <v/>
      </c>
      <c r="K219" s="249" t="e">
        <f t="shared" si="22"/>
        <v>#N/A</v>
      </c>
      <c r="L219" s="249">
        <f t="shared" si="23"/>
        <v>0</v>
      </c>
      <c r="M219" s="249" t="e">
        <f t="shared" si="24"/>
        <v>#N/A</v>
      </c>
    </row>
    <row r="220" spans="1:13" x14ac:dyDescent="0.3">
      <c r="A220" s="246"/>
      <c r="B220" s="252"/>
      <c r="C220" s="251"/>
      <c r="D220" s="252"/>
      <c r="E220" s="252"/>
      <c r="F220" s="248" t="s">
        <v>321</v>
      </c>
      <c r="G220" s="44" t="str">
        <f t="shared" si="19"/>
        <v/>
      </c>
      <c r="H220" s="253" t="str" cm="1">
        <f t="array" ref="H220">IFERROR(_xlfn.IFS(C220="זכר",INDEX(ליגות!$O$8:$Z$15,MATCH(D220,ליגות!$Q$8:$Q$15,-1),1),C220="נקבה",INDEX(ליגות!$O$8:$Z$15,MATCH(D220,ליגות!$V$8:$V$15,-1),1),C220="",""),"")</f>
        <v/>
      </c>
      <c r="I220" s="253">
        <f t="shared" si="20"/>
        <v>0</v>
      </c>
      <c r="J220" s="255" t="str">
        <f t="shared" si="21"/>
        <v/>
      </c>
      <c r="K220" s="249" t="e">
        <f t="shared" si="22"/>
        <v>#N/A</v>
      </c>
      <c r="L220" s="249">
        <f t="shared" si="23"/>
        <v>0</v>
      </c>
      <c r="M220" s="249" t="e">
        <f t="shared" si="24"/>
        <v>#N/A</v>
      </c>
    </row>
    <row r="221" spans="1:13" x14ac:dyDescent="0.3">
      <c r="A221" s="246"/>
      <c r="B221" s="252"/>
      <c r="C221" s="251"/>
      <c r="D221" s="252"/>
      <c r="E221" s="252"/>
      <c r="F221" s="248" t="s">
        <v>321</v>
      </c>
      <c r="G221" s="44" t="str">
        <f t="shared" si="19"/>
        <v/>
      </c>
      <c r="H221" s="253" t="str" cm="1">
        <f t="array" ref="H221">IFERROR(_xlfn.IFS(C221="זכר",INDEX(ליגות!$O$8:$Z$15,MATCH(D221,ליגות!$Q$8:$Q$15,-1),1),C221="נקבה",INDEX(ליגות!$O$8:$Z$15,MATCH(D221,ליגות!$V$8:$V$15,-1),1),C221="",""),"")</f>
        <v/>
      </c>
      <c r="I221" s="253">
        <f t="shared" si="20"/>
        <v>0</v>
      </c>
      <c r="J221" s="255" t="str">
        <f t="shared" si="21"/>
        <v/>
      </c>
      <c r="K221" s="249" t="e">
        <f t="shared" si="22"/>
        <v>#N/A</v>
      </c>
      <c r="L221" s="249">
        <f t="shared" si="23"/>
        <v>0</v>
      </c>
      <c r="M221" s="249" t="e">
        <f t="shared" si="24"/>
        <v>#N/A</v>
      </c>
    </row>
    <row r="222" spans="1:13" x14ac:dyDescent="0.3">
      <c r="A222" s="246"/>
      <c r="B222" s="252"/>
      <c r="C222" s="251"/>
      <c r="D222" s="252"/>
      <c r="E222" s="252"/>
      <c r="F222" s="248" t="s">
        <v>321</v>
      </c>
      <c r="G222" s="44" t="str">
        <f t="shared" si="19"/>
        <v/>
      </c>
      <c r="H222" s="253" t="str" cm="1">
        <f t="array" ref="H222">IFERROR(_xlfn.IFS(C222="זכר",INDEX(ליגות!$O$8:$Z$15,MATCH(D222,ליגות!$Q$8:$Q$15,-1),1),C222="נקבה",INDEX(ליגות!$O$8:$Z$15,MATCH(D222,ליגות!$V$8:$V$15,-1),1),C222="",""),"")</f>
        <v/>
      </c>
      <c r="I222" s="253">
        <f t="shared" si="20"/>
        <v>0</v>
      </c>
      <c r="J222" s="255" t="str">
        <f t="shared" si="21"/>
        <v/>
      </c>
      <c r="K222" s="249" t="e">
        <f t="shared" si="22"/>
        <v>#N/A</v>
      </c>
      <c r="L222" s="249">
        <f t="shared" si="23"/>
        <v>0</v>
      </c>
      <c r="M222" s="249" t="e">
        <f t="shared" si="24"/>
        <v>#N/A</v>
      </c>
    </row>
    <row r="223" spans="1:13" x14ac:dyDescent="0.3">
      <c r="A223" s="246"/>
      <c r="B223" s="252"/>
      <c r="C223" s="251"/>
      <c r="D223" s="252"/>
      <c r="E223" s="252"/>
      <c r="F223" s="248" t="s">
        <v>321</v>
      </c>
      <c r="G223" s="44" t="str">
        <f t="shared" si="19"/>
        <v/>
      </c>
      <c r="H223" s="253" t="str" cm="1">
        <f t="array" ref="H223">IFERROR(_xlfn.IFS(C223="זכר",INDEX(ליגות!$O$8:$Z$15,MATCH(D223,ליגות!$Q$8:$Q$15,-1),1),C223="נקבה",INDEX(ליגות!$O$8:$Z$15,MATCH(D223,ליגות!$V$8:$V$15,-1),1),C223="",""),"")</f>
        <v/>
      </c>
      <c r="I223" s="253">
        <f t="shared" si="20"/>
        <v>0</v>
      </c>
      <c r="J223" s="255" t="str">
        <f t="shared" si="21"/>
        <v/>
      </c>
      <c r="K223" s="249" t="e">
        <f t="shared" si="22"/>
        <v>#N/A</v>
      </c>
      <c r="L223" s="249">
        <f t="shared" si="23"/>
        <v>0</v>
      </c>
      <c r="M223" s="249" t="e">
        <f t="shared" si="24"/>
        <v>#N/A</v>
      </c>
    </row>
    <row r="224" spans="1:13" x14ac:dyDescent="0.3">
      <c r="A224" s="246"/>
      <c r="B224" s="252"/>
      <c r="C224" s="251"/>
      <c r="D224" s="252"/>
      <c r="E224" s="252"/>
      <c r="F224" s="248" t="s">
        <v>321</v>
      </c>
      <c r="G224" s="44" t="str">
        <f t="shared" si="19"/>
        <v/>
      </c>
      <c r="H224" s="253" t="str" cm="1">
        <f t="array" ref="H224">IFERROR(_xlfn.IFS(C224="זכר",INDEX(ליגות!$O$8:$Z$15,MATCH(D224,ליגות!$Q$8:$Q$15,-1),1),C224="נקבה",INDEX(ליגות!$O$8:$Z$15,MATCH(D224,ליגות!$V$8:$V$15,-1),1),C224="",""),"")</f>
        <v/>
      </c>
      <c r="I224" s="253">
        <f t="shared" si="20"/>
        <v>0</v>
      </c>
      <c r="J224" s="255" t="str">
        <f t="shared" si="21"/>
        <v/>
      </c>
      <c r="K224" s="249" t="e">
        <f t="shared" si="22"/>
        <v>#N/A</v>
      </c>
      <c r="L224" s="249">
        <f t="shared" si="23"/>
        <v>0</v>
      </c>
      <c r="M224" s="249" t="e">
        <f t="shared" si="24"/>
        <v>#N/A</v>
      </c>
    </row>
    <row r="225" spans="1:13" x14ac:dyDescent="0.3">
      <c r="A225" s="246"/>
      <c r="B225" s="252"/>
      <c r="C225" s="251"/>
      <c r="D225" s="252"/>
      <c r="E225" s="252"/>
      <c r="F225" s="248" t="s">
        <v>321</v>
      </c>
      <c r="G225" s="44" t="str">
        <f t="shared" si="19"/>
        <v/>
      </c>
      <c r="H225" s="253" t="str" cm="1">
        <f t="array" ref="H225">IFERROR(_xlfn.IFS(C225="זכר",INDEX(ליגות!$O$8:$Z$15,MATCH(D225,ליגות!$Q$8:$Q$15,-1),1),C225="נקבה",INDEX(ליגות!$O$8:$Z$15,MATCH(D225,ליגות!$V$8:$V$15,-1),1),C225="",""),"")</f>
        <v/>
      </c>
      <c r="I225" s="253">
        <f t="shared" si="20"/>
        <v>0</v>
      </c>
      <c r="J225" s="255" t="str">
        <f t="shared" si="21"/>
        <v/>
      </c>
      <c r="K225" s="249" t="e">
        <f t="shared" si="22"/>
        <v>#N/A</v>
      </c>
      <c r="L225" s="249">
        <f t="shared" si="23"/>
        <v>0</v>
      </c>
      <c r="M225" s="249" t="e">
        <f t="shared" si="24"/>
        <v>#N/A</v>
      </c>
    </row>
    <row r="226" spans="1:13" x14ac:dyDescent="0.3">
      <c r="A226" s="246"/>
      <c r="B226" s="252"/>
      <c r="C226" s="251"/>
      <c r="D226" s="252"/>
      <c r="E226" s="252"/>
      <c r="F226" s="248" t="s">
        <v>321</v>
      </c>
      <c r="G226" s="44" t="str">
        <f t="shared" si="19"/>
        <v/>
      </c>
      <c r="H226" s="253" t="str" cm="1">
        <f t="array" ref="H226">IFERROR(_xlfn.IFS(C226="זכר",INDEX(ליגות!$O$8:$Z$15,MATCH(D226,ליגות!$Q$8:$Q$15,-1),1),C226="נקבה",INDEX(ליגות!$O$8:$Z$15,MATCH(D226,ליגות!$V$8:$V$15,-1),1),C226="",""),"")</f>
        <v/>
      </c>
      <c r="I226" s="253">
        <f t="shared" si="20"/>
        <v>0</v>
      </c>
      <c r="J226" s="255" t="str">
        <f t="shared" si="21"/>
        <v/>
      </c>
      <c r="K226" s="249" t="e">
        <f t="shared" si="22"/>
        <v>#N/A</v>
      </c>
      <c r="L226" s="249">
        <f t="shared" si="23"/>
        <v>0</v>
      </c>
      <c r="M226" s="249" t="e">
        <f t="shared" si="24"/>
        <v>#N/A</v>
      </c>
    </row>
    <row r="227" spans="1:13" x14ac:dyDescent="0.3">
      <c r="A227" s="246"/>
      <c r="B227" s="252"/>
      <c r="C227" s="251"/>
      <c r="D227" s="252"/>
      <c r="E227" s="252"/>
      <c r="F227" s="248" t="s">
        <v>321</v>
      </c>
      <c r="G227" s="44" t="str">
        <f t="shared" si="19"/>
        <v/>
      </c>
      <c r="H227" s="253" t="str" cm="1">
        <f t="array" ref="H227">IFERROR(_xlfn.IFS(C227="זכר",INDEX(ליגות!$O$8:$Z$15,MATCH(D227,ליגות!$Q$8:$Q$15,-1),1),C227="נקבה",INDEX(ליגות!$O$8:$Z$15,MATCH(D227,ליגות!$V$8:$V$15,-1),1),C227="",""),"")</f>
        <v/>
      </c>
      <c r="I227" s="253">
        <f t="shared" si="20"/>
        <v>0</v>
      </c>
      <c r="J227" s="255" t="str">
        <f t="shared" si="21"/>
        <v/>
      </c>
      <c r="K227" s="249" t="e">
        <f t="shared" si="22"/>
        <v>#N/A</v>
      </c>
      <c r="L227" s="249">
        <f t="shared" si="23"/>
        <v>0</v>
      </c>
      <c r="M227" s="249" t="e">
        <f t="shared" si="24"/>
        <v>#N/A</v>
      </c>
    </row>
    <row r="228" spans="1:13" x14ac:dyDescent="0.3">
      <c r="A228" s="246"/>
      <c r="B228" s="252"/>
      <c r="C228" s="251"/>
      <c r="D228" s="252"/>
      <c r="E228" s="252"/>
      <c r="F228" s="248" t="s">
        <v>321</v>
      </c>
      <c r="G228" s="44" t="str">
        <f t="shared" si="19"/>
        <v/>
      </c>
      <c r="H228" s="253" t="str" cm="1">
        <f t="array" ref="H228">IFERROR(_xlfn.IFS(C228="זכר",INDEX(ליגות!$O$8:$Z$15,MATCH(D228,ליגות!$Q$8:$Q$15,-1),1),C228="נקבה",INDEX(ליגות!$O$8:$Z$15,MATCH(D228,ליגות!$V$8:$V$15,-1),1),C228="",""),"")</f>
        <v/>
      </c>
      <c r="I228" s="253">
        <f t="shared" ref="I228:I259" si="25">IF(F228="כן",E228,0)</f>
        <v>0</v>
      </c>
      <c r="J228" s="255" t="str">
        <f t="shared" ref="J228:J259" si="26">IF(C228="זכר",VLOOKUP(H228,$R$3:$S$10,2,0),IF(C228="נקבה",VLOOKUP(H228,$R$12:$S$19,2,0),""))</f>
        <v/>
      </c>
      <c r="K228" s="249" t="e">
        <f t="shared" ref="K228:K259" si="27">VLOOKUP(H228,$N$2:$O$9,2)</f>
        <v>#N/A</v>
      </c>
      <c r="L228" s="249">
        <f t="shared" ref="L228:L259" si="28">IF(C228="נקבה",K228*1.5,0)</f>
        <v>0</v>
      </c>
      <c r="M228" s="249" t="e">
        <f t="shared" ref="M228:M259" si="29">L228+K228</f>
        <v>#N/A</v>
      </c>
    </row>
    <row r="229" spans="1:13" x14ac:dyDescent="0.3">
      <c r="A229" s="246"/>
      <c r="B229" s="252"/>
      <c r="C229" s="251"/>
      <c r="D229" s="252"/>
      <c r="E229" s="252"/>
      <c r="F229" s="248" t="s">
        <v>321</v>
      </c>
      <c r="G229" s="44" t="str">
        <f t="shared" si="19"/>
        <v/>
      </c>
      <c r="H229" s="253" t="str" cm="1">
        <f t="array" ref="H229">IFERROR(_xlfn.IFS(C229="זכר",INDEX(ליגות!$O$8:$Z$15,MATCH(D229,ליגות!$Q$8:$Q$15,-1),1),C229="נקבה",INDEX(ליגות!$O$8:$Z$15,MATCH(D229,ליגות!$V$8:$V$15,-1),1),C229="",""),"")</f>
        <v/>
      </c>
      <c r="I229" s="253">
        <f t="shared" si="25"/>
        <v>0</v>
      </c>
      <c r="J229" s="255" t="str">
        <f t="shared" si="26"/>
        <v/>
      </c>
      <c r="K229" s="249" t="e">
        <f t="shared" si="27"/>
        <v>#N/A</v>
      </c>
      <c r="L229" s="249">
        <f t="shared" si="28"/>
        <v>0</v>
      </c>
      <c r="M229" s="249" t="e">
        <f t="shared" si="29"/>
        <v>#N/A</v>
      </c>
    </row>
    <row r="230" spans="1:13" x14ac:dyDescent="0.3">
      <c r="A230" s="246"/>
      <c r="B230" s="252"/>
      <c r="C230" s="251"/>
      <c r="D230" s="252"/>
      <c r="E230" s="252"/>
      <c r="F230" s="248" t="s">
        <v>321</v>
      </c>
      <c r="G230" s="44" t="str">
        <f t="shared" si="19"/>
        <v/>
      </c>
      <c r="H230" s="253" t="str" cm="1">
        <f t="array" ref="H230">IFERROR(_xlfn.IFS(C230="זכר",INDEX(ליגות!$O$8:$Z$15,MATCH(D230,ליגות!$Q$8:$Q$15,-1),1),C230="נקבה",INDEX(ליגות!$O$8:$Z$15,MATCH(D230,ליגות!$V$8:$V$15,-1),1),C230="",""),"")</f>
        <v/>
      </c>
      <c r="I230" s="253">
        <f t="shared" si="25"/>
        <v>0</v>
      </c>
      <c r="J230" s="255" t="str">
        <f t="shared" si="26"/>
        <v/>
      </c>
      <c r="K230" s="249" t="e">
        <f t="shared" si="27"/>
        <v>#N/A</v>
      </c>
      <c r="L230" s="249">
        <f t="shared" si="28"/>
        <v>0</v>
      </c>
      <c r="M230" s="249" t="e">
        <f t="shared" si="29"/>
        <v>#N/A</v>
      </c>
    </row>
    <row r="231" spans="1:13" x14ac:dyDescent="0.3">
      <c r="A231" s="246"/>
      <c r="B231" s="252"/>
      <c r="C231" s="251"/>
      <c r="D231" s="252"/>
      <c r="E231" s="252"/>
      <c r="F231" s="248" t="s">
        <v>321</v>
      </c>
      <c r="G231" s="44" t="str">
        <f t="shared" si="19"/>
        <v/>
      </c>
      <c r="H231" s="253" t="str" cm="1">
        <f t="array" ref="H231">IFERROR(_xlfn.IFS(C231="זכר",INDEX(ליגות!$O$8:$Z$15,MATCH(D231,ליגות!$Q$8:$Q$15,-1),1),C231="נקבה",INDEX(ליגות!$O$8:$Z$15,MATCH(D231,ליגות!$V$8:$V$15,-1),1),C231="",""),"")</f>
        <v/>
      </c>
      <c r="I231" s="253">
        <f t="shared" si="25"/>
        <v>0</v>
      </c>
      <c r="J231" s="255" t="str">
        <f t="shared" si="26"/>
        <v/>
      </c>
      <c r="K231" s="249" t="e">
        <f t="shared" si="27"/>
        <v>#N/A</v>
      </c>
      <c r="L231" s="249">
        <f t="shared" si="28"/>
        <v>0</v>
      </c>
      <c r="M231" s="249" t="e">
        <f t="shared" si="29"/>
        <v>#N/A</v>
      </c>
    </row>
    <row r="232" spans="1:13" x14ac:dyDescent="0.3">
      <c r="A232" s="246"/>
      <c r="B232" s="252"/>
      <c r="C232" s="251"/>
      <c r="D232" s="252"/>
      <c r="E232" s="252"/>
      <c r="F232" s="248" t="s">
        <v>321</v>
      </c>
      <c r="G232" s="44" t="str">
        <f t="shared" si="19"/>
        <v/>
      </c>
      <c r="H232" s="253" t="str" cm="1">
        <f t="array" ref="H232">IFERROR(_xlfn.IFS(C232="זכר",INDEX(ליגות!$O$8:$Z$15,MATCH(D232,ליגות!$Q$8:$Q$15,-1),1),C232="נקבה",INDEX(ליגות!$O$8:$Z$15,MATCH(D232,ליגות!$V$8:$V$15,-1),1),C232="",""),"")</f>
        <v/>
      </c>
      <c r="I232" s="253">
        <f t="shared" si="25"/>
        <v>0</v>
      </c>
      <c r="J232" s="255" t="str">
        <f t="shared" si="26"/>
        <v/>
      </c>
      <c r="K232" s="249" t="e">
        <f t="shared" si="27"/>
        <v>#N/A</v>
      </c>
      <c r="L232" s="249">
        <f t="shared" si="28"/>
        <v>0</v>
      </c>
      <c r="M232" s="249" t="e">
        <f t="shared" si="29"/>
        <v>#N/A</v>
      </c>
    </row>
    <row r="233" spans="1:13" x14ac:dyDescent="0.3">
      <c r="A233" s="246"/>
      <c r="B233" s="252"/>
      <c r="C233" s="251"/>
      <c r="D233" s="252"/>
      <c r="E233" s="252"/>
      <c r="F233" s="248" t="s">
        <v>321</v>
      </c>
      <c r="G233" s="44" t="str">
        <f t="shared" si="19"/>
        <v/>
      </c>
      <c r="H233" s="253" t="str" cm="1">
        <f t="array" ref="H233">IFERROR(_xlfn.IFS(C233="זכר",INDEX(ליגות!$O$8:$Z$15,MATCH(D233,ליגות!$Q$8:$Q$15,-1),1),C233="נקבה",INDEX(ליגות!$O$8:$Z$15,MATCH(D233,ליגות!$V$8:$V$15,-1),1),C233="",""),"")</f>
        <v/>
      </c>
      <c r="I233" s="253">
        <f t="shared" si="25"/>
        <v>0</v>
      </c>
      <c r="J233" s="255" t="str">
        <f t="shared" si="26"/>
        <v/>
      </c>
      <c r="K233" s="249" t="e">
        <f t="shared" si="27"/>
        <v>#N/A</v>
      </c>
      <c r="L233" s="249">
        <f t="shared" si="28"/>
        <v>0</v>
      </c>
      <c r="M233" s="249" t="e">
        <f t="shared" si="29"/>
        <v>#N/A</v>
      </c>
    </row>
    <row r="234" spans="1:13" x14ac:dyDescent="0.3">
      <c r="A234" s="246"/>
      <c r="B234" s="252"/>
      <c r="C234" s="251"/>
      <c r="D234" s="252"/>
      <c r="E234" s="252"/>
      <c r="F234" s="248" t="s">
        <v>321</v>
      </c>
      <c r="G234" s="44" t="str">
        <f t="shared" si="19"/>
        <v/>
      </c>
      <c r="H234" s="253" t="str" cm="1">
        <f t="array" ref="H234">IFERROR(_xlfn.IFS(C234="זכר",INDEX(ליגות!$O$8:$Z$15,MATCH(D234,ליגות!$Q$8:$Q$15,-1),1),C234="נקבה",INDEX(ליגות!$O$8:$Z$15,MATCH(D234,ליגות!$V$8:$V$15,-1),1),C234="",""),"")</f>
        <v/>
      </c>
      <c r="I234" s="253">
        <f t="shared" si="25"/>
        <v>0</v>
      </c>
      <c r="J234" s="255" t="str">
        <f t="shared" si="26"/>
        <v/>
      </c>
      <c r="K234" s="249" t="e">
        <f t="shared" si="27"/>
        <v>#N/A</v>
      </c>
      <c r="L234" s="249">
        <f t="shared" si="28"/>
        <v>0</v>
      </c>
      <c r="M234" s="249" t="e">
        <f t="shared" si="29"/>
        <v>#N/A</v>
      </c>
    </row>
    <row r="235" spans="1:13" x14ac:dyDescent="0.3">
      <c r="A235" s="246"/>
      <c r="B235" s="252"/>
      <c r="C235" s="251"/>
      <c r="D235" s="252"/>
      <c r="E235" s="252"/>
      <c r="F235" s="248" t="s">
        <v>321</v>
      </c>
      <c r="G235" s="44" t="str">
        <f t="shared" si="19"/>
        <v/>
      </c>
      <c r="H235" s="253" t="str" cm="1">
        <f t="array" ref="H235">IFERROR(_xlfn.IFS(C235="זכר",INDEX(ליגות!$O$8:$Z$15,MATCH(D235,ליגות!$Q$8:$Q$15,-1),1),C235="נקבה",INDEX(ליגות!$O$8:$Z$15,MATCH(D235,ליגות!$V$8:$V$15,-1),1),C235="",""),"")</f>
        <v/>
      </c>
      <c r="I235" s="253">
        <f t="shared" si="25"/>
        <v>0</v>
      </c>
      <c r="J235" s="255" t="str">
        <f t="shared" si="26"/>
        <v/>
      </c>
      <c r="K235" s="249" t="e">
        <f t="shared" si="27"/>
        <v>#N/A</v>
      </c>
      <c r="L235" s="249">
        <f t="shared" si="28"/>
        <v>0</v>
      </c>
      <c r="M235" s="249" t="e">
        <f t="shared" si="29"/>
        <v>#N/A</v>
      </c>
    </row>
    <row r="236" spans="1:13" x14ac:dyDescent="0.3">
      <c r="A236" s="246"/>
      <c r="B236" s="252"/>
      <c r="C236" s="251"/>
      <c r="D236" s="252"/>
      <c r="E236" s="252"/>
      <c r="F236" s="248" t="s">
        <v>321</v>
      </c>
      <c r="G236" s="44" t="str">
        <f t="shared" si="19"/>
        <v/>
      </c>
      <c r="H236" s="253" t="str" cm="1">
        <f t="array" ref="H236">IFERROR(_xlfn.IFS(C236="זכר",INDEX(ליגות!$O$8:$Z$15,MATCH(D236,ליגות!$Q$8:$Q$15,-1),1),C236="נקבה",INDEX(ליגות!$O$8:$Z$15,MATCH(D236,ליגות!$V$8:$V$15,-1),1),C236="",""),"")</f>
        <v/>
      </c>
      <c r="I236" s="253">
        <f t="shared" si="25"/>
        <v>0</v>
      </c>
      <c r="J236" s="255" t="str">
        <f t="shared" si="26"/>
        <v/>
      </c>
      <c r="K236" s="249" t="e">
        <f t="shared" si="27"/>
        <v>#N/A</v>
      </c>
      <c r="L236" s="249">
        <f t="shared" si="28"/>
        <v>0</v>
      </c>
      <c r="M236" s="249" t="e">
        <f t="shared" si="29"/>
        <v>#N/A</v>
      </c>
    </row>
    <row r="237" spans="1:13" x14ac:dyDescent="0.3">
      <c r="A237" s="246"/>
      <c r="B237" s="252"/>
      <c r="C237" s="251"/>
      <c r="D237" s="252"/>
      <c r="E237" s="252"/>
      <c r="F237" s="248" t="s">
        <v>321</v>
      </c>
      <c r="G237" s="44" t="str">
        <f t="shared" si="19"/>
        <v/>
      </c>
      <c r="H237" s="253" t="str" cm="1">
        <f t="array" ref="H237">IFERROR(_xlfn.IFS(C237="זכר",INDEX(ליגות!$O$8:$Z$15,MATCH(D237,ליגות!$Q$8:$Q$15,-1),1),C237="נקבה",INDEX(ליגות!$O$8:$Z$15,MATCH(D237,ליגות!$V$8:$V$15,-1),1),C237="",""),"")</f>
        <v/>
      </c>
      <c r="I237" s="253">
        <f t="shared" si="25"/>
        <v>0</v>
      </c>
      <c r="J237" s="255" t="str">
        <f t="shared" si="26"/>
        <v/>
      </c>
      <c r="K237" s="249" t="e">
        <f t="shared" si="27"/>
        <v>#N/A</v>
      </c>
      <c r="L237" s="249">
        <f t="shared" si="28"/>
        <v>0</v>
      </c>
      <c r="M237" s="249" t="e">
        <f t="shared" si="29"/>
        <v>#N/A</v>
      </c>
    </row>
    <row r="238" spans="1:13" x14ac:dyDescent="0.3">
      <c r="A238" s="246"/>
      <c r="B238" s="252"/>
      <c r="C238" s="251"/>
      <c r="D238" s="252"/>
      <c r="E238" s="252"/>
      <c r="F238" s="248" t="s">
        <v>321</v>
      </c>
      <c r="G238" s="44" t="str">
        <f t="shared" si="19"/>
        <v/>
      </c>
      <c r="H238" s="253" t="str" cm="1">
        <f t="array" ref="H238">IFERROR(_xlfn.IFS(C238="זכר",INDEX(ליגות!$O$8:$Z$15,MATCH(D238,ליגות!$Q$8:$Q$15,-1),1),C238="נקבה",INDEX(ליגות!$O$8:$Z$15,MATCH(D238,ליגות!$V$8:$V$15,-1),1),C238="",""),"")</f>
        <v/>
      </c>
      <c r="I238" s="253">
        <f t="shared" si="25"/>
        <v>0</v>
      </c>
      <c r="J238" s="255" t="str">
        <f t="shared" si="26"/>
        <v/>
      </c>
      <c r="K238" s="249" t="e">
        <f t="shared" si="27"/>
        <v>#N/A</v>
      </c>
      <c r="L238" s="249">
        <f t="shared" si="28"/>
        <v>0</v>
      </c>
      <c r="M238" s="249" t="e">
        <f t="shared" si="29"/>
        <v>#N/A</v>
      </c>
    </row>
    <row r="239" spans="1:13" x14ac:dyDescent="0.3">
      <c r="A239" s="246"/>
      <c r="B239" s="252"/>
      <c r="C239" s="251"/>
      <c r="D239" s="252"/>
      <c r="E239" s="252"/>
      <c r="F239" s="248" t="s">
        <v>321</v>
      </c>
      <c r="G239" s="44" t="str">
        <f t="shared" si="19"/>
        <v/>
      </c>
      <c r="H239" s="253" t="str" cm="1">
        <f t="array" ref="H239">IFERROR(_xlfn.IFS(C239="זכר",INDEX(ליגות!$O$8:$Z$15,MATCH(D239,ליגות!$Q$8:$Q$15,-1),1),C239="נקבה",INDEX(ליגות!$O$8:$Z$15,MATCH(D239,ליגות!$V$8:$V$15,-1),1),C239="",""),"")</f>
        <v/>
      </c>
      <c r="I239" s="253">
        <f t="shared" si="25"/>
        <v>0</v>
      </c>
      <c r="J239" s="255" t="str">
        <f t="shared" si="26"/>
        <v/>
      </c>
      <c r="K239" s="249" t="e">
        <f t="shared" si="27"/>
        <v>#N/A</v>
      </c>
      <c r="L239" s="249">
        <f t="shared" si="28"/>
        <v>0</v>
      </c>
      <c r="M239" s="249" t="e">
        <f t="shared" si="29"/>
        <v>#N/A</v>
      </c>
    </row>
    <row r="240" spans="1:13" x14ac:dyDescent="0.3">
      <c r="A240" s="246"/>
      <c r="B240" s="252"/>
      <c r="C240" s="251"/>
      <c r="D240" s="252"/>
      <c r="E240" s="252"/>
      <c r="F240" s="248" t="s">
        <v>321</v>
      </c>
      <c r="G240" s="44" t="str">
        <f t="shared" si="19"/>
        <v/>
      </c>
      <c r="H240" s="253" t="str" cm="1">
        <f t="array" ref="H240">IFERROR(_xlfn.IFS(C240="זכר",INDEX(ליגות!$O$8:$Z$15,MATCH(D240,ליגות!$Q$8:$Q$15,-1),1),C240="נקבה",INDEX(ליגות!$O$8:$Z$15,MATCH(D240,ליגות!$V$8:$V$15,-1),1),C240="",""),"")</f>
        <v/>
      </c>
      <c r="I240" s="253">
        <f t="shared" si="25"/>
        <v>0</v>
      </c>
      <c r="J240" s="255" t="str">
        <f t="shared" si="26"/>
        <v/>
      </c>
      <c r="K240" s="249" t="e">
        <f t="shared" si="27"/>
        <v>#N/A</v>
      </c>
      <c r="L240" s="249">
        <f t="shared" si="28"/>
        <v>0</v>
      </c>
      <c r="M240" s="249" t="e">
        <f t="shared" si="29"/>
        <v>#N/A</v>
      </c>
    </row>
    <row r="241" spans="1:13" x14ac:dyDescent="0.3">
      <c r="A241" s="246"/>
      <c r="B241" s="252"/>
      <c r="C241" s="251"/>
      <c r="D241" s="252"/>
      <c r="E241" s="252"/>
      <c r="F241" s="248" t="s">
        <v>321</v>
      </c>
      <c r="G241" s="44" t="str">
        <f t="shared" si="19"/>
        <v/>
      </c>
      <c r="H241" s="253" t="str" cm="1">
        <f t="array" ref="H241">IFERROR(_xlfn.IFS(C241="זכר",INDEX(ליגות!$O$8:$Z$15,MATCH(D241,ליגות!$Q$8:$Q$15,-1),1),C241="נקבה",INDEX(ליגות!$O$8:$Z$15,MATCH(D241,ליגות!$V$8:$V$15,-1),1),C241="",""),"")</f>
        <v/>
      </c>
      <c r="I241" s="253">
        <f t="shared" si="25"/>
        <v>0</v>
      </c>
      <c r="J241" s="255" t="str">
        <f t="shared" si="26"/>
        <v/>
      </c>
      <c r="K241" s="249" t="e">
        <f t="shared" si="27"/>
        <v>#N/A</v>
      </c>
      <c r="L241" s="249">
        <f t="shared" si="28"/>
        <v>0</v>
      </c>
      <c r="M241" s="249" t="e">
        <f t="shared" si="29"/>
        <v>#N/A</v>
      </c>
    </row>
    <row r="242" spans="1:13" x14ac:dyDescent="0.3">
      <c r="A242" s="246"/>
      <c r="B242" s="252"/>
      <c r="C242" s="251"/>
      <c r="D242" s="252"/>
      <c r="E242" s="252"/>
      <c r="F242" s="248" t="s">
        <v>321</v>
      </c>
      <c r="G242" s="44" t="str">
        <f t="shared" si="19"/>
        <v/>
      </c>
      <c r="H242" s="253" t="str" cm="1">
        <f t="array" ref="H242">IFERROR(_xlfn.IFS(C242="זכר",INDEX(ליגות!$O$8:$Z$15,MATCH(D242,ליגות!$Q$8:$Q$15,-1),1),C242="נקבה",INDEX(ליגות!$O$8:$Z$15,MATCH(D242,ליגות!$V$8:$V$15,-1),1),C242="",""),"")</f>
        <v/>
      </c>
      <c r="I242" s="253">
        <f t="shared" si="25"/>
        <v>0</v>
      </c>
      <c r="J242" s="255" t="str">
        <f t="shared" si="26"/>
        <v/>
      </c>
      <c r="K242" s="249" t="e">
        <f t="shared" si="27"/>
        <v>#N/A</v>
      </c>
      <c r="L242" s="249">
        <f t="shared" si="28"/>
        <v>0</v>
      </c>
      <c r="M242" s="249" t="e">
        <f t="shared" si="29"/>
        <v>#N/A</v>
      </c>
    </row>
    <row r="243" spans="1:13" x14ac:dyDescent="0.3">
      <c r="A243" s="246"/>
      <c r="B243" s="252"/>
      <c r="C243" s="251"/>
      <c r="D243" s="252"/>
      <c r="E243" s="252"/>
      <c r="F243" s="248" t="s">
        <v>321</v>
      </c>
      <c r="G243" s="44" t="str">
        <f t="shared" si="19"/>
        <v/>
      </c>
      <c r="H243" s="253" t="str" cm="1">
        <f t="array" ref="H243">IFERROR(_xlfn.IFS(C243="זכר",INDEX(ליגות!$O$8:$Z$15,MATCH(D243,ליגות!$Q$8:$Q$15,-1),1),C243="נקבה",INDEX(ליגות!$O$8:$Z$15,MATCH(D243,ליגות!$V$8:$V$15,-1),1),C243="",""),"")</f>
        <v/>
      </c>
      <c r="I243" s="253">
        <f t="shared" si="25"/>
        <v>0</v>
      </c>
      <c r="J243" s="255" t="str">
        <f t="shared" si="26"/>
        <v/>
      </c>
      <c r="K243" s="249" t="e">
        <f t="shared" si="27"/>
        <v>#N/A</v>
      </c>
      <c r="L243" s="249">
        <f t="shared" si="28"/>
        <v>0</v>
      </c>
      <c r="M243" s="249" t="e">
        <f t="shared" si="29"/>
        <v>#N/A</v>
      </c>
    </row>
    <row r="244" spans="1:13" x14ac:dyDescent="0.3">
      <c r="A244" s="246"/>
      <c r="B244" s="252"/>
      <c r="C244" s="251"/>
      <c r="D244" s="252"/>
      <c r="E244" s="252"/>
      <c r="F244" s="248" t="s">
        <v>321</v>
      </c>
      <c r="G244" s="44" t="str">
        <f t="shared" si="19"/>
        <v/>
      </c>
      <c r="H244" s="253" t="str" cm="1">
        <f t="array" ref="H244">IFERROR(_xlfn.IFS(C244="זכר",INDEX(ליגות!$O$8:$Z$15,MATCH(D244,ליגות!$Q$8:$Q$15,-1),1),C244="נקבה",INDEX(ליגות!$O$8:$Z$15,MATCH(D244,ליגות!$V$8:$V$15,-1),1),C244="",""),"")</f>
        <v/>
      </c>
      <c r="I244" s="253">
        <f t="shared" si="25"/>
        <v>0</v>
      </c>
      <c r="J244" s="255" t="str">
        <f t="shared" si="26"/>
        <v/>
      </c>
      <c r="K244" s="249" t="e">
        <f t="shared" si="27"/>
        <v>#N/A</v>
      </c>
      <c r="L244" s="249">
        <f t="shared" si="28"/>
        <v>0</v>
      </c>
      <c r="M244" s="249" t="e">
        <f t="shared" si="29"/>
        <v>#N/A</v>
      </c>
    </row>
    <row r="245" spans="1:13" x14ac:dyDescent="0.3">
      <c r="A245" s="246"/>
      <c r="B245" s="252"/>
      <c r="C245" s="251"/>
      <c r="D245" s="252"/>
      <c r="E245" s="252"/>
      <c r="F245" s="248" t="s">
        <v>321</v>
      </c>
      <c r="G245" s="44" t="str">
        <f t="shared" si="19"/>
        <v/>
      </c>
      <c r="H245" s="253" t="str" cm="1">
        <f t="array" ref="H245">IFERROR(_xlfn.IFS(C245="זכר",INDEX(ליגות!$O$8:$Z$15,MATCH(D245,ליגות!$Q$8:$Q$15,-1),1),C245="נקבה",INDEX(ליגות!$O$8:$Z$15,MATCH(D245,ליגות!$V$8:$V$15,-1),1),C245="",""),"")</f>
        <v/>
      </c>
      <c r="I245" s="253">
        <f t="shared" si="25"/>
        <v>0</v>
      </c>
      <c r="J245" s="255" t="str">
        <f t="shared" si="26"/>
        <v/>
      </c>
      <c r="K245" s="249" t="e">
        <f t="shared" si="27"/>
        <v>#N/A</v>
      </c>
      <c r="L245" s="249">
        <f t="shared" si="28"/>
        <v>0</v>
      </c>
      <c r="M245" s="249" t="e">
        <f t="shared" si="29"/>
        <v>#N/A</v>
      </c>
    </row>
    <row r="246" spans="1:13" x14ac:dyDescent="0.3">
      <c r="A246" s="246"/>
      <c r="B246" s="252"/>
      <c r="C246" s="251"/>
      <c r="D246" s="252"/>
      <c r="E246" s="252"/>
      <c r="F246" s="248" t="s">
        <v>321</v>
      </c>
      <c r="G246" s="44" t="str">
        <f t="shared" si="19"/>
        <v/>
      </c>
      <c r="H246" s="253" t="str" cm="1">
        <f t="array" ref="H246">IFERROR(_xlfn.IFS(C246="זכר",INDEX(ליגות!$O$8:$Z$15,MATCH(D246,ליגות!$Q$8:$Q$15,-1),1),C246="נקבה",INDEX(ליגות!$O$8:$Z$15,MATCH(D246,ליגות!$V$8:$V$15,-1),1),C246="",""),"")</f>
        <v/>
      </c>
      <c r="I246" s="253">
        <f t="shared" si="25"/>
        <v>0</v>
      </c>
      <c r="J246" s="255" t="str">
        <f t="shared" si="26"/>
        <v/>
      </c>
      <c r="K246" s="249" t="e">
        <f t="shared" si="27"/>
        <v>#N/A</v>
      </c>
      <c r="L246" s="249">
        <f t="shared" si="28"/>
        <v>0</v>
      </c>
      <c r="M246" s="249" t="e">
        <f t="shared" si="29"/>
        <v>#N/A</v>
      </c>
    </row>
    <row r="247" spans="1:13" x14ac:dyDescent="0.3">
      <c r="A247" s="246"/>
      <c r="B247" s="252"/>
      <c r="C247" s="251"/>
      <c r="D247" s="252"/>
      <c r="E247" s="252"/>
      <c r="F247" s="248" t="s">
        <v>321</v>
      </c>
      <c r="G247" s="44" t="str">
        <f t="shared" si="19"/>
        <v/>
      </c>
      <c r="H247" s="253" t="str" cm="1">
        <f t="array" ref="H247">IFERROR(_xlfn.IFS(C247="זכר",INDEX(ליגות!$O$8:$Z$15,MATCH(D247,ליגות!$Q$8:$Q$15,-1),1),C247="נקבה",INDEX(ליגות!$O$8:$Z$15,MATCH(D247,ליגות!$V$8:$V$15,-1),1),C247="",""),"")</f>
        <v/>
      </c>
      <c r="I247" s="253">
        <f t="shared" si="25"/>
        <v>0</v>
      </c>
      <c r="J247" s="255" t="str">
        <f t="shared" si="26"/>
        <v/>
      </c>
      <c r="K247" s="249" t="e">
        <f t="shared" si="27"/>
        <v>#N/A</v>
      </c>
      <c r="L247" s="249">
        <f t="shared" si="28"/>
        <v>0</v>
      </c>
      <c r="M247" s="249" t="e">
        <f t="shared" si="29"/>
        <v>#N/A</v>
      </c>
    </row>
    <row r="248" spans="1:13" x14ac:dyDescent="0.3">
      <c r="A248" s="246"/>
      <c r="B248" s="252"/>
      <c r="C248" s="251"/>
      <c r="D248" s="252"/>
      <c r="E248" s="252"/>
      <c r="F248" s="248" t="s">
        <v>321</v>
      </c>
      <c r="G248" s="44" t="str">
        <f t="shared" si="19"/>
        <v/>
      </c>
      <c r="H248" s="253" t="str" cm="1">
        <f t="array" ref="H248">IFERROR(_xlfn.IFS(C248="זכר",INDEX(ליגות!$O$8:$Z$15,MATCH(D248,ליגות!$Q$8:$Q$15,-1),1),C248="נקבה",INDEX(ליגות!$O$8:$Z$15,MATCH(D248,ליגות!$V$8:$V$15,-1),1),C248="",""),"")</f>
        <v/>
      </c>
      <c r="I248" s="253">
        <f t="shared" si="25"/>
        <v>0</v>
      </c>
      <c r="J248" s="255" t="str">
        <f t="shared" si="26"/>
        <v/>
      </c>
      <c r="K248" s="249" t="e">
        <f t="shared" si="27"/>
        <v>#N/A</v>
      </c>
      <c r="L248" s="249">
        <f t="shared" si="28"/>
        <v>0</v>
      </c>
      <c r="M248" s="249" t="e">
        <f t="shared" si="29"/>
        <v>#N/A</v>
      </c>
    </row>
    <row r="249" spans="1:13" x14ac:dyDescent="0.3">
      <c r="A249" s="246"/>
      <c r="B249" s="252"/>
      <c r="C249" s="251"/>
      <c r="D249" s="252"/>
      <c r="E249" s="252"/>
      <c r="F249" s="248" t="s">
        <v>321</v>
      </c>
      <c r="G249" s="44" t="str">
        <f t="shared" si="19"/>
        <v/>
      </c>
      <c r="H249" s="253" t="str" cm="1">
        <f t="array" ref="H249">IFERROR(_xlfn.IFS(C249="זכר",INDEX(ליגות!$O$8:$Z$15,MATCH(D249,ליגות!$Q$8:$Q$15,-1),1),C249="נקבה",INDEX(ליגות!$O$8:$Z$15,MATCH(D249,ליגות!$V$8:$V$15,-1),1),C249="",""),"")</f>
        <v/>
      </c>
      <c r="I249" s="253">
        <f t="shared" si="25"/>
        <v>0</v>
      </c>
      <c r="J249" s="255" t="str">
        <f t="shared" si="26"/>
        <v/>
      </c>
      <c r="K249" s="249" t="e">
        <f t="shared" si="27"/>
        <v>#N/A</v>
      </c>
      <c r="L249" s="249">
        <f t="shared" si="28"/>
        <v>0</v>
      </c>
      <c r="M249" s="249" t="e">
        <f t="shared" si="29"/>
        <v>#N/A</v>
      </c>
    </row>
    <row r="250" spans="1:13" x14ac:dyDescent="0.3">
      <c r="A250" s="246"/>
      <c r="B250" s="252"/>
      <c r="C250" s="251"/>
      <c r="D250" s="252"/>
      <c r="E250" s="252"/>
      <c r="F250" s="248" t="s">
        <v>321</v>
      </c>
      <c r="G250" s="44" t="str">
        <f t="shared" si="19"/>
        <v/>
      </c>
      <c r="H250" s="253" t="str" cm="1">
        <f t="array" ref="H250">IFERROR(_xlfn.IFS(C250="זכר",INDEX(ליגות!$O$8:$Z$15,MATCH(D250,ליגות!$Q$8:$Q$15,-1),1),C250="נקבה",INDEX(ליגות!$O$8:$Z$15,MATCH(D250,ליגות!$V$8:$V$15,-1),1),C250="",""),"")</f>
        <v/>
      </c>
      <c r="I250" s="253">
        <f t="shared" si="25"/>
        <v>0</v>
      </c>
      <c r="J250" s="255" t="str">
        <f t="shared" si="26"/>
        <v/>
      </c>
      <c r="K250" s="249" t="e">
        <f t="shared" si="27"/>
        <v>#N/A</v>
      </c>
      <c r="L250" s="249">
        <f t="shared" si="28"/>
        <v>0</v>
      </c>
      <c r="M250" s="249" t="e">
        <f t="shared" si="29"/>
        <v>#N/A</v>
      </c>
    </row>
    <row r="251" spans="1:13" x14ac:dyDescent="0.3">
      <c r="A251" s="246"/>
      <c r="B251" s="252"/>
      <c r="C251" s="251"/>
      <c r="D251" s="252"/>
      <c r="E251" s="252"/>
      <c r="F251" s="248" t="s">
        <v>321</v>
      </c>
      <c r="G251" s="44" t="str">
        <f t="shared" si="19"/>
        <v/>
      </c>
      <c r="H251" s="253" t="str" cm="1">
        <f t="array" ref="H251">IFERROR(_xlfn.IFS(C251="זכר",INDEX(ליגות!$O$8:$Z$15,MATCH(D251,ליגות!$Q$8:$Q$15,-1),1),C251="נקבה",INDEX(ליגות!$O$8:$Z$15,MATCH(D251,ליגות!$V$8:$V$15,-1),1),C251="",""),"")</f>
        <v/>
      </c>
      <c r="I251" s="253">
        <f t="shared" si="25"/>
        <v>0</v>
      </c>
      <c r="J251" s="255" t="str">
        <f t="shared" si="26"/>
        <v/>
      </c>
      <c r="K251" s="249" t="e">
        <f t="shared" si="27"/>
        <v>#N/A</v>
      </c>
      <c r="L251" s="249">
        <f t="shared" si="28"/>
        <v>0</v>
      </c>
      <c r="M251" s="249" t="e">
        <f t="shared" si="29"/>
        <v>#N/A</v>
      </c>
    </row>
    <row r="252" spans="1:13" x14ac:dyDescent="0.3">
      <c r="A252" s="246"/>
      <c r="B252" s="252"/>
      <c r="C252" s="251"/>
      <c r="D252" s="252"/>
      <c r="E252" s="252"/>
      <c r="F252" s="248" t="s">
        <v>321</v>
      </c>
      <c r="G252" s="44" t="str">
        <f t="shared" si="19"/>
        <v/>
      </c>
      <c r="H252" s="253" t="str" cm="1">
        <f t="array" ref="H252">IFERROR(_xlfn.IFS(C252="זכר",INDEX(ליגות!$O$8:$Z$15,MATCH(D252,ליגות!$Q$8:$Q$15,-1),1),C252="נקבה",INDEX(ליגות!$O$8:$Z$15,MATCH(D252,ליגות!$V$8:$V$15,-1),1),C252="",""),"")</f>
        <v/>
      </c>
      <c r="I252" s="253">
        <f t="shared" si="25"/>
        <v>0</v>
      </c>
      <c r="J252" s="255" t="str">
        <f t="shared" si="26"/>
        <v/>
      </c>
      <c r="K252" s="249" t="e">
        <f t="shared" si="27"/>
        <v>#N/A</v>
      </c>
      <c r="L252" s="249">
        <f t="shared" si="28"/>
        <v>0</v>
      </c>
      <c r="M252" s="249" t="e">
        <f t="shared" si="29"/>
        <v>#N/A</v>
      </c>
    </row>
    <row r="253" spans="1:13" x14ac:dyDescent="0.3">
      <c r="A253" s="246"/>
      <c r="B253" s="252"/>
      <c r="C253" s="251"/>
      <c r="D253" s="252"/>
      <c r="E253" s="252"/>
      <c r="F253" s="248" t="s">
        <v>321</v>
      </c>
      <c r="G253" s="44" t="str">
        <f t="shared" si="19"/>
        <v/>
      </c>
      <c r="H253" s="253" t="str" cm="1">
        <f t="array" ref="H253">IFERROR(_xlfn.IFS(C253="זכר",INDEX(ליגות!$O$8:$Z$15,MATCH(D253,ליגות!$Q$8:$Q$15,-1),1),C253="נקבה",INDEX(ליגות!$O$8:$Z$15,MATCH(D253,ליגות!$V$8:$V$15,-1),1),C253="",""),"")</f>
        <v/>
      </c>
      <c r="I253" s="253">
        <f t="shared" si="25"/>
        <v>0</v>
      </c>
      <c r="J253" s="255" t="str">
        <f t="shared" si="26"/>
        <v/>
      </c>
      <c r="K253" s="249" t="e">
        <f t="shared" si="27"/>
        <v>#N/A</v>
      </c>
      <c r="L253" s="249">
        <f t="shared" si="28"/>
        <v>0</v>
      </c>
      <c r="M253" s="249" t="e">
        <f t="shared" si="29"/>
        <v>#N/A</v>
      </c>
    </row>
    <row r="254" spans="1:13" x14ac:dyDescent="0.3">
      <c r="A254" s="246"/>
      <c r="B254" s="252"/>
      <c r="C254" s="251"/>
      <c r="D254" s="252"/>
      <c r="E254" s="252"/>
      <c r="F254" s="248" t="s">
        <v>321</v>
      </c>
      <c r="G254" s="44" t="str">
        <f t="shared" si="19"/>
        <v/>
      </c>
      <c r="H254" s="253" t="str" cm="1">
        <f t="array" ref="H254">IFERROR(_xlfn.IFS(C254="זכר",INDEX(ליגות!$O$8:$Z$15,MATCH(D254,ליגות!$Q$8:$Q$15,-1),1),C254="נקבה",INDEX(ליגות!$O$8:$Z$15,MATCH(D254,ליגות!$V$8:$V$15,-1),1),C254="",""),"")</f>
        <v/>
      </c>
      <c r="I254" s="253">
        <f t="shared" si="25"/>
        <v>0</v>
      </c>
      <c r="J254" s="255" t="str">
        <f t="shared" si="26"/>
        <v/>
      </c>
      <c r="K254" s="249" t="e">
        <f t="shared" si="27"/>
        <v>#N/A</v>
      </c>
      <c r="L254" s="249">
        <f t="shared" si="28"/>
        <v>0</v>
      </c>
      <c r="M254" s="249" t="e">
        <f t="shared" si="29"/>
        <v>#N/A</v>
      </c>
    </row>
    <row r="255" spans="1:13" x14ac:dyDescent="0.3">
      <c r="A255" s="246"/>
      <c r="B255" s="252"/>
      <c r="C255" s="251"/>
      <c r="D255" s="252"/>
      <c r="E255" s="252"/>
      <c r="F255" s="248" t="s">
        <v>321</v>
      </c>
      <c r="G255" s="44" t="str">
        <f t="shared" si="19"/>
        <v/>
      </c>
      <c r="H255" s="253" t="str" cm="1">
        <f t="array" ref="H255">IFERROR(_xlfn.IFS(C255="זכר",INDEX(ליגות!$O$8:$Z$15,MATCH(D255,ליגות!$Q$8:$Q$15,-1),1),C255="נקבה",INDEX(ליגות!$O$8:$Z$15,MATCH(D255,ליגות!$V$8:$V$15,-1),1),C255="",""),"")</f>
        <v/>
      </c>
      <c r="I255" s="253">
        <f t="shared" si="25"/>
        <v>0</v>
      </c>
      <c r="J255" s="255" t="str">
        <f t="shared" si="26"/>
        <v/>
      </c>
      <c r="K255" s="249" t="e">
        <f t="shared" si="27"/>
        <v>#N/A</v>
      </c>
      <c r="L255" s="249">
        <f t="shared" si="28"/>
        <v>0</v>
      </c>
      <c r="M255" s="249" t="e">
        <f t="shared" si="29"/>
        <v>#N/A</v>
      </c>
    </row>
    <row r="256" spans="1:13" x14ac:dyDescent="0.3">
      <c r="A256" s="246"/>
      <c r="B256" s="252"/>
      <c r="C256" s="251"/>
      <c r="D256" s="252"/>
      <c r="E256" s="252"/>
      <c r="F256" s="248" t="s">
        <v>321</v>
      </c>
      <c r="G256" s="44" t="str">
        <f t="shared" si="19"/>
        <v/>
      </c>
      <c r="H256" s="253" t="str" cm="1">
        <f t="array" ref="H256">IFERROR(_xlfn.IFS(C256="זכר",INDEX(ליגות!$O$8:$Z$15,MATCH(D256,ליגות!$Q$8:$Q$15,-1),1),C256="נקבה",INDEX(ליגות!$O$8:$Z$15,MATCH(D256,ליגות!$V$8:$V$15,-1),1),C256="",""),"")</f>
        <v/>
      </c>
      <c r="I256" s="253">
        <f t="shared" si="25"/>
        <v>0</v>
      </c>
      <c r="J256" s="255" t="str">
        <f t="shared" si="26"/>
        <v/>
      </c>
      <c r="K256" s="249" t="e">
        <f t="shared" si="27"/>
        <v>#N/A</v>
      </c>
      <c r="L256" s="249">
        <f t="shared" si="28"/>
        <v>0</v>
      </c>
      <c r="M256" s="249" t="e">
        <f t="shared" si="29"/>
        <v>#N/A</v>
      </c>
    </row>
    <row r="257" spans="1:13" x14ac:dyDescent="0.3">
      <c r="A257" s="246"/>
      <c r="B257" s="252"/>
      <c r="C257" s="251"/>
      <c r="D257" s="252"/>
      <c r="E257" s="252"/>
      <c r="F257" s="248" t="s">
        <v>321</v>
      </c>
      <c r="G257" s="44" t="str">
        <f t="shared" si="19"/>
        <v/>
      </c>
      <c r="H257" s="253" t="str" cm="1">
        <f t="array" ref="H257">IFERROR(_xlfn.IFS(C257="זכר",INDEX(ליגות!$O$8:$Z$15,MATCH(D257,ליגות!$Q$8:$Q$15,-1),1),C257="נקבה",INDEX(ליגות!$O$8:$Z$15,MATCH(D257,ליגות!$V$8:$V$15,-1),1),C257="",""),"")</f>
        <v/>
      </c>
      <c r="I257" s="253">
        <f t="shared" si="25"/>
        <v>0</v>
      </c>
      <c r="J257" s="255" t="str">
        <f t="shared" si="26"/>
        <v/>
      </c>
      <c r="K257" s="249" t="e">
        <f t="shared" si="27"/>
        <v>#N/A</v>
      </c>
      <c r="L257" s="249">
        <f t="shared" si="28"/>
        <v>0</v>
      </c>
      <c r="M257" s="249" t="e">
        <f t="shared" si="29"/>
        <v>#N/A</v>
      </c>
    </row>
    <row r="258" spans="1:13" x14ac:dyDescent="0.3">
      <c r="A258" s="246"/>
      <c r="B258" s="252"/>
      <c r="C258" s="251"/>
      <c r="D258" s="252"/>
      <c r="E258" s="252"/>
      <c r="F258" s="248" t="s">
        <v>321</v>
      </c>
      <c r="G258" s="44" t="str">
        <f t="shared" si="19"/>
        <v/>
      </c>
      <c r="H258" s="253" t="str" cm="1">
        <f t="array" ref="H258">IFERROR(_xlfn.IFS(C258="זכר",INDEX(ליגות!$O$8:$Z$15,MATCH(D258,ליגות!$Q$8:$Q$15,-1),1),C258="נקבה",INDEX(ליגות!$O$8:$Z$15,MATCH(D258,ליגות!$V$8:$V$15,-1),1),C258="",""),"")</f>
        <v/>
      </c>
      <c r="I258" s="253">
        <f t="shared" si="25"/>
        <v>0</v>
      </c>
      <c r="J258" s="255" t="str">
        <f t="shared" si="26"/>
        <v/>
      </c>
      <c r="K258" s="249" t="e">
        <f t="shared" si="27"/>
        <v>#N/A</v>
      </c>
      <c r="L258" s="249">
        <f t="shared" si="28"/>
        <v>0</v>
      </c>
      <c r="M258" s="249" t="e">
        <f t="shared" si="29"/>
        <v>#N/A</v>
      </c>
    </row>
    <row r="259" spans="1:13" x14ac:dyDescent="0.3">
      <c r="A259" s="246"/>
      <c r="B259" s="252"/>
      <c r="C259" s="251"/>
      <c r="D259" s="252"/>
      <c r="E259" s="252"/>
      <c r="F259" s="248" t="s">
        <v>321</v>
      </c>
      <c r="G259" s="44" t="str">
        <f t="shared" si="19"/>
        <v/>
      </c>
      <c r="H259" s="253" t="str" cm="1">
        <f t="array" ref="H259">IFERROR(_xlfn.IFS(C259="זכר",INDEX(ליגות!$O$8:$Z$15,MATCH(D259,ליגות!$Q$8:$Q$15,-1),1),C259="נקבה",INDEX(ליגות!$O$8:$Z$15,MATCH(D259,ליגות!$V$8:$V$15,-1),1),C259="",""),"")</f>
        <v/>
      </c>
      <c r="I259" s="253">
        <f t="shared" si="25"/>
        <v>0</v>
      </c>
      <c r="J259" s="255" t="str">
        <f t="shared" si="26"/>
        <v/>
      </c>
      <c r="K259" s="249" t="e">
        <f t="shared" si="27"/>
        <v>#N/A</v>
      </c>
      <c r="L259" s="249">
        <f t="shared" si="28"/>
        <v>0</v>
      </c>
      <c r="M259" s="249" t="e">
        <f t="shared" si="29"/>
        <v>#N/A</v>
      </c>
    </row>
    <row r="260" spans="1:13" x14ac:dyDescent="0.3">
      <c r="A260" s="246"/>
      <c r="B260" s="252"/>
      <c r="C260" s="251"/>
      <c r="D260" s="252"/>
      <c r="E260" s="252"/>
      <c r="F260" s="248" t="s">
        <v>321</v>
      </c>
      <c r="G260" s="44" t="str">
        <f t="shared" si="19"/>
        <v/>
      </c>
      <c r="H260" s="253" t="str" cm="1">
        <f t="array" ref="H260">IFERROR(_xlfn.IFS(C260="זכר",INDEX(ליגות!$O$8:$Z$15,MATCH(D260,ליגות!$Q$8:$Q$15,-1),1),C260="נקבה",INDEX(ליגות!$O$8:$Z$15,MATCH(D260,ליגות!$V$8:$V$15,-1),1),C260="",""),"")</f>
        <v/>
      </c>
      <c r="I260" s="253">
        <f t="shared" ref="I260:I323" si="30">IF(F260="כן",E260,0)</f>
        <v>0</v>
      </c>
      <c r="J260" s="255" t="str">
        <f t="shared" ref="J260:J323" si="31">IF(C260="זכר",VLOOKUP(H260,$R$3:$S$10,2,0),IF(C260="נקבה",VLOOKUP(H260,$R$12:$S$19,2,0),""))</f>
        <v/>
      </c>
      <c r="K260" s="249" t="e">
        <f t="shared" ref="K260:K323" si="32">VLOOKUP(H260,$N$2:$O$9,2)</f>
        <v>#N/A</v>
      </c>
      <c r="L260" s="249">
        <f t="shared" ref="L260:L323" si="33">IF(C260="נקבה",K260*1.5,0)</f>
        <v>0</v>
      </c>
      <c r="M260" s="249" t="e">
        <f t="shared" ref="M260:M323" si="34">L260+K260</f>
        <v>#N/A</v>
      </c>
    </row>
    <row r="261" spans="1:13" x14ac:dyDescent="0.3">
      <c r="A261" s="246"/>
      <c r="B261" s="252"/>
      <c r="C261" s="251"/>
      <c r="D261" s="252"/>
      <c r="E261" s="252"/>
      <c r="F261" s="248" t="s">
        <v>321</v>
      </c>
      <c r="G261" s="44" t="str">
        <f t="shared" si="19"/>
        <v/>
      </c>
      <c r="H261" s="253" t="str" cm="1">
        <f t="array" ref="H261">IFERROR(_xlfn.IFS(C261="זכר",INDEX(ליגות!$O$8:$Z$15,MATCH(D261,ליגות!$Q$8:$Q$15,-1),1),C261="נקבה",INDEX(ליגות!$O$8:$Z$15,MATCH(D261,ליגות!$V$8:$V$15,-1),1),C261="",""),"")</f>
        <v/>
      </c>
      <c r="I261" s="253">
        <f t="shared" si="30"/>
        <v>0</v>
      </c>
      <c r="J261" s="255" t="str">
        <f t="shared" si="31"/>
        <v/>
      </c>
      <c r="K261" s="249" t="e">
        <f t="shared" si="32"/>
        <v>#N/A</v>
      </c>
      <c r="L261" s="249">
        <f t="shared" si="33"/>
        <v>0</v>
      </c>
      <c r="M261" s="249" t="e">
        <f t="shared" si="34"/>
        <v>#N/A</v>
      </c>
    </row>
    <row r="262" spans="1:13" x14ac:dyDescent="0.3">
      <c r="A262" s="246"/>
      <c r="B262" s="252"/>
      <c r="C262" s="251"/>
      <c r="D262" s="252"/>
      <c r="E262" s="252"/>
      <c r="F262" s="248" t="s">
        <v>321</v>
      </c>
      <c r="G262" s="44" t="str">
        <f t="shared" si="19"/>
        <v/>
      </c>
      <c r="H262" s="253" t="str" cm="1">
        <f t="array" ref="H262">IFERROR(_xlfn.IFS(C262="זכר",INDEX(ליגות!$O$8:$Z$15,MATCH(D262,ליגות!$Q$8:$Q$15,-1),1),C262="נקבה",INDEX(ליגות!$O$8:$Z$15,MATCH(D262,ליגות!$V$8:$V$15,-1),1),C262="",""),"")</f>
        <v/>
      </c>
      <c r="I262" s="253">
        <f t="shared" si="30"/>
        <v>0</v>
      </c>
      <c r="J262" s="255" t="str">
        <f t="shared" si="31"/>
        <v/>
      </c>
      <c r="K262" s="249" t="e">
        <f t="shared" si="32"/>
        <v>#N/A</v>
      </c>
      <c r="L262" s="249">
        <f t="shared" si="33"/>
        <v>0</v>
      </c>
      <c r="M262" s="249" t="e">
        <f t="shared" si="34"/>
        <v>#N/A</v>
      </c>
    </row>
    <row r="263" spans="1:13" x14ac:dyDescent="0.3">
      <c r="A263" s="246"/>
      <c r="B263" s="252"/>
      <c r="C263" s="251"/>
      <c r="D263" s="252"/>
      <c r="E263" s="252"/>
      <c r="F263" s="248" t="s">
        <v>321</v>
      </c>
      <c r="G263" s="44" t="str">
        <f t="shared" si="19"/>
        <v/>
      </c>
      <c r="H263" s="253" t="str" cm="1">
        <f t="array" ref="H263">IFERROR(_xlfn.IFS(C263="זכר",INDEX(ליגות!$O$8:$Z$15,MATCH(D263,ליגות!$Q$8:$Q$15,-1),1),C263="נקבה",INDEX(ליגות!$O$8:$Z$15,MATCH(D263,ליגות!$V$8:$V$15,-1),1),C263="",""),"")</f>
        <v/>
      </c>
      <c r="I263" s="253">
        <f t="shared" si="30"/>
        <v>0</v>
      </c>
      <c r="J263" s="255" t="str">
        <f t="shared" si="31"/>
        <v/>
      </c>
      <c r="K263" s="249" t="e">
        <f t="shared" si="32"/>
        <v>#N/A</v>
      </c>
      <c r="L263" s="249">
        <f t="shared" si="33"/>
        <v>0</v>
      </c>
      <c r="M263" s="249" t="e">
        <f t="shared" si="34"/>
        <v>#N/A</v>
      </c>
    </row>
    <row r="264" spans="1:13" x14ac:dyDescent="0.3">
      <c r="A264" s="246"/>
      <c r="B264" s="252"/>
      <c r="C264" s="251"/>
      <c r="D264" s="252"/>
      <c r="E264" s="252"/>
      <c r="F264" s="248" t="s">
        <v>321</v>
      </c>
      <c r="G264" s="44" t="str">
        <f t="shared" si="19"/>
        <v/>
      </c>
      <c r="H264" s="253" t="str" cm="1">
        <f t="array" ref="H264">IFERROR(_xlfn.IFS(C264="זכר",INDEX(ליגות!$O$8:$Z$15,MATCH(D264,ליגות!$Q$8:$Q$15,-1),1),C264="נקבה",INDEX(ליגות!$O$8:$Z$15,MATCH(D264,ליגות!$V$8:$V$15,-1),1),C264="",""),"")</f>
        <v/>
      </c>
      <c r="I264" s="253">
        <f t="shared" si="30"/>
        <v>0</v>
      </c>
      <c r="J264" s="255" t="str">
        <f t="shared" si="31"/>
        <v/>
      </c>
      <c r="K264" s="249" t="e">
        <f t="shared" si="32"/>
        <v>#N/A</v>
      </c>
      <c r="L264" s="249">
        <f t="shared" si="33"/>
        <v>0</v>
      </c>
      <c r="M264" s="249" t="e">
        <f t="shared" si="34"/>
        <v>#N/A</v>
      </c>
    </row>
    <row r="265" spans="1:13" x14ac:dyDescent="0.3">
      <c r="A265" s="246"/>
      <c r="B265" s="252"/>
      <c r="C265" s="251"/>
      <c r="D265" s="252"/>
      <c r="E265" s="252"/>
      <c r="F265" s="248" t="s">
        <v>321</v>
      </c>
      <c r="G265" s="44" t="str">
        <f t="shared" si="19"/>
        <v/>
      </c>
      <c r="H265" s="253" t="str" cm="1">
        <f t="array" ref="H265">IFERROR(_xlfn.IFS(C265="זכר",INDEX(ליגות!$O$8:$Z$15,MATCH(D265,ליגות!$Q$8:$Q$15,-1),1),C265="נקבה",INDEX(ליגות!$O$8:$Z$15,MATCH(D265,ליגות!$V$8:$V$15,-1),1),C265="",""),"")</f>
        <v/>
      </c>
      <c r="I265" s="253">
        <f t="shared" si="30"/>
        <v>0</v>
      </c>
      <c r="J265" s="255" t="str">
        <f t="shared" si="31"/>
        <v/>
      </c>
      <c r="K265" s="249" t="e">
        <f t="shared" si="32"/>
        <v>#N/A</v>
      </c>
      <c r="L265" s="249">
        <f t="shared" si="33"/>
        <v>0</v>
      </c>
      <c r="M265" s="249" t="e">
        <f t="shared" si="34"/>
        <v>#N/A</v>
      </c>
    </row>
    <row r="266" spans="1:13" x14ac:dyDescent="0.3">
      <c r="A266" s="246"/>
      <c r="B266" s="252"/>
      <c r="C266" s="251"/>
      <c r="D266" s="252"/>
      <c r="E266" s="252"/>
      <c r="F266" s="248" t="s">
        <v>321</v>
      </c>
      <c r="G266" s="44" t="str">
        <f t="shared" ref="G266:G329" si="35">IF(ISBLANK(D266),"",$H$1-D266-1)</f>
        <v/>
      </c>
      <c r="H266" s="253" t="str" cm="1">
        <f t="array" ref="H266">IFERROR(_xlfn.IFS(C266="זכר",INDEX(ליגות!$O$8:$Z$15,MATCH(D266,ליגות!$Q$8:$Q$15,-1),1),C266="נקבה",INDEX(ליגות!$O$8:$Z$15,MATCH(D266,ליגות!$V$8:$V$15,-1),1),C266="",""),"")</f>
        <v/>
      </c>
      <c r="I266" s="253">
        <f t="shared" si="30"/>
        <v>0</v>
      </c>
      <c r="J266" s="255" t="str">
        <f t="shared" si="31"/>
        <v/>
      </c>
      <c r="K266" s="249" t="e">
        <f t="shared" si="32"/>
        <v>#N/A</v>
      </c>
      <c r="L266" s="249">
        <f t="shared" si="33"/>
        <v>0</v>
      </c>
      <c r="M266" s="249" t="e">
        <f t="shared" si="34"/>
        <v>#N/A</v>
      </c>
    </row>
    <row r="267" spans="1:13" x14ac:dyDescent="0.3">
      <c r="A267" s="246"/>
      <c r="B267" s="252"/>
      <c r="C267" s="251"/>
      <c r="D267" s="252"/>
      <c r="E267" s="252"/>
      <c r="F267" s="248" t="s">
        <v>321</v>
      </c>
      <c r="G267" s="44" t="str">
        <f t="shared" si="35"/>
        <v/>
      </c>
      <c r="H267" s="253" t="str" cm="1">
        <f t="array" ref="H267">IFERROR(_xlfn.IFS(C267="זכר",INDEX(ליגות!$O$8:$Z$15,MATCH(D267,ליגות!$Q$8:$Q$15,-1),1),C267="נקבה",INDEX(ליגות!$O$8:$Z$15,MATCH(D267,ליגות!$V$8:$V$15,-1),1),C267="",""),"")</f>
        <v/>
      </c>
      <c r="I267" s="253">
        <f t="shared" si="30"/>
        <v>0</v>
      </c>
      <c r="J267" s="255" t="str">
        <f t="shared" si="31"/>
        <v/>
      </c>
      <c r="K267" s="249" t="e">
        <f t="shared" si="32"/>
        <v>#N/A</v>
      </c>
      <c r="L267" s="249">
        <f t="shared" si="33"/>
        <v>0</v>
      </c>
      <c r="M267" s="249" t="e">
        <f t="shared" si="34"/>
        <v>#N/A</v>
      </c>
    </row>
    <row r="268" spans="1:13" x14ac:dyDescent="0.3">
      <c r="A268" s="246"/>
      <c r="B268" s="252"/>
      <c r="C268" s="251"/>
      <c r="D268" s="252"/>
      <c r="E268" s="252"/>
      <c r="F268" s="248" t="s">
        <v>321</v>
      </c>
      <c r="G268" s="44" t="str">
        <f t="shared" si="35"/>
        <v/>
      </c>
      <c r="H268" s="253" t="str" cm="1">
        <f t="array" ref="H268">IFERROR(_xlfn.IFS(C268="זכר",INDEX(ליגות!$O$8:$Z$15,MATCH(D268,ליגות!$Q$8:$Q$15,-1),1),C268="נקבה",INDEX(ליגות!$O$8:$Z$15,MATCH(D268,ליגות!$V$8:$V$15,-1),1),C268="",""),"")</f>
        <v/>
      </c>
      <c r="I268" s="253">
        <f t="shared" si="30"/>
        <v>0</v>
      </c>
      <c r="J268" s="255" t="str">
        <f t="shared" si="31"/>
        <v/>
      </c>
      <c r="K268" s="249" t="e">
        <f t="shared" si="32"/>
        <v>#N/A</v>
      </c>
      <c r="L268" s="249">
        <f t="shared" si="33"/>
        <v>0</v>
      </c>
      <c r="M268" s="249" t="e">
        <f t="shared" si="34"/>
        <v>#N/A</v>
      </c>
    </row>
    <row r="269" spans="1:13" x14ac:dyDescent="0.3">
      <c r="A269" s="246"/>
      <c r="B269" s="252"/>
      <c r="C269" s="251"/>
      <c r="D269" s="252"/>
      <c r="E269" s="252"/>
      <c r="F269" s="248" t="s">
        <v>321</v>
      </c>
      <c r="G269" s="44" t="str">
        <f t="shared" si="35"/>
        <v/>
      </c>
      <c r="H269" s="253" t="str" cm="1">
        <f t="array" ref="H269">IFERROR(_xlfn.IFS(C269="זכר",INDEX(ליגות!$O$8:$Z$15,MATCH(D269,ליגות!$Q$8:$Q$15,-1),1),C269="נקבה",INDEX(ליגות!$O$8:$Z$15,MATCH(D269,ליגות!$V$8:$V$15,-1),1),C269="",""),"")</f>
        <v/>
      </c>
      <c r="I269" s="253">
        <f t="shared" si="30"/>
        <v>0</v>
      </c>
      <c r="J269" s="255" t="str">
        <f t="shared" si="31"/>
        <v/>
      </c>
      <c r="K269" s="249" t="e">
        <f t="shared" si="32"/>
        <v>#N/A</v>
      </c>
      <c r="L269" s="249">
        <f t="shared" si="33"/>
        <v>0</v>
      </c>
      <c r="M269" s="249" t="e">
        <f t="shared" si="34"/>
        <v>#N/A</v>
      </c>
    </row>
    <row r="270" spans="1:13" x14ac:dyDescent="0.3">
      <c r="A270" s="246"/>
      <c r="B270" s="252"/>
      <c r="C270" s="251"/>
      <c r="D270" s="252"/>
      <c r="E270" s="252"/>
      <c r="F270" s="248" t="s">
        <v>321</v>
      </c>
      <c r="G270" s="44" t="str">
        <f t="shared" si="35"/>
        <v/>
      </c>
      <c r="H270" s="253" t="str" cm="1">
        <f t="array" ref="H270">IFERROR(_xlfn.IFS(C270="זכר",INDEX(ליגות!$O$8:$Z$15,MATCH(D270,ליגות!$Q$8:$Q$15,-1),1),C270="נקבה",INDEX(ליגות!$O$8:$Z$15,MATCH(D270,ליגות!$V$8:$V$15,-1),1),C270="",""),"")</f>
        <v/>
      </c>
      <c r="I270" s="253">
        <f t="shared" si="30"/>
        <v>0</v>
      </c>
      <c r="J270" s="255" t="str">
        <f t="shared" si="31"/>
        <v/>
      </c>
      <c r="K270" s="249" t="e">
        <f t="shared" si="32"/>
        <v>#N/A</v>
      </c>
      <c r="L270" s="249">
        <f t="shared" si="33"/>
        <v>0</v>
      </c>
      <c r="M270" s="249" t="e">
        <f t="shared" si="34"/>
        <v>#N/A</v>
      </c>
    </row>
    <row r="271" spans="1:13" x14ac:dyDescent="0.3">
      <c r="A271" s="246"/>
      <c r="B271" s="252"/>
      <c r="C271" s="251"/>
      <c r="D271" s="252"/>
      <c r="E271" s="252"/>
      <c r="F271" s="248" t="s">
        <v>321</v>
      </c>
      <c r="G271" s="44" t="str">
        <f t="shared" si="35"/>
        <v/>
      </c>
      <c r="H271" s="253" t="str" cm="1">
        <f t="array" ref="H271">IFERROR(_xlfn.IFS(C271="זכר",INDEX(ליגות!$O$8:$Z$15,MATCH(D271,ליגות!$Q$8:$Q$15,-1),1),C271="נקבה",INDEX(ליגות!$O$8:$Z$15,MATCH(D271,ליגות!$V$8:$V$15,-1),1),C271="",""),"")</f>
        <v/>
      </c>
      <c r="I271" s="253">
        <f t="shared" si="30"/>
        <v>0</v>
      </c>
      <c r="J271" s="255" t="str">
        <f t="shared" si="31"/>
        <v/>
      </c>
      <c r="K271" s="249" t="e">
        <f t="shared" si="32"/>
        <v>#N/A</v>
      </c>
      <c r="L271" s="249">
        <f t="shared" si="33"/>
        <v>0</v>
      </c>
      <c r="M271" s="249" t="e">
        <f t="shared" si="34"/>
        <v>#N/A</v>
      </c>
    </row>
    <row r="272" spans="1:13" x14ac:dyDescent="0.3">
      <c r="A272" s="246"/>
      <c r="B272" s="252"/>
      <c r="C272" s="251"/>
      <c r="D272" s="252"/>
      <c r="E272" s="252"/>
      <c r="F272" s="248" t="s">
        <v>321</v>
      </c>
      <c r="G272" s="44" t="str">
        <f t="shared" si="35"/>
        <v/>
      </c>
      <c r="H272" s="253" t="str" cm="1">
        <f t="array" ref="H272">IFERROR(_xlfn.IFS(C272="זכר",INDEX(ליגות!$O$8:$Z$15,MATCH(D272,ליגות!$Q$8:$Q$15,-1),1),C272="נקבה",INDEX(ליגות!$O$8:$Z$15,MATCH(D272,ליגות!$V$8:$V$15,-1),1),C272="",""),"")</f>
        <v/>
      </c>
      <c r="I272" s="253">
        <f t="shared" si="30"/>
        <v>0</v>
      </c>
      <c r="J272" s="255" t="str">
        <f t="shared" si="31"/>
        <v/>
      </c>
      <c r="K272" s="249" t="e">
        <f t="shared" si="32"/>
        <v>#N/A</v>
      </c>
      <c r="L272" s="249">
        <f t="shared" si="33"/>
        <v>0</v>
      </c>
      <c r="M272" s="249" t="e">
        <f t="shared" si="34"/>
        <v>#N/A</v>
      </c>
    </row>
    <row r="273" spans="1:13" x14ac:dyDescent="0.3">
      <c r="A273" s="246"/>
      <c r="B273" s="252"/>
      <c r="C273" s="251"/>
      <c r="D273" s="252"/>
      <c r="E273" s="252"/>
      <c r="F273" s="248" t="s">
        <v>321</v>
      </c>
      <c r="G273" s="44" t="str">
        <f t="shared" si="35"/>
        <v/>
      </c>
      <c r="H273" s="253" t="str" cm="1">
        <f t="array" ref="H273">IFERROR(_xlfn.IFS(C273="זכר",INDEX(ליגות!$O$8:$Z$15,MATCH(D273,ליגות!$Q$8:$Q$15,-1),1),C273="נקבה",INDEX(ליגות!$O$8:$Z$15,MATCH(D273,ליגות!$V$8:$V$15,-1),1),C273="",""),"")</f>
        <v/>
      </c>
      <c r="I273" s="253">
        <f t="shared" si="30"/>
        <v>0</v>
      </c>
      <c r="J273" s="255" t="str">
        <f t="shared" si="31"/>
        <v/>
      </c>
      <c r="K273" s="249" t="e">
        <f t="shared" si="32"/>
        <v>#N/A</v>
      </c>
      <c r="L273" s="249">
        <f t="shared" si="33"/>
        <v>0</v>
      </c>
      <c r="M273" s="249" t="e">
        <f t="shared" si="34"/>
        <v>#N/A</v>
      </c>
    </row>
    <row r="274" spans="1:13" x14ac:dyDescent="0.3">
      <c r="A274" s="246"/>
      <c r="B274" s="252"/>
      <c r="C274" s="251"/>
      <c r="D274" s="252"/>
      <c r="E274" s="252"/>
      <c r="F274" s="248" t="s">
        <v>321</v>
      </c>
      <c r="G274" s="44" t="str">
        <f t="shared" si="35"/>
        <v/>
      </c>
      <c r="H274" s="253" t="str" cm="1">
        <f t="array" ref="H274">IFERROR(_xlfn.IFS(C274="זכר",INDEX(ליגות!$O$8:$Z$15,MATCH(D274,ליגות!$Q$8:$Q$15,-1),1),C274="נקבה",INDEX(ליגות!$O$8:$Z$15,MATCH(D274,ליגות!$V$8:$V$15,-1),1),C274="",""),"")</f>
        <v/>
      </c>
      <c r="I274" s="253">
        <f t="shared" si="30"/>
        <v>0</v>
      </c>
      <c r="J274" s="255" t="str">
        <f t="shared" si="31"/>
        <v/>
      </c>
      <c r="K274" s="249" t="e">
        <f t="shared" si="32"/>
        <v>#N/A</v>
      </c>
      <c r="L274" s="249">
        <f t="shared" si="33"/>
        <v>0</v>
      </c>
      <c r="M274" s="249" t="e">
        <f t="shared" si="34"/>
        <v>#N/A</v>
      </c>
    </row>
    <row r="275" spans="1:13" x14ac:dyDescent="0.3">
      <c r="A275" s="246"/>
      <c r="B275" s="252"/>
      <c r="C275" s="251"/>
      <c r="D275" s="252"/>
      <c r="E275" s="252"/>
      <c r="F275" s="248" t="s">
        <v>321</v>
      </c>
      <c r="G275" s="44" t="str">
        <f t="shared" si="35"/>
        <v/>
      </c>
      <c r="H275" s="253" t="str" cm="1">
        <f t="array" ref="H275">IFERROR(_xlfn.IFS(C275="זכר",INDEX(ליגות!$O$8:$Z$15,MATCH(D275,ליגות!$Q$8:$Q$15,-1),1),C275="נקבה",INDEX(ליגות!$O$8:$Z$15,MATCH(D275,ליגות!$V$8:$V$15,-1),1),C275="",""),"")</f>
        <v/>
      </c>
      <c r="I275" s="253">
        <f t="shared" si="30"/>
        <v>0</v>
      </c>
      <c r="J275" s="255" t="str">
        <f t="shared" si="31"/>
        <v/>
      </c>
      <c r="K275" s="249" t="e">
        <f t="shared" si="32"/>
        <v>#N/A</v>
      </c>
      <c r="L275" s="249">
        <f t="shared" si="33"/>
        <v>0</v>
      </c>
      <c r="M275" s="249" t="e">
        <f t="shared" si="34"/>
        <v>#N/A</v>
      </c>
    </row>
    <row r="276" spans="1:13" x14ac:dyDescent="0.3">
      <c r="A276" s="246"/>
      <c r="B276" s="252"/>
      <c r="C276" s="251"/>
      <c r="D276" s="252"/>
      <c r="E276" s="252"/>
      <c r="F276" s="248" t="s">
        <v>321</v>
      </c>
      <c r="G276" s="44" t="str">
        <f t="shared" si="35"/>
        <v/>
      </c>
      <c r="H276" s="253" t="str" cm="1">
        <f t="array" ref="H276">IFERROR(_xlfn.IFS(C276="זכר",INDEX(ליגות!$O$8:$Z$15,MATCH(D276,ליגות!$Q$8:$Q$15,-1),1),C276="נקבה",INDEX(ליגות!$O$8:$Z$15,MATCH(D276,ליגות!$V$8:$V$15,-1),1),C276="",""),"")</f>
        <v/>
      </c>
      <c r="I276" s="253">
        <f t="shared" si="30"/>
        <v>0</v>
      </c>
      <c r="J276" s="255" t="str">
        <f t="shared" si="31"/>
        <v/>
      </c>
      <c r="K276" s="249" t="e">
        <f t="shared" si="32"/>
        <v>#N/A</v>
      </c>
      <c r="L276" s="249">
        <f t="shared" si="33"/>
        <v>0</v>
      </c>
      <c r="M276" s="249" t="e">
        <f t="shared" si="34"/>
        <v>#N/A</v>
      </c>
    </row>
    <row r="277" spans="1:13" x14ac:dyDescent="0.3">
      <c r="A277" s="246"/>
      <c r="B277" s="252"/>
      <c r="C277" s="251"/>
      <c r="D277" s="252"/>
      <c r="E277" s="252"/>
      <c r="F277" s="248" t="s">
        <v>321</v>
      </c>
      <c r="G277" s="44" t="str">
        <f t="shared" si="35"/>
        <v/>
      </c>
      <c r="H277" s="253" t="str" cm="1">
        <f t="array" ref="H277">IFERROR(_xlfn.IFS(C277="זכר",INDEX(ליגות!$O$8:$Z$15,MATCH(D277,ליגות!$Q$8:$Q$15,-1),1),C277="נקבה",INDEX(ליגות!$O$8:$Z$15,MATCH(D277,ליגות!$V$8:$V$15,-1),1),C277="",""),"")</f>
        <v/>
      </c>
      <c r="I277" s="253">
        <f t="shared" si="30"/>
        <v>0</v>
      </c>
      <c r="J277" s="255" t="str">
        <f t="shared" si="31"/>
        <v/>
      </c>
      <c r="K277" s="249" t="e">
        <f t="shared" si="32"/>
        <v>#N/A</v>
      </c>
      <c r="L277" s="249">
        <f t="shared" si="33"/>
        <v>0</v>
      </c>
      <c r="M277" s="249" t="e">
        <f t="shared" si="34"/>
        <v>#N/A</v>
      </c>
    </row>
    <row r="278" spans="1:13" x14ac:dyDescent="0.3">
      <c r="A278" s="246"/>
      <c r="B278" s="252"/>
      <c r="C278" s="251"/>
      <c r="D278" s="252"/>
      <c r="E278" s="252"/>
      <c r="F278" s="248" t="s">
        <v>321</v>
      </c>
      <c r="G278" s="44" t="str">
        <f t="shared" si="35"/>
        <v/>
      </c>
      <c r="H278" s="253" t="str" cm="1">
        <f t="array" ref="H278">IFERROR(_xlfn.IFS(C278="זכר",INDEX(ליגות!$O$8:$Z$15,MATCH(D278,ליגות!$Q$8:$Q$15,-1),1),C278="נקבה",INDEX(ליגות!$O$8:$Z$15,MATCH(D278,ליגות!$V$8:$V$15,-1),1),C278="",""),"")</f>
        <v/>
      </c>
      <c r="I278" s="253">
        <f t="shared" si="30"/>
        <v>0</v>
      </c>
      <c r="J278" s="255" t="str">
        <f t="shared" si="31"/>
        <v/>
      </c>
      <c r="K278" s="249" t="e">
        <f t="shared" si="32"/>
        <v>#N/A</v>
      </c>
      <c r="L278" s="249">
        <f t="shared" si="33"/>
        <v>0</v>
      </c>
      <c r="M278" s="249" t="e">
        <f t="shared" si="34"/>
        <v>#N/A</v>
      </c>
    </row>
    <row r="279" spans="1:13" x14ac:dyDescent="0.3">
      <c r="A279" s="246"/>
      <c r="B279" s="252"/>
      <c r="C279" s="251"/>
      <c r="D279" s="252"/>
      <c r="E279" s="252"/>
      <c r="F279" s="248" t="s">
        <v>321</v>
      </c>
      <c r="G279" s="44" t="str">
        <f t="shared" si="35"/>
        <v/>
      </c>
      <c r="H279" s="253" t="str" cm="1">
        <f t="array" ref="H279">IFERROR(_xlfn.IFS(C279="זכר",INDEX(ליגות!$O$8:$Z$15,MATCH(D279,ליגות!$Q$8:$Q$15,-1),1),C279="נקבה",INDEX(ליגות!$O$8:$Z$15,MATCH(D279,ליגות!$V$8:$V$15,-1),1),C279="",""),"")</f>
        <v/>
      </c>
      <c r="I279" s="253">
        <f t="shared" si="30"/>
        <v>0</v>
      </c>
      <c r="J279" s="255" t="str">
        <f t="shared" si="31"/>
        <v/>
      </c>
      <c r="K279" s="249" t="e">
        <f t="shared" si="32"/>
        <v>#N/A</v>
      </c>
      <c r="L279" s="249">
        <f t="shared" si="33"/>
        <v>0</v>
      </c>
      <c r="M279" s="249" t="e">
        <f t="shared" si="34"/>
        <v>#N/A</v>
      </c>
    </row>
    <row r="280" spans="1:13" x14ac:dyDescent="0.3">
      <c r="A280" s="246"/>
      <c r="B280" s="252"/>
      <c r="C280" s="251"/>
      <c r="D280" s="252"/>
      <c r="E280" s="252"/>
      <c r="F280" s="248" t="s">
        <v>321</v>
      </c>
      <c r="G280" s="44" t="str">
        <f t="shared" si="35"/>
        <v/>
      </c>
      <c r="H280" s="253" t="str" cm="1">
        <f t="array" ref="H280">IFERROR(_xlfn.IFS(C280="זכר",INDEX(ליגות!$O$8:$Z$15,MATCH(D280,ליגות!$Q$8:$Q$15,-1),1),C280="נקבה",INDEX(ליגות!$O$8:$Z$15,MATCH(D280,ליגות!$V$8:$V$15,-1),1),C280="",""),"")</f>
        <v/>
      </c>
      <c r="I280" s="253">
        <f t="shared" si="30"/>
        <v>0</v>
      </c>
      <c r="J280" s="255" t="str">
        <f t="shared" si="31"/>
        <v/>
      </c>
      <c r="K280" s="249" t="e">
        <f t="shared" si="32"/>
        <v>#N/A</v>
      </c>
      <c r="L280" s="249">
        <f t="shared" si="33"/>
        <v>0</v>
      </c>
      <c r="M280" s="249" t="e">
        <f t="shared" si="34"/>
        <v>#N/A</v>
      </c>
    </row>
    <row r="281" spans="1:13" x14ac:dyDescent="0.3">
      <c r="A281" s="246"/>
      <c r="B281" s="252"/>
      <c r="C281" s="251"/>
      <c r="D281" s="252"/>
      <c r="E281" s="252"/>
      <c r="F281" s="248" t="s">
        <v>321</v>
      </c>
      <c r="G281" s="44" t="str">
        <f t="shared" si="35"/>
        <v/>
      </c>
      <c r="H281" s="253" t="str" cm="1">
        <f t="array" ref="H281">IFERROR(_xlfn.IFS(C281="זכר",INDEX(ליגות!$O$8:$Z$15,MATCH(D281,ליגות!$Q$8:$Q$15,-1),1),C281="נקבה",INDEX(ליגות!$O$8:$Z$15,MATCH(D281,ליגות!$V$8:$V$15,-1),1),C281="",""),"")</f>
        <v/>
      </c>
      <c r="I281" s="253">
        <f t="shared" si="30"/>
        <v>0</v>
      </c>
      <c r="J281" s="255" t="str">
        <f t="shared" si="31"/>
        <v/>
      </c>
      <c r="K281" s="249" t="e">
        <f t="shared" si="32"/>
        <v>#N/A</v>
      </c>
      <c r="L281" s="249">
        <f t="shared" si="33"/>
        <v>0</v>
      </c>
      <c r="M281" s="249" t="e">
        <f t="shared" si="34"/>
        <v>#N/A</v>
      </c>
    </row>
    <row r="282" spans="1:13" x14ac:dyDescent="0.3">
      <c r="A282" s="246"/>
      <c r="B282" s="252"/>
      <c r="C282" s="251"/>
      <c r="D282" s="252"/>
      <c r="E282" s="252"/>
      <c r="F282" s="248" t="s">
        <v>321</v>
      </c>
      <c r="G282" s="44" t="str">
        <f t="shared" si="35"/>
        <v/>
      </c>
      <c r="H282" s="253" t="str" cm="1">
        <f t="array" ref="H282">IFERROR(_xlfn.IFS(C282="זכר",INDEX(ליגות!$O$8:$Z$15,MATCH(D282,ליגות!$Q$8:$Q$15,-1),1),C282="נקבה",INDEX(ליגות!$O$8:$Z$15,MATCH(D282,ליגות!$V$8:$V$15,-1),1),C282="",""),"")</f>
        <v/>
      </c>
      <c r="I282" s="253">
        <f t="shared" si="30"/>
        <v>0</v>
      </c>
      <c r="J282" s="255" t="str">
        <f t="shared" si="31"/>
        <v/>
      </c>
      <c r="K282" s="249" t="e">
        <f t="shared" si="32"/>
        <v>#N/A</v>
      </c>
      <c r="L282" s="249">
        <f t="shared" si="33"/>
        <v>0</v>
      </c>
      <c r="M282" s="249" t="e">
        <f t="shared" si="34"/>
        <v>#N/A</v>
      </c>
    </row>
    <row r="283" spans="1:13" x14ac:dyDescent="0.3">
      <c r="A283" s="246"/>
      <c r="B283" s="252"/>
      <c r="C283" s="251"/>
      <c r="D283" s="252"/>
      <c r="E283" s="252"/>
      <c r="F283" s="248" t="s">
        <v>321</v>
      </c>
      <c r="G283" s="44" t="str">
        <f t="shared" si="35"/>
        <v/>
      </c>
      <c r="H283" s="253" t="str" cm="1">
        <f t="array" ref="H283">IFERROR(_xlfn.IFS(C283="זכר",INDEX(ליגות!$O$8:$Z$15,MATCH(D283,ליגות!$Q$8:$Q$15,-1),1),C283="נקבה",INDEX(ליגות!$O$8:$Z$15,MATCH(D283,ליגות!$V$8:$V$15,-1),1),C283="",""),"")</f>
        <v/>
      </c>
      <c r="I283" s="253">
        <f t="shared" si="30"/>
        <v>0</v>
      </c>
      <c r="J283" s="255" t="str">
        <f t="shared" si="31"/>
        <v/>
      </c>
      <c r="K283" s="249" t="e">
        <f t="shared" si="32"/>
        <v>#N/A</v>
      </c>
      <c r="L283" s="249">
        <f t="shared" si="33"/>
        <v>0</v>
      </c>
      <c r="M283" s="249" t="e">
        <f t="shared" si="34"/>
        <v>#N/A</v>
      </c>
    </row>
    <row r="284" spans="1:13" x14ac:dyDescent="0.3">
      <c r="A284" s="246"/>
      <c r="B284" s="252"/>
      <c r="C284" s="251"/>
      <c r="D284" s="252"/>
      <c r="E284" s="252"/>
      <c r="F284" s="248" t="s">
        <v>321</v>
      </c>
      <c r="G284" s="44" t="str">
        <f t="shared" si="35"/>
        <v/>
      </c>
      <c r="H284" s="253" t="str" cm="1">
        <f t="array" ref="H284">IFERROR(_xlfn.IFS(C284="זכר",INDEX(ליגות!$O$8:$Z$15,MATCH(D284,ליגות!$Q$8:$Q$15,-1),1),C284="נקבה",INDEX(ליגות!$O$8:$Z$15,MATCH(D284,ליגות!$V$8:$V$15,-1),1),C284="",""),"")</f>
        <v/>
      </c>
      <c r="I284" s="253">
        <f t="shared" si="30"/>
        <v>0</v>
      </c>
      <c r="J284" s="255" t="str">
        <f t="shared" si="31"/>
        <v/>
      </c>
      <c r="K284" s="249" t="e">
        <f t="shared" si="32"/>
        <v>#N/A</v>
      </c>
      <c r="L284" s="249">
        <f t="shared" si="33"/>
        <v>0</v>
      </c>
      <c r="M284" s="249" t="e">
        <f t="shared" si="34"/>
        <v>#N/A</v>
      </c>
    </row>
    <row r="285" spans="1:13" x14ac:dyDescent="0.3">
      <c r="A285" s="246"/>
      <c r="B285" s="252"/>
      <c r="C285" s="251"/>
      <c r="D285" s="252"/>
      <c r="E285" s="252"/>
      <c r="F285" s="248" t="s">
        <v>321</v>
      </c>
      <c r="G285" s="44" t="str">
        <f t="shared" si="35"/>
        <v/>
      </c>
      <c r="H285" s="253" t="str" cm="1">
        <f t="array" ref="H285">IFERROR(_xlfn.IFS(C285="זכר",INDEX(ליגות!$O$8:$Z$15,MATCH(D285,ליגות!$Q$8:$Q$15,-1),1),C285="נקבה",INDEX(ליגות!$O$8:$Z$15,MATCH(D285,ליגות!$V$8:$V$15,-1),1),C285="",""),"")</f>
        <v/>
      </c>
      <c r="I285" s="253">
        <f t="shared" si="30"/>
        <v>0</v>
      </c>
      <c r="J285" s="255" t="str">
        <f t="shared" si="31"/>
        <v/>
      </c>
      <c r="K285" s="249" t="e">
        <f t="shared" si="32"/>
        <v>#N/A</v>
      </c>
      <c r="L285" s="249">
        <f t="shared" si="33"/>
        <v>0</v>
      </c>
      <c r="M285" s="249" t="e">
        <f t="shared" si="34"/>
        <v>#N/A</v>
      </c>
    </row>
    <row r="286" spans="1:13" x14ac:dyDescent="0.3">
      <c r="A286" s="246"/>
      <c r="B286" s="252"/>
      <c r="C286" s="251"/>
      <c r="D286" s="252"/>
      <c r="E286" s="252"/>
      <c r="F286" s="248" t="s">
        <v>321</v>
      </c>
      <c r="G286" s="44" t="str">
        <f t="shared" si="35"/>
        <v/>
      </c>
      <c r="H286" s="253" t="str" cm="1">
        <f t="array" ref="H286">IFERROR(_xlfn.IFS(C286="זכר",INDEX(ליגות!$O$8:$Z$15,MATCH(D286,ליגות!$Q$8:$Q$15,-1),1),C286="נקבה",INDEX(ליגות!$O$8:$Z$15,MATCH(D286,ליגות!$V$8:$V$15,-1),1),C286="",""),"")</f>
        <v/>
      </c>
      <c r="I286" s="253">
        <f t="shared" si="30"/>
        <v>0</v>
      </c>
      <c r="J286" s="255" t="str">
        <f t="shared" si="31"/>
        <v/>
      </c>
      <c r="K286" s="249" t="e">
        <f t="shared" si="32"/>
        <v>#N/A</v>
      </c>
      <c r="L286" s="249">
        <f t="shared" si="33"/>
        <v>0</v>
      </c>
      <c r="M286" s="249" t="e">
        <f t="shared" si="34"/>
        <v>#N/A</v>
      </c>
    </row>
    <row r="287" spans="1:13" x14ac:dyDescent="0.3">
      <c r="A287" s="246"/>
      <c r="B287" s="252"/>
      <c r="C287" s="251"/>
      <c r="D287" s="252"/>
      <c r="E287" s="252"/>
      <c r="F287" s="248" t="s">
        <v>321</v>
      </c>
      <c r="G287" s="44" t="str">
        <f t="shared" si="35"/>
        <v/>
      </c>
      <c r="H287" s="253" t="str" cm="1">
        <f t="array" ref="H287">IFERROR(_xlfn.IFS(C287="זכר",INDEX(ליגות!$O$8:$Z$15,MATCH(D287,ליגות!$Q$8:$Q$15,-1),1),C287="נקבה",INDEX(ליגות!$O$8:$Z$15,MATCH(D287,ליגות!$V$8:$V$15,-1),1),C287="",""),"")</f>
        <v/>
      </c>
      <c r="I287" s="253">
        <f t="shared" si="30"/>
        <v>0</v>
      </c>
      <c r="J287" s="255" t="str">
        <f t="shared" si="31"/>
        <v/>
      </c>
      <c r="K287" s="249" t="e">
        <f t="shared" si="32"/>
        <v>#N/A</v>
      </c>
      <c r="L287" s="249">
        <f t="shared" si="33"/>
        <v>0</v>
      </c>
      <c r="M287" s="249" t="e">
        <f t="shared" si="34"/>
        <v>#N/A</v>
      </c>
    </row>
    <row r="288" spans="1:13" x14ac:dyDescent="0.3">
      <c r="A288" s="246"/>
      <c r="B288" s="252"/>
      <c r="C288" s="251"/>
      <c r="D288" s="252"/>
      <c r="E288" s="252"/>
      <c r="F288" s="248" t="s">
        <v>321</v>
      </c>
      <c r="G288" s="44" t="str">
        <f t="shared" si="35"/>
        <v/>
      </c>
      <c r="H288" s="253" t="str" cm="1">
        <f t="array" ref="H288">IFERROR(_xlfn.IFS(C288="זכר",INDEX(ליגות!$O$8:$Z$15,MATCH(D288,ליגות!$Q$8:$Q$15,-1),1),C288="נקבה",INDEX(ליגות!$O$8:$Z$15,MATCH(D288,ליגות!$V$8:$V$15,-1),1),C288="",""),"")</f>
        <v/>
      </c>
      <c r="I288" s="253">
        <f t="shared" si="30"/>
        <v>0</v>
      </c>
      <c r="J288" s="255" t="str">
        <f t="shared" si="31"/>
        <v/>
      </c>
      <c r="K288" s="249" t="e">
        <f t="shared" si="32"/>
        <v>#N/A</v>
      </c>
      <c r="L288" s="249">
        <f t="shared" si="33"/>
        <v>0</v>
      </c>
      <c r="M288" s="249" t="e">
        <f t="shared" si="34"/>
        <v>#N/A</v>
      </c>
    </row>
    <row r="289" spans="1:13" x14ac:dyDescent="0.3">
      <c r="A289" s="246"/>
      <c r="B289" s="252"/>
      <c r="C289" s="251"/>
      <c r="D289" s="252"/>
      <c r="E289" s="252"/>
      <c r="F289" s="248" t="s">
        <v>321</v>
      </c>
      <c r="G289" s="44" t="str">
        <f t="shared" si="35"/>
        <v/>
      </c>
      <c r="H289" s="253" t="str" cm="1">
        <f t="array" ref="H289">IFERROR(_xlfn.IFS(C289="זכר",INDEX(ליגות!$O$8:$Z$15,MATCH(D289,ליגות!$Q$8:$Q$15,-1),1),C289="נקבה",INDEX(ליגות!$O$8:$Z$15,MATCH(D289,ליגות!$V$8:$V$15,-1),1),C289="",""),"")</f>
        <v/>
      </c>
      <c r="I289" s="253">
        <f t="shared" si="30"/>
        <v>0</v>
      </c>
      <c r="J289" s="255" t="str">
        <f t="shared" si="31"/>
        <v/>
      </c>
      <c r="K289" s="249" t="e">
        <f t="shared" si="32"/>
        <v>#N/A</v>
      </c>
      <c r="L289" s="249">
        <f t="shared" si="33"/>
        <v>0</v>
      </c>
      <c r="M289" s="249" t="e">
        <f t="shared" si="34"/>
        <v>#N/A</v>
      </c>
    </row>
    <row r="290" spans="1:13" x14ac:dyDescent="0.3">
      <c r="A290" s="246"/>
      <c r="B290" s="252"/>
      <c r="C290" s="251"/>
      <c r="D290" s="252"/>
      <c r="E290" s="252"/>
      <c r="F290" s="248" t="s">
        <v>321</v>
      </c>
      <c r="G290" s="44" t="str">
        <f t="shared" si="35"/>
        <v/>
      </c>
      <c r="H290" s="253" t="str" cm="1">
        <f t="array" ref="H290">IFERROR(_xlfn.IFS(C290="זכר",INDEX(ליגות!$O$8:$Z$15,MATCH(D290,ליגות!$Q$8:$Q$15,-1),1),C290="נקבה",INDEX(ליגות!$O$8:$Z$15,MATCH(D290,ליגות!$V$8:$V$15,-1),1),C290="",""),"")</f>
        <v/>
      </c>
      <c r="I290" s="253">
        <f t="shared" si="30"/>
        <v>0</v>
      </c>
      <c r="J290" s="255" t="str">
        <f t="shared" si="31"/>
        <v/>
      </c>
      <c r="K290" s="249" t="e">
        <f t="shared" si="32"/>
        <v>#N/A</v>
      </c>
      <c r="L290" s="249">
        <f t="shared" si="33"/>
        <v>0</v>
      </c>
      <c r="M290" s="249" t="e">
        <f t="shared" si="34"/>
        <v>#N/A</v>
      </c>
    </row>
    <row r="291" spans="1:13" x14ac:dyDescent="0.3">
      <c r="A291" s="246"/>
      <c r="B291" s="252"/>
      <c r="C291" s="251"/>
      <c r="D291" s="252"/>
      <c r="E291" s="252"/>
      <c r="F291" s="248" t="s">
        <v>321</v>
      </c>
      <c r="G291" s="44" t="str">
        <f t="shared" si="35"/>
        <v/>
      </c>
      <c r="H291" s="253" t="str" cm="1">
        <f t="array" ref="H291">IFERROR(_xlfn.IFS(C291="זכר",INDEX(ליגות!$O$8:$Z$15,MATCH(D291,ליגות!$Q$8:$Q$15,-1),1),C291="נקבה",INDEX(ליגות!$O$8:$Z$15,MATCH(D291,ליגות!$V$8:$V$15,-1),1),C291="",""),"")</f>
        <v/>
      </c>
      <c r="I291" s="253">
        <f t="shared" si="30"/>
        <v>0</v>
      </c>
      <c r="J291" s="255" t="str">
        <f t="shared" si="31"/>
        <v/>
      </c>
      <c r="K291" s="249" t="e">
        <f t="shared" si="32"/>
        <v>#N/A</v>
      </c>
      <c r="L291" s="249">
        <f t="shared" si="33"/>
        <v>0</v>
      </c>
      <c r="M291" s="249" t="e">
        <f t="shared" si="34"/>
        <v>#N/A</v>
      </c>
    </row>
    <row r="292" spans="1:13" x14ac:dyDescent="0.3">
      <c r="A292" s="246"/>
      <c r="B292" s="252"/>
      <c r="C292" s="251"/>
      <c r="D292" s="252"/>
      <c r="E292" s="252"/>
      <c r="F292" s="248" t="s">
        <v>321</v>
      </c>
      <c r="G292" s="44" t="str">
        <f t="shared" si="35"/>
        <v/>
      </c>
      <c r="H292" s="253" t="str" cm="1">
        <f t="array" ref="H292">IFERROR(_xlfn.IFS(C292="זכר",INDEX(ליגות!$O$8:$Z$15,MATCH(D292,ליגות!$Q$8:$Q$15,-1),1),C292="נקבה",INDEX(ליגות!$O$8:$Z$15,MATCH(D292,ליגות!$V$8:$V$15,-1),1),C292="",""),"")</f>
        <v/>
      </c>
      <c r="I292" s="253">
        <f t="shared" si="30"/>
        <v>0</v>
      </c>
      <c r="J292" s="255" t="str">
        <f t="shared" si="31"/>
        <v/>
      </c>
      <c r="K292" s="249" t="e">
        <f t="shared" si="32"/>
        <v>#N/A</v>
      </c>
      <c r="L292" s="249">
        <f t="shared" si="33"/>
        <v>0</v>
      </c>
      <c r="M292" s="249" t="e">
        <f t="shared" si="34"/>
        <v>#N/A</v>
      </c>
    </row>
    <row r="293" spans="1:13" x14ac:dyDescent="0.3">
      <c r="A293" s="246"/>
      <c r="B293" s="252"/>
      <c r="C293" s="251"/>
      <c r="D293" s="252"/>
      <c r="E293" s="252"/>
      <c r="F293" s="248" t="s">
        <v>321</v>
      </c>
      <c r="G293" s="44" t="str">
        <f t="shared" si="35"/>
        <v/>
      </c>
      <c r="H293" s="253" t="str" cm="1">
        <f t="array" ref="H293">IFERROR(_xlfn.IFS(C293="זכר",INDEX(ליגות!$O$8:$Z$15,MATCH(D293,ליגות!$Q$8:$Q$15,-1),1),C293="נקבה",INDEX(ליגות!$O$8:$Z$15,MATCH(D293,ליגות!$V$8:$V$15,-1),1),C293="",""),"")</f>
        <v/>
      </c>
      <c r="I293" s="253">
        <f t="shared" si="30"/>
        <v>0</v>
      </c>
      <c r="J293" s="255" t="str">
        <f t="shared" si="31"/>
        <v/>
      </c>
      <c r="K293" s="249" t="e">
        <f t="shared" si="32"/>
        <v>#N/A</v>
      </c>
      <c r="L293" s="249">
        <f t="shared" si="33"/>
        <v>0</v>
      </c>
      <c r="M293" s="249" t="e">
        <f t="shared" si="34"/>
        <v>#N/A</v>
      </c>
    </row>
    <row r="294" spans="1:13" x14ac:dyDescent="0.3">
      <c r="A294" s="246"/>
      <c r="B294" s="252"/>
      <c r="C294" s="251"/>
      <c r="D294" s="252"/>
      <c r="E294" s="252"/>
      <c r="F294" s="248" t="s">
        <v>321</v>
      </c>
      <c r="G294" s="44" t="str">
        <f t="shared" si="35"/>
        <v/>
      </c>
      <c r="H294" s="253" t="str" cm="1">
        <f t="array" ref="H294">IFERROR(_xlfn.IFS(C294="זכר",INDEX(ליגות!$O$8:$Z$15,MATCH(D294,ליגות!$Q$8:$Q$15,-1),1),C294="נקבה",INDEX(ליגות!$O$8:$Z$15,MATCH(D294,ליגות!$V$8:$V$15,-1),1),C294="",""),"")</f>
        <v/>
      </c>
      <c r="I294" s="253">
        <f t="shared" si="30"/>
        <v>0</v>
      </c>
      <c r="J294" s="255" t="str">
        <f t="shared" si="31"/>
        <v/>
      </c>
      <c r="K294" s="249" t="e">
        <f t="shared" si="32"/>
        <v>#N/A</v>
      </c>
      <c r="L294" s="249">
        <f t="shared" si="33"/>
        <v>0</v>
      </c>
      <c r="M294" s="249" t="e">
        <f t="shared" si="34"/>
        <v>#N/A</v>
      </c>
    </row>
    <row r="295" spans="1:13" x14ac:dyDescent="0.3">
      <c r="A295" s="246"/>
      <c r="B295" s="252"/>
      <c r="C295" s="251"/>
      <c r="D295" s="252"/>
      <c r="E295" s="252"/>
      <c r="F295" s="248" t="s">
        <v>321</v>
      </c>
      <c r="G295" s="44" t="str">
        <f t="shared" si="35"/>
        <v/>
      </c>
      <c r="H295" s="253" t="str" cm="1">
        <f t="array" ref="H295">IFERROR(_xlfn.IFS(C295="זכר",INDEX(ליגות!$O$8:$Z$15,MATCH(D295,ליגות!$Q$8:$Q$15,-1),1),C295="נקבה",INDEX(ליגות!$O$8:$Z$15,MATCH(D295,ליגות!$V$8:$V$15,-1),1),C295="",""),"")</f>
        <v/>
      </c>
      <c r="I295" s="253">
        <f t="shared" si="30"/>
        <v>0</v>
      </c>
      <c r="J295" s="255" t="str">
        <f t="shared" si="31"/>
        <v/>
      </c>
      <c r="K295" s="249" t="e">
        <f t="shared" si="32"/>
        <v>#N/A</v>
      </c>
      <c r="L295" s="249">
        <f t="shared" si="33"/>
        <v>0</v>
      </c>
      <c r="M295" s="249" t="e">
        <f t="shared" si="34"/>
        <v>#N/A</v>
      </c>
    </row>
    <row r="296" spans="1:13" x14ac:dyDescent="0.3">
      <c r="A296" s="246"/>
      <c r="B296" s="252"/>
      <c r="C296" s="251"/>
      <c r="D296" s="252"/>
      <c r="E296" s="252"/>
      <c r="F296" s="248" t="s">
        <v>321</v>
      </c>
      <c r="G296" s="44" t="str">
        <f t="shared" si="35"/>
        <v/>
      </c>
      <c r="H296" s="253" t="str" cm="1">
        <f t="array" ref="H296">IFERROR(_xlfn.IFS(C296="זכר",INDEX(ליגות!$O$8:$Z$15,MATCH(D296,ליגות!$Q$8:$Q$15,-1),1),C296="נקבה",INDEX(ליגות!$O$8:$Z$15,MATCH(D296,ליגות!$V$8:$V$15,-1),1),C296="",""),"")</f>
        <v/>
      </c>
      <c r="I296" s="253">
        <f t="shared" si="30"/>
        <v>0</v>
      </c>
      <c r="J296" s="255" t="str">
        <f t="shared" si="31"/>
        <v/>
      </c>
      <c r="K296" s="249" t="e">
        <f t="shared" si="32"/>
        <v>#N/A</v>
      </c>
      <c r="L296" s="249">
        <f t="shared" si="33"/>
        <v>0</v>
      </c>
      <c r="M296" s="249" t="e">
        <f t="shared" si="34"/>
        <v>#N/A</v>
      </c>
    </row>
    <row r="297" spans="1:13" x14ac:dyDescent="0.3">
      <c r="A297" s="246"/>
      <c r="B297" s="252"/>
      <c r="C297" s="251"/>
      <c r="D297" s="252"/>
      <c r="E297" s="252"/>
      <c r="F297" s="248" t="s">
        <v>321</v>
      </c>
      <c r="G297" s="44" t="str">
        <f t="shared" si="35"/>
        <v/>
      </c>
      <c r="H297" s="253" t="str" cm="1">
        <f t="array" ref="H297">IFERROR(_xlfn.IFS(C297="זכר",INDEX(ליגות!$O$8:$Z$15,MATCH(D297,ליגות!$Q$8:$Q$15,-1),1),C297="נקבה",INDEX(ליגות!$O$8:$Z$15,MATCH(D297,ליגות!$V$8:$V$15,-1),1),C297="",""),"")</f>
        <v/>
      </c>
      <c r="I297" s="253">
        <f t="shared" si="30"/>
        <v>0</v>
      </c>
      <c r="J297" s="255" t="str">
        <f t="shared" si="31"/>
        <v/>
      </c>
      <c r="K297" s="249" t="e">
        <f t="shared" si="32"/>
        <v>#N/A</v>
      </c>
      <c r="L297" s="249">
        <f t="shared" si="33"/>
        <v>0</v>
      </c>
      <c r="M297" s="249" t="e">
        <f t="shared" si="34"/>
        <v>#N/A</v>
      </c>
    </row>
    <row r="298" spans="1:13" x14ac:dyDescent="0.3">
      <c r="A298" s="246"/>
      <c r="B298" s="252"/>
      <c r="C298" s="251"/>
      <c r="D298" s="252"/>
      <c r="E298" s="252"/>
      <c r="F298" s="248" t="s">
        <v>321</v>
      </c>
      <c r="G298" s="44" t="str">
        <f t="shared" si="35"/>
        <v/>
      </c>
      <c r="H298" s="253" t="str" cm="1">
        <f t="array" ref="H298">IFERROR(_xlfn.IFS(C298="זכר",INDEX(ליגות!$O$8:$Z$15,MATCH(D298,ליגות!$Q$8:$Q$15,-1),1),C298="נקבה",INDEX(ליגות!$O$8:$Z$15,MATCH(D298,ליגות!$V$8:$V$15,-1),1),C298="",""),"")</f>
        <v/>
      </c>
      <c r="I298" s="253">
        <f t="shared" si="30"/>
        <v>0</v>
      </c>
      <c r="J298" s="255" t="str">
        <f t="shared" si="31"/>
        <v/>
      </c>
      <c r="K298" s="249" t="e">
        <f t="shared" si="32"/>
        <v>#N/A</v>
      </c>
      <c r="L298" s="249">
        <f t="shared" si="33"/>
        <v>0</v>
      </c>
      <c r="M298" s="249" t="e">
        <f t="shared" si="34"/>
        <v>#N/A</v>
      </c>
    </row>
    <row r="299" spans="1:13" x14ac:dyDescent="0.3">
      <c r="A299" s="246"/>
      <c r="B299" s="252"/>
      <c r="C299" s="251"/>
      <c r="D299" s="252"/>
      <c r="E299" s="252"/>
      <c r="F299" s="248" t="s">
        <v>321</v>
      </c>
      <c r="G299" s="44" t="str">
        <f t="shared" si="35"/>
        <v/>
      </c>
      <c r="H299" s="253" t="str" cm="1">
        <f t="array" ref="H299">IFERROR(_xlfn.IFS(C299="זכר",INDEX(ליגות!$O$8:$Z$15,MATCH(D299,ליגות!$Q$8:$Q$15,-1),1),C299="נקבה",INDEX(ליגות!$O$8:$Z$15,MATCH(D299,ליגות!$V$8:$V$15,-1),1),C299="",""),"")</f>
        <v/>
      </c>
      <c r="I299" s="253">
        <f t="shared" si="30"/>
        <v>0</v>
      </c>
      <c r="J299" s="255" t="str">
        <f t="shared" si="31"/>
        <v/>
      </c>
      <c r="K299" s="249" t="e">
        <f t="shared" si="32"/>
        <v>#N/A</v>
      </c>
      <c r="L299" s="249">
        <f t="shared" si="33"/>
        <v>0</v>
      </c>
      <c r="M299" s="249" t="e">
        <f t="shared" si="34"/>
        <v>#N/A</v>
      </c>
    </row>
    <row r="300" spans="1:13" x14ac:dyDescent="0.3">
      <c r="A300" s="246"/>
      <c r="B300" s="252"/>
      <c r="C300" s="251"/>
      <c r="D300" s="252"/>
      <c r="E300" s="252"/>
      <c r="F300" s="248" t="s">
        <v>321</v>
      </c>
      <c r="G300" s="44" t="str">
        <f t="shared" si="35"/>
        <v/>
      </c>
      <c r="H300" s="253" t="str" cm="1">
        <f t="array" ref="H300">IFERROR(_xlfn.IFS(C300="זכר",INDEX(ליגות!$O$8:$Z$15,MATCH(D300,ליגות!$Q$8:$Q$15,-1),1),C300="נקבה",INDEX(ליגות!$O$8:$Z$15,MATCH(D300,ליגות!$V$8:$V$15,-1),1),C300="",""),"")</f>
        <v/>
      </c>
      <c r="I300" s="253">
        <f t="shared" si="30"/>
        <v>0</v>
      </c>
      <c r="J300" s="255" t="str">
        <f t="shared" si="31"/>
        <v/>
      </c>
      <c r="K300" s="249" t="e">
        <f t="shared" si="32"/>
        <v>#N/A</v>
      </c>
      <c r="L300" s="249">
        <f t="shared" si="33"/>
        <v>0</v>
      </c>
      <c r="M300" s="249" t="e">
        <f t="shared" si="34"/>
        <v>#N/A</v>
      </c>
    </row>
    <row r="301" spans="1:13" x14ac:dyDescent="0.3">
      <c r="A301" s="246"/>
      <c r="B301" s="252"/>
      <c r="C301" s="251"/>
      <c r="D301" s="252"/>
      <c r="E301" s="252"/>
      <c r="F301" s="248" t="s">
        <v>321</v>
      </c>
      <c r="G301" s="44" t="str">
        <f t="shared" si="35"/>
        <v/>
      </c>
      <c r="H301" s="253" t="str" cm="1">
        <f t="array" ref="H301">IFERROR(_xlfn.IFS(C301="זכר",INDEX(ליגות!$O$8:$Z$15,MATCH(D301,ליגות!$Q$8:$Q$15,-1),1),C301="נקבה",INDEX(ליגות!$O$8:$Z$15,MATCH(D301,ליגות!$V$8:$V$15,-1),1),C301="",""),"")</f>
        <v/>
      </c>
      <c r="I301" s="253">
        <f t="shared" si="30"/>
        <v>0</v>
      </c>
      <c r="J301" s="255" t="str">
        <f t="shared" si="31"/>
        <v/>
      </c>
      <c r="K301" s="249" t="e">
        <f t="shared" si="32"/>
        <v>#N/A</v>
      </c>
      <c r="L301" s="249">
        <f t="shared" si="33"/>
        <v>0</v>
      </c>
      <c r="M301" s="249" t="e">
        <f t="shared" si="34"/>
        <v>#N/A</v>
      </c>
    </row>
    <row r="302" spans="1:13" x14ac:dyDescent="0.3">
      <c r="A302" s="246"/>
      <c r="B302" s="252"/>
      <c r="C302" s="251"/>
      <c r="D302" s="252"/>
      <c r="E302" s="252"/>
      <c r="F302" s="248" t="s">
        <v>321</v>
      </c>
      <c r="G302" s="44" t="str">
        <f t="shared" si="35"/>
        <v/>
      </c>
      <c r="H302" s="253" t="str" cm="1">
        <f t="array" ref="H302">IFERROR(_xlfn.IFS(C302="זכר",INDEX(ליגות!$O$8:$Z$15,MATCH(D302,ליגות!$Q$8:$Q$15,-1),1),C302="נקבה",INDEX(ליגות!$O$8:$Z$15,MATCH(D302,ליגות!$V$8:$V$15,-1),1),C302="",""),"")</f>
        <v/>
      </c>
      <c r="I302" s="253">
        <f t="shared" si="30"/>
        <v>0</v>
      </c>
      <c r="J302" s="255" t="str">
        <f t="shared" si="31"/>
        <v/>
      </c>
      <c r="K302" s="249" t="e">
        <f t="shared" si="32"/>
        <v>#N/A</v>
      </c>
      <c r="L302" s="249">
        <f t="shared" si="33"/>
        <v>0</v>
      </c>
      <c r="M302" s="249" t="e">
        <f t="shared" si="34"/>
        <v>#N/A</v>
      </c>
    </row>
    <row r="303" spans="1:13" x14ac:dyDescent="0.3">
      <c r="A303" s="246"/>
      <c r="B303" s="252"/>
      <c r="C303" s="251"/>
      <c r="D303" s="252"/>
      <c r="E303" s="252"/>
      <c r="F303" s="248" t="s">
        <v>321</v>
      </c>
      <c r="G303" s="44" t="str">
        <f t="shared" si="35"/>
        <v/>
      </c>
      <c r="H303" s="253" t="str" cm="1">
        <f t="array" ref="H303">IFERROR(_xlfn.IFS(C303="זכר",INDEX(ליגות!$O$8:$Z$15,MATCH(D303,ליגות!$Q$8:$Q$15,-1),1),C303="נקבה",INDEX(ליגות!$O$8:$Z$15,MATCH(D303,ליגות!$V$8:$V$15,-1),1),C303="",""),"")</f>
        <v/>
      </c>
      <c r="I303" s="253">
        <f t="shared" si="30"/>
        <v>0</v>
      </c>
      <c r="J303" s="255" t="str">
        <f t="shared" si="31"/>
        <v/>
      </c>
      <c r="K303" s="249" t="e">
        <f t="shared" si="32"/>
        <v>#N/A</v>
      </c>
      <c r="L303" s="249">
        <f t="shared" si="33"/>
        <v>0</v>
      </c>
      <c r="M303" s="249" t="e">
        <f t="shared" si="34"/>
        <v>#N/A</v>
      </c>
    </row>
    <row r="304" spans="1:13" x14ac:dyDescent="0.3">
      <c r="A304" s="246"/>
      <c r="B304" s="252"/>
      <c r="C304" s="251"/>
      <c r="D304" s="252"/>
      <c r="E304" s="252"/>
      <c r="F304" s="248" t="s">
        <v>321</v>
      </c>
      <c r="G304" s="44" t="str">
        <f t="shared" si="35"/>
        <v/>
      </c>
      <c r="H304" s="253" t="str" cm="1">
        <f t="array" ref="H304">IFERROR(_xlfn.IFS(C304="זכר",INDEX(ליגות!$O$8:$Z$15,MATCH(D304,ליגות!$Q$8:$Q$15,-1),1),C304="נקבה",INDEX(ליגות!$O$8:$Z$15,MATCH(D304,ליגות!$V$8:$V$15,-1),1),C304="",""),"")</f>
        <v/>
      </c>
      <c r="I304" s="253">
        <f t="shared" si="30"/>
        <v>0</v>
      </c>
      <c r="J304" s="255" t="str">
        <f t="shared" si="31"/>
        <v/>
      </c>
      <c r="K304" s="249" t="e">
        <f t="shared" si="32"/>
        <v>#N/A</v>
      </c>
      <c r="L304" s="249">
        <f t="shared" si="33"/>
        <v>0</v>
      </c>
      <c r="M304" s="249" t="e">
        <f t="shared" si="34"/>
        <v>#N/A</v>
      </c>
    </row>
    <row r="305" spans="1:13" x14ac:dyDescent="0.3">
      <c r="A305" s="246"/>
      <c r="B305" s="252"/>
      <c r="C305" s="251"/>
      <c r="D305" s="252"/>
      <c r="E305" s="252"/>
      <c r="F305" s="248" t="s">
        <v>321</v>
      </c>
      <c r="G305" s="44" t="str">
        <f t="shared" si="35"/>
        <v/>
      </c>
      <c r="H305" s="253" t="str" cm="1">
        <f t="array" ref="H305">IFERROR(_xlfn.IFS(C305="זכר",INDEX(ליגות!$O$8:$Z$15,MATCH(D305,ליגות!$Q$8:$Q$15,-1),1),C305="נקבה",INDEX(ליגות!$O$8:$Z$15,MATCH(D305,ליגות!$V$8:$V$15,-1),1),C305="",""),"")</f>
        <v/>
      </c>
      <c r="I305" s="253">
        <f t="shared" si="30"/>
        <v>0</v>
      </c>
      <c r="J305" s="255" t="str">
        <f t="shared" si="31"/>
        <v/>
      </c>
      <c r="K305" s="249" t="e">
        <f t="shared" si="32"/>
        <v>#N/A</v>
      </c>
      <c r="L305" s="249">
        <f t="shared" si="33"/>
        <v>0</v>
      </c>
      <c r="M305" s="249" t="e">
        <f t="shared" si="34"/>
        <v>#N/A</v>
      </c>
    </row>
    <row r="306" spans="1:13" x14ac:dyDescent="0.3">
      <c r="A306" s="246"/>
      <c r="B306" s="252"/>
      <c r="C306" s="251"/>
      <c r="D306" s="252"/>
      <c r="E306" s="252"/>
      <c r="F306" s="248" t="s">
        <v>321</v>
      </c>
      <c r="G306" s="44" t="str">
        <f t="shared" si="35"/>
        <v/>
      </c>
      <c r="H306" s="253" t="str" cm="1">
        <f t="array" ref="H306">IFERROR(_xlfn.IFS(C306="זכר",INDEX(ליגות!$O$8:$Z$15,MATCH(D306,ליגות!$Q$8:$Q$15,-1),1),C306="נקבה",INDEX(ליגות!$O$8:$Z$15,MATCH(D306,ליגות!$V$8:$V$15,-1),1),C306="",""),"")</f>
        <v/>
      </c>
      <c r="I306" s="253">
        <f t="shared" si="30"/>
        <v>0</v>
      </c>
      <c r="J306" s="255" t="str">
        <f t="shared" si="31"/>
        <v/>
      </c>
      <c r="K306" s="249" t="e">
        <f t="shared" si="32"/>
        <v>#N/A</v>
      </c>
      <c r="L306" s="249">
        <f t="shared" si="33"/>
        <v>0</v>
      </c>
      <c r="M306" s="249" t="e">
        <f t="shared" si="34"/>
        <v>#N/A</v>
      </c>
    </row>
    <row r="307" spans="1:13" x14ac:dyDescent="0.3">
      <c r="A307" s="246"/>
      <c r="B307" s="252"/>
      <c r="C307" s="251"/>
      <c r="D307" s="252"/>
      <c r="E307" s="252"/>
      <c r="F307" s="248" t="s">
        <v>321</v>
      </c>
      <c r="G307" s="44" t="str">
        <f t="shared" si="35"/>
        <v/>
      </c>
      <c r="H307" s="253" t="str" cm="1">
        <f t="array" ref="H307">IFERROR(_xlfn.IFS(C307="זכר",INDEX(ליגות!$O$8:$Z$15,MATCH(D307,ליגות!$Q$8:$Q$15,-1),1),C307="נקבה",INDEX(ליגות!$O$8:$Z$15,MATCH(D307,ליגות!$V$8:$V$15,-1),1),C307="",""),"")</f>
        <v/>
      </c>
      <c r="I307" s="253">
        <f t="shared" si="30"/>
        <v>0</v>
      </c>
      <c r="J307" s="255" t="str">
        <f t="shared" si="31"/>
        <v/>
      </c>
      <c r="K307" s="249" t="e">
        <f t="shared" si="32"/>
        <v>#N/A</v>
      </c>
      <c r="L307" s="249">
        <f t="shared" si="33"/>
        <v>0</v>
      </c>
      <c r="M307" s="249" t="e">
        <f t="shared" si="34"/>
        <v>#N/A</v>
      </c>
    </row>
    <row r="308" spans="1:13" x14ac:dyDescent="0.3">
      <c r="A308" s="246"/>
      <c r="B308" s="252"/>
      <c r="C308" s="251"/>
      <c r="D308" s="252"/>
      <c r="E308" s="252"/>
      <c r="F308" s="248" t="s">
        <v>321</v>
      </c>
      <c r="G308" s="44" t="str">
        <f t="shared" si="35"/>
        <v/>
      </c>
      <c r="H308" s="253" t="str" cm="1">
        <f t="array" ref="H308">IFERROR(_xlfn.IFS(C308="זכר",INDEX(ליגות!$O$8:$Z$15,MATCH(D308,ליגות!$Q$8:$Q$15,-1),1),C308="נקבה",INDEX(ליגות!$O$8:$Z$15,MATCH(D308,ליגות!$V$8:$V$15,-1),1),C308="",""),"")</f>
        <v/>
      </c>
      <c r="I308" s="253">
        <f t="shared" si="30"/>
        <v>0</v>
      </c>
      <c r="J308" s="255" t="str">
        <f t="shared" si="31"/>
        <v/>
      </c>
      <c r="K308" s="249" t="e">
        <f t="shared" si="32"/>
        <v>#N/A</v>
      </c>
      <c r="L308" s="249">
        <f t="shared" si="33"/>
        <v>0</v>
      </c>
      <c r="M308" s="249" t="e">
        <f t="shared" si="34"/>
        <v>#N/A</v>
      </c>
    </row>
    <row r="309" spans="1:13" x14ac:dyDescent="0.3">
      <c r="A309" s="246"/>
      <c r="B309" s="252"/>
      <c r="C309" s="251"/>
      <c r="D309" s="252"/>
      <c r="E309" s="252"/>
      <c r="F309" s="248" t="s">
        <v>321</v>
      </c>
      <c r="G309" s="44" t="str">
        <f t="shared" si="35"/>
        <v/>
      </c>
      <c r="H309" s="253" t="str" cm="1">
        <f t="array" ref="H309">IFERROR(_xlfn.IFS(C309="זכר",INDEX(ליגות!$O$8:$Z$15,MATCH(D309,ליגות!$Q$8:$Q$15,-1),1),C309="נקבה",INDEX(ליגות!$O$8:$Z$15,MATCH(D309,ליגות!$V$8:$V$15,-1),1),C309="",""),"")</f>
        <v/>
      </c>
      <c r="I309" s="253">
        <f t="shared" si="30"/>
        <v>0</v>
      </c>
      <c r="J309" s="255" t="str">
        <f t="shared" si="31"/>
        <v/>
      </c>
      <c r="K309" s="249" t="e">
        <f t="shared" si="32"/>
        <v>#N/A</v>
      </c>
      <c r="L309" s="249">
        <f t="shared" si="33"/>
        <v>0</v>
      </c>
      <c r="M309" s="249" t="e">
        <f t="shared" si="34"/>
        <v>#N/A</v>
      </c>
    </row>
    <row r="310" spans="1:13" x14ac:dyDescent="0.3">
      <c r="A310" s="246"/>
      <c r="B310" s="252"/>
      <c r="C310" s="251"/>
      <c r="D310" s="252"/>
      <c r="E310" s="252"/>
      <c r="F310" s="248" t="s">
        <v>321</v>
      </c>
      <c r="G310" s="44" t="str">
        <f t="shared" si="35"/>
        <v/>
      </c>
      <c r="H310" s="253" t="str" cm="1">
        <f t="array" ref="H310">IFERROR(_xlfn.IFS(C310="זכר",INDEX(ליגות!$O$8:$Z$15,MATCH(D310,ליגות!$Q$8:$Q$15,-1),1),C310="נקבה",INDEX(ליגות!$O$8:$Z$15,MATCH(D310,ליגות!$V$8:$V$15,-1),1),C310="",""),"")</f>
        <v/>
      </c>
      <c r="I310" s="253">
        <f t="shared" si="30"/>
        <v>0</v>
      </c>
      <c r="J310" s="255" t="str">
        <f t="shared" si="31"/>
        <v/>
      </c>
      <c r="K310" s="249" t="e">
        <f t="shared" si="32"/>
        <v>#N/A</v>
      </c>
      <c r="L310" s="249">
        <f t="shared" si="33"/>
        <v>0</v>
      </c>
      <c r="M310" s="249" t="e">
        <f t="shared" si="34"/>
        <v>#N/A</v>
      </c>
    </row>
    <row r="311" spans="1:13" x14ac:dyDescent="0.3">
      <c r="A311" s="246"/>
      <c r="B311" s="252"/>
      <c r="C311" s="251"/>
      <c r="D311" s="252"/>
      <c r="E311" s="252"/>
      <c r="F311" s="248" t="s">
        <v>321</v>
      </c>
      <c r="G311" s="44" t="str">
        <f t="shared" si="35"/>
        <v/>
      </c>
      <c r="H311" s="253" t="str" cm="1">
        <f t="array" ref="H311">IFERROR(_xlfn.IFS(C311="זכר",INDEX(ליגות!$O$8:$Z$15,MATCH(D311,ליגות!$Q$8:$Q$15,-1),1),C311="נקבה",INDEX(ליגות!$O$8:$Z$15,MATCH(D311,ליגות!$V$8:$V$15,-1),1),C311="",""),"")</f>
        <v/>
      </c>
      <c r="I311" s="253">
        <f t="shared" si="30"/>
        <v>0</v>
      </c>
      <c r="J311" s="255" t="str">
        <f t="shared" si="31"/>
        <v/>
      </c>
      <c r="K311" s="249" t="e">
        <f t="shared" si="32"/>
        <v>#N/A</v>
      </c>
      <c r="L311" s="249">
        <f t="shared" si="33"/>
        <v>0</v>
      </c>
      <c r="M311" s="249" t="e">
        <f t="shared" si="34"/>
        <v>#N/A</v>
      </c>
    </row>
    <row r="312" spans="1:13" x14ac:dyDescent="0.3">
      <c r="A312" s="246"/>
      <c r="B312" s="252"/>
      <c r="C312" s="251"/>
      <c r="D312" s="252"/>
      <c r="E312" s="252"/>
      <c r="F312" s="248" t="s">
        <v>321</v>
      </c>
      <c r="G312" s="44" t="str">
        <f t="shared" si="35"/>
        <v/>
      </c>
      <c r="H312" s="253" t="str" cm="1">
        <f t="array" ref="H312">IFERROR(_xlfn.IFS(C312="זכר",INDEX(ליגות!$O$8:$Z$15,MATCH(D312,ליגות!$Q$8:$Q$15,-1),1),C312="נקבה",INDEX(ליגות!$O$8:$Z$15,MATCH(D312,ליגות!$V$8:$V$15,-1),1),C312="",""),"")</f>
        <v/>
      </c>
      <c r="I312" s="253">
        <f t="shared" si="30"/>
        <v>0</v>
      </c>
      <c r="J312" s="255" t="str">
        <f t="shared" si="31"/>
        <v/>
      </c>
      <c r="K312" s="249" t="e">
        <f t="shared" si="32"/>
        <v>#N/A</v>
      </c>
      <c r="L312" s="249">
        <f t="shared" si="33"/>
        <v>0</v>
      </c>
      <c r="M312" s="249" t="e">
        <f t="shared" si="34"/>
        <v>#N/A</v>
      </c>
    </row>
    <row r="313" spans="1:13" x14ac:dyDescent="0.3">
      <c r="A313" s="246"/>
      <c r="B313" s="252"/>
      <c r="C313" s="251"/>
      <c r="D313" s="252"/>
      <c r="E313" s="252"/>
      <c r="F313" s="248" t="s">
        <v>321</v>
      </c>
      <c r="G313" s="44" t="str">
        <f t="shared" si="35"/>
        <v/>
      </c>
      <c r="H313" s="253" t="str" cm="1">
        <f t="array" ref="H313">IFERROR(_xlfn.IFS(C313="זכר",INDEX(ליגות!$O$8:$Z$15,MATCH(D313,ליגות!$Q$8:$Q$15,-1),1),C313="נקבה",INDEX(ליגות!$O$8:$Z$15,MATCH(D313,ליגות!$V$8:$V$15,-1),1),C313="",""),"")</f>
        <v/>
      </c>
      <c r="I313" s="253">
        <f t="shared" si="30"/>
        <v>0</v>
      </c>
      <c r="J313" s="255" t="str">
        <f t="shared" si="31"/>
        <v/>
      </c>
      <c r="K313" s="249" t="e">
        <f t="shared" si="32"/>
        <v>#N/A</v>
      </c>
      <c r="L313" s="249">
        <f t="shared" si="33"/>
        <v>0</v>
      </c>
      <c r="M313" s="249" t="e">
        <f t="shared" si="34"/>
        <v>#N/A</v>
      </c>
    </row>
    <row r="314" spans="1:13" x14ac:dyDescent="0.3">
      <c r="A314" s="246"/>
      <c r="B314" s="252"/>
      <c r="C314" s="251"/>
      <c r="D314" s="252"/>
      <c r="E314" s="252"/>
      <c r="F314" s="248" t="s">
        <v>321</v>
      </c>
      <c r="G314" s="44" t="str">
        <f t="shared" si="35"/>
        <v/>
      </c>
      <c r="H314" s="253" t="str" cm="1">
        <f t="array" ref="H314">IFERROR(_xlfn.IFS(C314="זכר",INDEX(ליגות!$O$8:$Z$15,MATCH(D314,ליגות!$Q$8:$Q$15,-1),1),C314="נקבה",INDEX(ליגות!$O$8:$Z$15,MATCH(D314,ליגות!$V$8:$V$15,-1),1),C314="",""),"")</f>
        <v/>
      </c>
      <c r="I314" s="253">
        <f t="shared" si="30"/>
        <v>0</v>
      </c>
      <c r="J314" s="255" t="str">
        <f t="shared" si="31"/>
        <v/>
      </c>
      <c r="K314" s="249" t="e">
        <f t="shared" si="32"/>
        <v>#N/A</v>
      </c>
      <c r="L314" s="249">
        <f t="shared" si="33"/>
        <v>0</v>
      </c>
      <c r="M314" s="249" t="e">
        <f t="shared" si="34"/>
        <v>#N/A</v>
      </c>
    </row>
    <row r="315" spans="1:13" x14ac:dyDescent="0.3">
      <c r="A315" s="246"/>
      <c r="B315" s="252"/>
      <c r="C315" s="251"/>
      <c r="D315" s="252"/>
      <c r="E315" s="252"/>
      <c r="F315" s="248" t="s">
        <v>321</v>
      </c>
      <c r="G315" s="44" t="str">
        <f t="shared" si="35"/>
        <v/>
      </c>
      <c r="H315" s="253" t="str" cm="1">
        <f t="array" ref="H315">IFERROR(_xlfn.IFS(C315="זכר",INDEX(ליגות!$O$8:$Z$15,MATCH(D315,ליגות!$Q$8:$Q$15,-1),1),C315="נקבה",INDEX(ליגות!$O$8:$Z$15,MATCH(D315,ליגות!$V$8:$V$15,-1),1),C315="",""),"")</f>
        <v/>
      </c>
      <c r="I315" s="253">
        <f t="shared" si="30"/>
        <v>0</v>
      </c>
      <c r="J315" s="255" t="str">
        <f t="shared" si="31"/>
        <v/>
      </c>
      <c r="K315" s="249" t="e">
        <f t="shared" si="32"/>
        <v>#N/A</v>
      </c>
      <c r="L315" s="249">
        <f t="shared" si="33"/>
        <v>0</v>
      </c>
      <c r="M315" s="249" t="e">
        <f t="shared" si="34"/>
        <v>#N/A</v>
      </c>
    </row>
    <row r="316" spans="1:13" x14ac:dyDescent="0.3">
      <c r="A316" s="246"/>
      <c r="B316" s="252"/>
      <c r="C316" s="251"/>
      <c r="D316" s="252"/>
      <c r="E316" s="252"/>
      <c r="F316" s="248" t="s">
        <v>321</v>
      </c>
      <c r="G316" s="44" t="str">
        <f t="shared" si="35"/>
        <v/>
      </c>
      <c r="H316" s="253" t="str" cm="1">
        <f t="array" ref="H316">IFERROR(_xlfn.IFS(C316="זכר",INDEX(ליגות!$O$8:$Z$15,MATCH(D316,ליגות!$Q$8:$Q$15,-1),1),C316="נקבה",INDEX(ליגות!$O$8:$Z$15,MATCH(D316,ליגות!$V$8:$V$15,-1),1),C316="",""),"")</f>
        <v/>
      </c>
      <c r="I316" s="253">
        <f t="shared" si="30"/>
        <v>0</v>
      </c>
      <c r="J316" s="255" t="str">
        <f t="shared" si="31"/>
        <v/>
      </c>
      <c r="K316" s="249" t="e">
        <f t="shared" si="32"/>
        <v>#N/A</v>
      </c>
      <c r="L316" s="249">
        <f t="shared" si="33"/>
        <v>0</v>
      </c>
      <c r="M316" s="249" t="e">
        <f t="shared" si="34"/>
        <v>#N/A</v>
      </c>
    </row>
    <row r="317" spans="1:13" x14ac:dyDescent="0.3">
      <c r="A317" s="246"/>
      <c r="B317" s="252"/>
      <c r="C317" s="251"/>
      <c r="D317" s="252"/>
      <c r="E317" s="252"/>
      <c r="F317" s="248" t="s">
        <v>321</v>
      </c>
      <c r="G317" s="44" t="str">
        <f t="shared" si="35"/>
        <v/>
      </c>
      <c r="H317" s="253" t="str" cm="1">
        <f t="array" ref="H317">IFERROR(_xlfn.IFS(C317="זכר",INDEX(ליגות!$O$8:$Z$15,MATCH(D317,ליגות!$Q$8:$Q$15,-1),1),C317="נקבה",INDEX(ליגות!$O$8:$Z$15,MATCH(D317,ליגות!$V$8:$V$15,-1),1),C317="",""),"")</f>
        <v/>
      </c>
      <c r="I317" s="253">
        <f t="shared" si="30"/>
        <v>0</v>
      </c>
      <c r="J317" s="255" t="str">
        <f t="shared" si="31"/>
        <v/>
      </c>
      <c r="K317" s="249" t="e">
        <f t="shared" si="32"/>
        <v>#N/A</v>
      </c>
      <c r="L317" s="249">
        <f t="shared" si="33"/>
        <v>0</v>
      </c>
      <c r="M317" s="249" t="e">
        <f t="shared" si="34"/>
        <v>#N/A</v>
      </c>
    </row>
    <row r="318" spans="1:13" x14ac:dyDescent="0.3">
      <c r="A318" s="246"/>
      <c r="B318" s="252"/>
      <c r="C318" s="251"/>
      <c r="D318" s="252"/>
      <c r="E318" s="252"/>
      <c r="F318" s="248" t="s">
        <v>321</v>
      </c>
      <c r="G318" s="44" t="str">
        <f t="shared" si="35"/>
        <v/>
      </c>
      <c r="H318" s="253" t="str" cm="1">
        <f t="array" ref="H318">IFERROR(_xlfn.IFS(C318="זכר",INDEX(ליגות!$O$8:$Z$15,MATCH(D318,ליגות!$Q$8:$Q$15,-1),1),C318="נקבה",INDEX(ליגות!$O$8:$Z$15,MATCH(D318,ליגות!$V$8:$V$15,-1),1),C318="",""),"")</f>
        <v/>
      </c>
      <c r="I318" s="253">
        <f t="shared" si="30"/>
        <v>0</v>
      </c>
      <c r="J318" s="255" t="str">
        <f t="shared" si="31"/>
        <v/>
      </c>
      <c r="K318" s="249" t="e">
        <f t="shared" si="32"/>
        <v>#N/A</v>
      </c>
      <c r="L318" s="249">
        <f t="shared" si="33"/>
        <v>0</v>
      </c>
      <c r="M318" s="249" t="e">
        <f t="shared" si="34"/>
        <v>#N/A</v>
      </c>
    </row>
    <row r="319" spans="1:13" x14ac:dyDescent="0.3">
      <c r="A319" s="246"/>
      <c r="B319" s="252"/>
      <c r="C319" s="251"/>
      <c r="D319" s="252"/>
      <c r="E319" s="252"/>
      <c r="F319" s="248" t="s">
        <v>321</v>
      </c>
      <c r="G319" s="44" t="str">
        <f t="shared" si="35"/>
        <v/>
      </c>
      <c r="H319" s="253" t="str" cm="1">
        <f t="array" ref="H319">IFERROR(_xlfn.IFS(C319="זכר",INDEX(ליגות!$O$8:$Z$15,MATCH(D319,ליגות!$Q$8:$Q$15,-1),1),C319="נקבה",INDEX(ליגות!$O$8:$Z$15,MATCH(D319,ליגות!$V$8:$V$15,-1),1),C319="",""),"")</f>
        <v/>
      </c>
      <c r="I319" s="253">
        <f t="shared" si="30"/>
        <v>0</v>
      </c>
      <c r="J319" s="255" t="str">
        <f t="shared" si="31"/>
        <v/>
      </c>
      <c r="K319" s="249" t="e">
        <f t="shared" si="32"/>
        <v>#N/A</v>
      </c>
      <c r="L319" s="249">
        <f t="shared" si="33"/>
        <v>0</v>
      </c>
      <c r="M319" s="249" t="e">
        <f t="shared" si="34"/>
        <v>#N/A</v>
      </c>
    </row>
    <row r="320" spans="1:13" x14ac:dyDescent="0.3">
      <c r="A320" s="246"/>
      <c r="B320" s="252"/>
      <c r="C320" s="251"/>
      <c r="D320" s="252"/>
      <c r="E320" s="252"/>
      <c r="F320" s="248" t="s">
        <v>321</v>
      </c>
      <c r="G320" s="44" t="str">
        <f t="shared" si="35"/>
        <v/>
      </c>
      <c r="H320" s="253" t="str" cm="1">
        <f t="array" ref="H320">IFERROR(_xlfn.IFS(C320="זכר",INDEX(ליגות!$O$8:$Z$15,MATCH(D320,ליגות!$Q$8:$Q$15,-1),1),C320="נקבה",INDEX(ליגות!$O$8:$Z$15,MATCH(D320,ליגות!$V$8:$V$15,-1),1),C320="",""),"")</f>
        <v/>
      </c>
      <c r="I320" s="253">
        <f t="shared" si="30"/>
        <v>0</v>
      </c>
      <c r="J320" s="255" t="str">
        <f t="shared" si="31"/>
        <v/>
      </c>
      <c r="K320" s="249" t="e">
        <f t="shared" si="32"/>
        <v>#N/A</v>
      </c>
      <c r="L320" s="249">
        <f t="shared" si="33"/>
        <v>0</v>
      </c>
      <c r="M320" s="249" t="e">
        <f t="shared" si="34"/>
        <v>#N/A</v>
      </c>
    </row>
    <row r="321" spans="1:13" x14ac:dyDescent="0.3">
      <c r="A321" s="246"/>
      <c r="B321" s="252"/>
      <c r="C321" s="251"/>
      <c r="D321" s="252"/>
      <c r="E321" s="252"/>
      <c r="F321" s="248" t="s">
        <v>321</v>
      </c>
      <c r="G321" s="44" t="str">
        <f t="shared" si="35"/>
        <v/>
      </c>
      <c r="H321" s="253" t="str" cm="1">
        <f t="array" ref="H321">IFERROR(_xlfn.IFS(C321="זכר",INDEX(ליגות!$O$8:$Z$15,MATCH(D321,ליגות!$Q$8:$Q$15,-1),1),C321="נקבה",INDEX(ליגות!$O$8:$Z$15,MATCH(D321,ליגות!$V$8:$V$15,-1),1),C321="",""),"")</f>
        <v/>
      </c>
      <c r="I321" s="253">
        <f t="shared" si="30"/>
        <v>0</v>
      </c>
      <c r="J321" s="255" t="str">
        <f t="shared" si="31"/>
        <v/>
      </c>
      <c r="K321" s="249" t="e">
        <f t="shared" si="32"/>
        <v>#N/A</v>
      </c>
      <c r="L321" s="249">
        <f t="shared" si="33"/>
        <v>0</v>
      </c>
      <c r="M321" s="249" t="e">
        <f t="shared" si="34"/>
        <v>#N/A</v>
      </c>
    </row>
    <row r="322" spans="1:13" x14ac:dyDescent="0.3">
      <c r="A322" s="246"/>
      <c r="B322" s="252"/>
      <c r="C322" s="251"/>
      <c r="D322" s="252"/>
      <c r="E322" s="252"/>
      <c r="F322" s="248" t="s">
        <v>321</v>
      </c>
      <c r="G322" s="44" t="str">
        <f t="shared" si="35"/>
        <v/>
      </c>
      <c r="H322" s="253" t="str" cm="1">
        <f t="array" ref="H322">IFERROR(_xlfn.IFS(C322="זכר",INDEX(ליגות!$O$8:$Z$15,MATCH(D322,ליגות!$Q$8:$Q$15,-1),1),C322="נקבה",INDEX(ליגות!$O$8:$Z$15,MATCH(D322,ליגות!$V$8:$V$15,-1),1),C322="",""),"")</f>
        <v/>
      </c>
      <c r="I322" s="253">
        <f t="shared" si="30"/>
        <v>0</v>
      </c>
      <c r="J322" s="255" t="str">
        <f t="shared" si="31"/>
        <v/>
      </c>
      <c r="K322" s="249" t="e">
        <f t="shared" si="32"/>
        <v>#N/A</v>
      </c>
      <c r="L322" s="249">
        <f t="shared" si="33"/>
        <v>0</v>
      </c>
      <c r="M322" s="249" t="e">
        <f t="shared" si="34"/>
        <v>#N/A</v>
      </c>
    </row>
    <row r="323" spans="1:13" x14ac:dyDescent="0.3">
      <c r="A323" s="246"/>
      <c r="B323" s="252"/>
      <c r="C323" s="251"/>
      <c r="D323" s="252"/>
      <c r="E323" s="252"/>
      <c r="F323" s="248" t="s">
        <v>321</v>
      </c>
      <c r="G323" s="44" t="str">
        <f t="shared" si="35"/>
        <v/>
      </c>
      <c r="H323" s="253" t="str" cm="1">
        <f t="array" ref="H323">IFERROR(_xlfn.IFS(C323="זכר",INDEX(ליגות!$O$8:$Z$15,MATCH(D323,ליגות!$Q$8:$Q$15,-1),1),C323="נקבה",INDEX(ליגות!$O$8:$Z$15,MATCH(D323,ליגות!$V$8:$V$15,-1),1),C323="",""),"")</f>
        <v/>
      </c>
      <c r="I323" s="253">
        <f t="shared" si="30"/>
        <v>0</v>
      </c>
      <c r="J323" s="255" t="str">
        <f t="shared" si="31"/>
        <v/>
      </c>
      <c r="K323" s="249" t="e">
        <f t="shared" si="32"/>
        <v>#N/A</v>
      </c>
      <c r="L323" s="249">
        <f t="shared" si="33"/>
        <v>0</v>
      </c>
      <c r="M323" s="249" t="e">
        <f t="shared" si="34"/>
        <v>#N/A</v>
      </c>
    </row>
    <row r="324" spans="1:13" x14ac:dyDescent="0.3">
      <c r="A324" s="246"/>
      <c r="B324" s="252"/>
      <c r="C324" s="251"/>
      <c r="D324" s="252"/>
      <c r="E324" s="252"/>
      <c r="F324" s="248" t="s">
        <v>321</v>
      </c>
      <c r="G324" s="44" t="str">
        <f t="shared" si="35"/>
        <v/>
      </c>
      <c r="H324" s="253" t="str" cm="1">
        <f t="array" ref="H324">IFERROR(_xlfn.IFS(C324="זכר",INDEX(ליגות!$O$8:$Z$15,MATCH(D324,ליגות!$Q$8:$Q$15,-1),1),C324="נקבה",INDEX(ליגות!$O$8:$Z$15,MATCH(D324,ליגות!$V$8:$V$15,-1),1),C324="",""),"")</f>
        <v/>
      </c>
      <c r="I324" s="253">
        <f t="shared" ref="I324:I387" si="36">IF(F324="כן",E324,0)</f>
        <v>0</v>
      </c>
      <c r="J324" s="255" t="str">
        <f t="shared" ref="J324:J387" si="37">IF(C324="זכר",VLOOKUP(H324,$R$3:$S$10,2,0),IF(C324="נקבה",VLOOKUP(H324,$R$12:$S$19,2,0),""))</f>
        <v/>
      </c>
      <c r="K324" s="249" t="e">
        <f t="shared" ref="K324:K387" si="38">VLOOKUP(H324,$N$2:$O$9,2)</f>
        <v>#N/A</v>
      </c>
      <c r="L324" s="249">
        <f t="shared" ref="L324:L387" si="39">IF(C324="נקבה",K324*1.5,0)</f>
        <v>0</v>
      </c>
      <c r="M324" s="249" t="e">
        <f t="shared" ref="M324:M387" si="40">L324+K324</f>
        <v>#N/A</v>
      </c>
    </row>
    <row r="325" spans="1:13" x14ac:dyDescent="0.3">
      <c r="A325" s="246"/>
      <c r="B325" s="252"/>
      <c r="C325" s="251"/>
      <c r="D325" s="252"/>
      <c r="E325" s="252"/>
      <c r="F325" s="248" t="s">
        <v>321</v>
      </c>
      <c r="G325" s="44" t="str">
        <f t="shared" si="35"/>
        <v/>
      </c>
      <c r="H325" s="253" t="str" cm="1">
        <f t="array" ref="H325">IFERROR(_xlfn.IFS(C325="זכר",INDEX(ליגות!$O$8:$Z$15,MATCH(D325,ליגות!$Q$8:$Q$15,-1),1),C325="נקבה",INDEX(ליגות!$O$8:$Z$15,MATCH(D325,ליגות!$V$8:$V$15,-1),1),C325="",""),"")</f>
        <v/>
      </c>
      <c r="I325" s="253">
        <f t="shared" si="36"/>
        <v>0</v>
      </c>
      <c r="J325" s="255" t="str">
        <f t="shared" si="37"/>
        <v/>
      </c>
      <c r="K325" s="249" t="e">
        <f t="shared" si="38"/>
        <v>#N/A</v>
      </c>
      <c r="L325" s="249">
        <f t="shared" si="39"/>
        <v>0</v>
      </c>
      <c r="M325" s="249" t="e">
        <f t="shared" si="40"/>
        <v>#N/A</v>
      </c>
    </row>
    <row r="326" spans="1:13" x14ac:dyDescent="0.3">
      <c r="A326" s="246"/>
      <c r="B326" s="252"/>
      <c r="C326" s="251"/>
      <c r="D326" s="252"/>
      <c r="E326" s="252"/>
      <c r="F326" s="248" t="s">
        <v>321</v>
      </c>
      <c r="G326" s="44" t="str">
        <f t="shared" si="35"/>
        <v/>
      </c>
      <c r="H326" s="253" t="str" cm="1">
        <f t="array" ref="H326">IFERROR(_xlfn.IFS(C326="זכר",INDEX(ליגות!$O$8:$Z$15,MATCH(D326,ליגות!$Q$8:$Q$15,-1),1),C326="נקבה",INDEX(ליגות!$O$8:$Z$15,MATCH(D326,ליגות!$V$8:$V$15,-1),1),C326="",""),"")</f>
        <v/>
      </c>
      <c r="I326" s="253">
        <f t="shared" si="36"/>
        <v>0</v>
      </c>
      <c r="J326" s="255" t="str">
        <f t="shared" si="37"/>
        <v/>
      </c>
      <c r="K326" s="249" t="e">
        <f t="shared" si="38"/>
        <v>#N/A</v>
      </c>
      <c r="L326" s="249">
        <f t="shared" si="39"/>
        <v>0</v>
      </c>
      <c r="M326" s="249" t="e">
        <f t="shared" si="40"/>
        <v>#N/A</v>
      </c>
    </row>
    <row r="327" spans="1:13" x14ac:dyDescent="0.3">
      <c r="A327" s="246"/>
      <c r="B327" s="252"/>
      <c r="C327" s="251"/>
      <c r="D327" s="252"/>
      <c r="E327" s="252"/>
      <c r="F327" s="248" t="s">
        <v>321</v>
      </c>
      <c r="G327" s="44" t="str">
        <f t="shared" si="35"/>
        <v/>
      </c>
      <c r="H327" s="253" t="str" cm="1">
        <f t="array" ref="H327">IFERROR(_xlfn.IFS(C327="זכר",INDEX(ליגות!$O$8:$Z$15,MATCH(D327,ליגות!$Q$8:$Q$15,-1),1),C327="נקבה",INDEX(ליגות!$O$8:$Z$15,MATCH(D327,ליגות!$V$8:$V$15,-1),1),C327="",""),"")</f>
        <v/>
      </c>
      <c r="I327" s="253">
        <f t="shared" si="36"/>
        <v>0</v>
      </c>
      <c r="J327" s="255" t="str">
        <f t="shared" si="37"/>
        <v/>
      </c>
      <c r="K327" s="249" t="e">
        <f t="shared" si="38"/>
        <v>#N/A</v>
      </c>
      <c r="L327" s="249">
        <f t="shared" si="39"/>
        <v>0</v>
      </c>
      <c r="M327" s="249" t="e">
        <f t="shared" si="40"/>
        <v>#N/A</v>
      </c>
    </row>
    <row r="328" spans="1:13" x14ac:dyDescent="0.3">
      <c r="A328" s="246"/>
      <c r="B328" s="252"/>
      <c r="C328" s="251"/>
      <c r="D328" s="252"/>
      <c r="E328" s="252"/>
      <c r="F328" s="248" t="s">
        <v>321</v>
      </c>
      <c r="G328" s="44" t="str">
        <f t="shared" si="35"/>
        <v/>
      </c>
      <c r="H328" s="253" t="str" cm="1">
        <f t="array" ref="H328">IFERROR(_xlfn.IFS(C328="זכר",INDEX(ליגות!$O$8:$Z$15,MATCH(D328,ליגות!$Q$8:$Q$15,-1),1),C328="נקבה",INDEX(ליגות!$O$8:$Z$15,MATCH(D328,ליגות!$V$8:$V$15,-1),1),C328="",""),"")</f>
        <v/>
      </c>
      <c r="I328" s="253">
        <f t="shared" si="36"/>
        <v>0</v>
      </c>
      <c r="J328" s="255" t="str">
        <f t="shared" si="37"/>
        <v/>
      </c>
      <c r="K328" s="249" t="e">
        <f t="shared" si="38"/>
        <v>#N/A</v>
      </c>
      <c r="L328" s="249">
        <f t="shared" si="39"/>
        <v>0</v>
      </c>
      <c r="M328" s="249" t="e">
        <f t="shared" si="40"/>
        <v>#N/A</v>
      </c>
    </row>
    <row r="329" spans="1:13" x14ac:dyDescent="0.3">
      <c r="A329" s="246"/>
      <c r="B329" s="252"/>
      <c r="C329" s="251"/>
      <c r="D329" s="252"/>
      <c r="E329" s="252"/>
      <c r="F329" s="248" t="s">
        <v>321</v>
      </c>
      <c r="G329" s="44" t="str">
        <f t="shared" si="35"/>
        <v/>
      </c>
      <c r="H329" s="253" t="str" cm="1">
        <f t="array" ref="H329">IFERROR(_xlfn.IFS(C329="זכר",INDEX(ליגות!$O$8:$Z$15,MATCH(D329,ליגות!$Q$8:$Q$15,-1),1),C329="נקבה",INDEX(ליגות!$O$8:$Z$15,MATCH(D329,ליגות!$V$8:$V$15,-1),1),C329="",""),"")</f>
        <v/>
      </c>
      <c r="I329" s="253">
        <f t="shared" si="36"/>
        <v>0</v>
      </c>
      <c r="J329" s="255" t="str">
        <f t="shared" si="37"/>
        <v/>
      </c>
      <c r="K329" s="249" t="e">
        <f t="shared" si="38"/>
        <v>#N/A</v>
      </c>
      <c r="L329" s="249">
        <f t="shared" si="39"/>
        <v>0</v>
      </c>
      <c r="M329" s="249" t="e">
        <f t="shared" si="40"/>
        <v>#N/A</v>
      </c>
    </row>
    <row r="330" spans="1:13" x14ac:dyDescent="0.3">
      <c r="A330" s="246"/>
      <c r="B330" s="252"/>
      <c r="C330" s="251"/>
      <c r="D330" s="252"/>
      <c r="E330" s="252"/>
      <c r="F330" s="248" t="s">
        <v>321</v>
      </c>
      <c r="G330" s="44" t="str">
        <f t="shared" ref="G330:G393" si="41">IF(ISBLANK(D330),"",$H$1-D330-1)</f>
        <v/>
      </c>
      <c r="H330" s="253" t="str" cm="1">
        <f t="array" ref="H330">IFERROR(_xlfn.IFS(C330="זכר",INDEX(ליגות!$O$8:$Z$15,MATCH(D330,ליגות!$Q$8:$Q$15,-1),1),C330="נקבה",INDEX(ליגות!$O$8:$Z$15,MATCH(D330,ליגות!$V$8:$V$15,-1),1),C330="",""),"")</f>
        <v/>
      </c>
      <c r="I330" s="253">
        <f t="shared" si="36"/>
        <v>0</v>
      </c>
      <c r="J330" s="255" t="str">
        <f t="shared" si="37"/>
        <v/>
      </c>
      <c r="K330" s="249" t="e">
        <f t="shared" si="38"/>
        <v>#N/A</v>
      </c>
      <c r="L330" s="249">
        <f t="shared" si="39"/>
        <v>0</v>
      </c>
      <c r="M330" s="249" t="e">
        <f t="shared" si="40"/>
        <v>#N/A</v>
      </c>
    </row>
    <row r="331" spans="1:13" x14ac:dyDescent="0.3">
      <c r="A331" s="246"/>
      <c r="B331" s="252"/>
      <c r="C331" s="251"/>
      <c r="D331" s="252"/>
      <c r="E331" s="252"/>
      <c r="F331" s="248" t="s">
        <v>321</v>
      </c>
      <c r="G331" s="44" t="str">
        <f t="shared" si="41"/>
        <v/>
      </c>
      <c r="H331" s="253" t="str" cm="1">
        <f t="array" ref="H331">IFERROR(_xlfn.IFS(C331="זכר",INDEX(ליגות!$O$8:$Z$15,MATCH(D331,ליגות!$Q$8:$Q$15,-1),1),C331="נקבה",INDEX(ליגות!$O$8:$Z$15,MATCH(D331,ליגות!$V$8:$V$15,-1),1),C331="",""),"")</f>
        <v/>
      </c>
      <c r="I331" s="253">
        <f t="shared" si="36"/>
        <v>0</v>
      </c>
      <c r="J331" s="255" t="str">
        <f t="shared" si="37"/>
        <v/>
      </c>
      <c r="K331" s="249" t="e">
        <f t="shared" si="38"/>
        <v>#N/A</v>
      </c>
      <c r="L331" s="249">
        <f t="shared" si="39"/>
        <v>0</v>
      </c>
      <c r="M331" s="249" t="e">
        <f t="shared" si="40"/>
        <v>#N/A</v>
      </c>
    </row>
    <row r="332" spans="1:13" x14ac:dyDescent="0.3">
      <c r="A332" s="246"/>
      <c r="B332" s="252"/>
      <c r="C332" s="251"/>
      <c r="D332" s="252"/>
      <c r="E332" s="252"/>
      <c r="F332" s="248" t="s">
        <v>321</v>
      </c>
      <c r="G332" s="44" t="str">
        <f t="shared" si="41"/>
        <v/>
      </c>
      <c r="H332" s="253" t="str" cm="1">
        <f t="array" ref="H332">IFERROR(_xlfn.IFS(C332="זכר",INDEX(ליגות!$O$8:$Z$15,MATCH(D332,ליגות!$Q$8:$Q$15,-1),1),C332="נקבה",INDEX(ליגות!$O$8:$Z$15,MATCH(D332,ליגות!$V$8:$V$15,-1),1),C332="",""),"")</f>
        <v/>
      </c>
      <c r="I332" s="253">
        <f t="shared" si="36"/>
        <v>0</v>
      </c>
      <c r="J332" s="255" t="str">
        <f t="shared" si="37"/>
        <v/>
      </c>
      <c r="K332" s="249" t="e">
        <f t="shared" si="38"/>
        <v>#N/A</v>
      </c>
      <c r="L332" s="249">
        <f t="shared" si="39"/>
        <v>0</v>
      </c>
      <c r="M332" s="249" t="e">
        <f t="shared" si="40"/>
        <v>#N/A</v>
      </c>
    </row>
    <row r="333" spans="1:13" x14ac:dyDescent="0.3">
      <c r="A333" s="246"/>
      <c r="B333" s="252"/>
      <c r="C333" s="251"/>
      <c r="D333" s="252"/>
      <c r="E333" s="252"/>
      <c r="F333" s="248" t="s">
        <v>321</v>
      </c>
      <c r="G333" s="44" t="str">
        <f t="shared" si="41"/>
        <v/>
      </c>
      <c r="H333" s="253" t="str" cm="1">
        <f t="array" ref="H333">IFERROR(_xlfn.IFS(C333="זכר",INDEX(ליגות!$O$8:$Z$15,MATCH(D333,ליגות!$Q$8:$Q$15,-1),1),C333="נקבה",INDEX(ליגות!$O$8:$Z$15,MATCH(D333,ליגות!$V$8:$V$15,-1),1),C333="",""),"")</f>
        <v/>
      </c>
      <c r="I333" s="253">
        <f t="shared" si="36"/>
        <v>0</v>
      </c>
      <c r="J333" s="255" t="str">
        <f t="shared" si="37"/>
        <v/>
      </c>
      <c r="K333" s="249" t="e">
        <f t="shared" si="38"/>
        <v>#N/A</v>
      </c>
      <c r="L333" s="249">
        <f t="shared" si="39"/>
        <v>0</v>
      </c>
      <c r="M333" s="249" t="e">
        <f t="shared" si="40"/>
        <v>#N/A</v>
      </c>
    </row>
    <row r="334" spans="1:13" x14ac:dyDescent="0.3">
      <c r="A334" s="246"/>
      <c r="B334" s="252"/>
      <c r="C334" s="251"/>
      <c r="D334" s="252"/>
      <c r="E334" s="252"/>
      <c r="F334" s="248" t="s">
        <v>321</v>
      </c>
      <c r="G334" s="44" t="str">
        <f t="shared" si="41"/>
        <v/>
      </c>
      <c r="H334" s="253" t="str" cm="1">
        <f t="array" ref="H334">IFERROR(_xlfn.IFS(C334="זכר",INDEX(ליגות!$O$8:$Z$15,MATCH(D334,ליגות!$Q$8:$Q$15,-1),1),C334="נקבה",INDEX(ליגות!$O$8:$Z$15,MATCH(D334,ליגות!$V$8:$V$15,-1),1),C334="",""),"")</f>
        <v/>
      </c>
      <c r="I334" s="253">
        <f t="shared" si="36"/>
        <v>0</v>
      </c>
      <c r="J334" s="255" t="str">
        <f t="shared" si="37"/>
        <v/>
      </c>
      <c r="K334" s="249" t="e">
        <f t="shared" si="38"/>
        <v>#N/A</v>
      </c>
      <c r="L334" s="249">
        <f t="shared" si="39"/>
        <v>0</v>
      </c>
      <c r="M334" s="249" t="e">
        <f t="shared" si="40"/>
        <v>#N/A</v>
      </c>
    </row>
    <row r="335" spans="1:13" x14ac:dyDescent="0.3">
      <c r="A335" s="246"/>
      <c r="B335" s="252"/>
      <c r="C335" s="251"/>
      <c r="D335" s="252"/>
      <c r="E335" s="252"/>
      <c r="F335" s="248" t="s">
        <v>321</v>
      </c>
      <c r="G335" s="44" t="str">
        <f t="shared" si="41"/>
        <v/>
      </c>
      <c r="H335" s="253" t="str" cm="1">
        <f t="array" ref="H335">IFERROR(_xlfn.IFS(C335="זכר",INDEX(ליגות!$O$8:$Z$15,MATCH(D335,ליגות!$Q$8:$Q$15,-1),1),C335="נקבה",INDEX(ליגות!$O$8:$Z$15,MATCH(D335,ליגות!$V$8:$V$15,-1),1),C335="",""),"")</f>
        <v/>
      </c>
      <c r="I335" s="253">
        <f t="shared" si="36"/>
        <v>0</v>
      </c>
      <c r="J335" s="255" t="str">
        <f t="shared" si="37"/>
        <v/>
      </c>
      <c r="K335" s="249" t="e">
        <f t="shared" si="38"/>
        <v>#N/A</v>
      </c>
      <c r="L335" s="249">
        <f t="shared" si="39"/>
        <v>0</v>
      </c>
      <c r="M335" s="249" t="e">
        <f t="shared" si="40"/>
        <v>#N/A</v>
      </c>
    </row>
    <row r="336" spans="1:13" x14ac:dyDescent="0.3">
      <c r="A336" s="246"/>
      <c r="B336" s="252"/>
      <c r="C336" s="251"/>
      <c r="D336" s="252"/>
      <c r="E336" s="252"/>
      <c r="F336" s="248" t="s">
        <v>321</v>
      </c>
      <c r="G336" s="44" t="str">
        <f t="shared" si="41"/>
        <v/>
      </c>
      <c r="H336" s="253" t="str" cm="1">
        <f t="array" ref="H336">IFERROR(_xlfn.IFS(C336="זכר",INDEX(ליגות!$O$8:$Z$15,MATCH(D336,ליגות!$Q$8:$Q$15,-1),1),C336="נקבה",INDEX(ליגות!$O$8:$Z$15,MATCH(D336,ליגות!$V$8:$V$15,-1),1),C336="",""),"")</f>
        <v/>
      </c>
      <c r="I336" s="253">
        <f t="shared" si="36"/>
        <v>0</v>
      </c>
      <c r="J336" s="255" t="str">
        <f t="shared" si="37"/>
        <v/>
      </c>
      <c r="K336" s="249" t="e">
        <f t="shared" si="38"/>
        <v>#N/A</v>
      </c>
      <c r="L336" s="249">
        <f t="shared" si="39"/>
        <v>0</v>
      </c>
      <c r="M336" s="249" t="e">
        <f t="shared" si="40"/>
        <v>#N/A</v>
      </c>
    </row>
    <row r="337" spans="1:13" x14ac:dyDescent="0.3">
      <c r="A337" s="246"/>
      <c r="B337" s="252"/>
      <c r="C337" s="251"/>
      <c r="D337" s="252"/>
      <c r="E337" s="252"/>
      <c r="F337" s="248" t="s">
        <v>321</v>
      </c>
      <c r="G337" s="44" t="str">
        <f t="shared" si="41"/>
        <v/>
      </c>
      <c r="H337" s="253" t="str" cm="1">
        <f t="array" ref="H337">IFERROR(_xlfn.IFS(C337="זכר",INDEX(ליגות!$O$8:$Z$15,MATCH(D337,ליגות!$Q$8:$Q$15,-1),1),C337="נקבה",INDEX(ליגות!$O$8:$Z$15,MATCH(D337,ליגות!$V$8:$V$15,-1),1),C337="",""),"")</f>
        <v/>
      </c>
      <c r="I337" s="253">
        <f t="shared" si="36"/>
        <v>0</v>
      </c>
      <c r="J337" s="255" t="str">
        <f t="shared" si="37"/>
        <v/>
      </c>
      <c r="K337" s="249" t="e">
        <f t="shared" si="38"/>
        <v>#N/A</v>
      </c>
      <c r="L337" s="249">
        <f t="shared" si="39"/>
        <v>0</v>
      </c>
      <c r="M337" s="249" t="e">
        <f t="shared" si="40"/>
        <v>#N/A</v>
      </c>
    </row>
    <row r="338" spans="1:13" x14ac:dyDescent="0.3">
      <c r="A338" s="246"/>
      <c r="B338" s="252"/>
      <c r="C338" s="251"/>
      <c r="D338" s="252"/>
      <c r="E338" s="252"/>
      <c r="F338" s="248" t="s">
        <v>321</v>
      </c>
      <c r="G338" s="44" t="str">
        <f t="shared" si="41"/>
        <v/>
      </c>
      <c r="H338" s="253" t="str" cm="1">
        <f t="array" ref="H338">IFERROR(_xlfn.IFS(C338="זכר",INDEX(ליגות!$O$8:$Z$15,MATCH(D338,ליגות!$Q$8:$Q$15,-1),1),C338="נקבה",INDEX(ליגות!$O$8:$Z$15,MATCH(D338,ליגות!$V$8:$V$15,-1),1),C338="",""),"")</f>
        <v/>
      </c>
      <c r="I338" s="253">
        <f t="shared" si="36"/>
        <v>0</v>
      </c>
      <c r="J338" s="255" t="str">
        <f t="shared" si="37"/>
        <v/>
      </c>
      <c r="K338" s="249" t="e">
        <f t="shared" si="38"/>
        <v>#N/A</v>
      </c>
      <c r="L338" s="249">
        <f t="shared" si="39"/>
        <v>0</v>
      </c>
      <c r="M338" s="249" t="e">
        <f t="shared" si="40"/>
        <v>#N/A</v>
      </c>
    </row>
    <row r="339" spans="1:13" x14ac:dyDescent="0.3">
      <c r="A339" s="246"/>
      <c r="B339" s="252"/>
      <c r="C339" s="251"/>
      <c r="D339" s="252"/>
      <c r="E339" s="252"/>
      <c r="F339" s="248" t="s">
        <v>321</v>
      </c>
      <c r="G339" s="44" t="str">
        <f t="shared" si="41"/>
        <v/>
      </c>
      <c r="H339" s="253" t="str" cm="1">
        <f t="array" ref="H339">IFERROR(_xlfn.IFS(C339="זכר",INDEX(ליגות!$O$8:$Z$15,MATCH(D339,ליגות!$Q$8:$Q$15,-1),1),C339="נקבה",INDEX(ליגות!$O$8:$Z$15,MATCH(D339,ליגות!$V$8:$V$15,-1),1),C339="",""),"")</f>
        <v/>
      </c>
      <c r="I339" s="253">
        <f t="shared" si="36"/>
        <v>0</v>
      </c>
      <c r="J339" s="255" t="str">
        <f t="shared" si="37"/>
        <v/>
      </c>
      <c r="K339" s="249" t="e">
        <f t="shared" si="38"/>
        <v>#N/A</v>
      </c>
      <c r="L339" s="249">
        <f t="shared" si="39"/>
        <v>0</v>
      </c>
      <c r="M339" s="249" t="e">
        <f t="shared" si="40"/>
        <v>#N/A</v>
      </c>
    </row>
    <row r="340" spans="1:13" x14ac:dyDescent="0.3">
      <c r="A340" s="246"/>
      <c r="B340" s="252"/>
      <c r="C340" s="251"/>
      <c r="D340" s="252"/>
      <c r="E340" s="252"/>
      <c r="F340" s="248" t="s">
        <v>321</v>
      </c>
      <c r="G340" s="44" t="str">
        <f t="shared" si="41"/>
        <v/>
      </c>
      <c r="H340" s="253" t="str" cm="1">
        <f t="array" ref="H340">IFERROR(_xlfn.IFS(C340="זכר",INDEX(ליגות!$O$8:$Z$15,MATCH(D340,ליגות!$Q$8:$Q$15,-1),1),C340="נקבה",INDEX(ליגות!$O$8:$Z$15,MATCH(D340,ליגות!$V$8:$V$15,-1),1),C340="",""),"")</f>
        <v/>
      </c>
      <c r="I340" s="253">
        <f t="shared" si="36"/>
        <v>0</v>
      </c>
      <c r="J340" s="255" t="str">
        <f t="shared" si="37"/>
        <v/>
      </c>
      <c r="K340" s="249" t="e">
        <f t="shared" si="38"/>
        <v>#N/A</v>
      </c>
      <c r="L340" s="249">
        <f t="shared" si="39"/>
        <v>0</v>
      </c>
      <c r="M340" s="249" t="e">
        <f t="shared" si="40"/>
        <v>#N/A</v>
      </c>
    </row>
    <row r="341" spans="1:13" x14ac:dyDescent="0.3">
      <c r="A341" s="246"/>
      <c r="B341" s="252"/>
      <c r="C341" s="251"/>
      <c r="D341" s="252"/>
      <c r="E341" s="252"/>
      <c r="F341" s="248" t="s">
        <v>321</v>
      </c>
      <c r="G341" s="44" t="str">
        <f t="shared" si="41"/>
        <v/>
      </c>
      <c r="H341" s="253" t="str" cm="1">
        <f t="array" ref="H341">IFERROR(_xlfn.IFS(C341="זכר",INDEX(ליגות!$O$8:$Z$15,MATCH(D341,ליגות!$Q$8:$Q$15,-1),1),C341="נקבה",INDEX(ליגות!$O$8:$Z$15,MATCH(D341,ליגות!$V$8:$V$15,-1),1),C341="",""),"")</f>
        <v/>
      </c>
      <c r="I341" s="253">
        <f t="shared" si="36"/>
        <v>0</v>
      </c>
      <c r="J341" s="255" t="str">
        <f t="shared" si="37"/>
        <v/>
      </c>
      <c r="K341" s="249" t="e">
        <f t="shared" si="38"/>
        <v>#N/A</v>
      </c>
      <c r="L341" s="249">
        <f t="shared" si="39"/>
        <v>0</v>
      </c>
      <c r="M341" s="249" t="e">
        <f t="shared" si="40"/>
        <v>#N/A</v>
      </c>
    </row>
    <row r="342" spans="1:13" x14ac:dyDescent="0.3">
      <c r="A342" s="246"/>
      <c r="B342" s="252"/>
      <c r="C342" s="251"/>
      <c r="D342" s="252"/>
      <c r="E342" s="252"/>
      <c r="F342" s="248" t="s">
        <v>321</v>
      </c>
      <c r="G342" s="44" t="str">
        <f t="shared" si="41"/>
        <v/>
      </c>
      <c r="H342" s="253" t="str" cm="1">
        <f t="array" ref="H342">IFERROR(_xlfn.IFS(C342="זכר",INDEX(ליגות!$O$8:$Z$15,MATCH(D342,ליגות!$Q$8:$Q$15,-1),1),C342="נקבה",INDEX(ליגות!$O$8:$Z$15,MATCH(D342,ליגות!$V$8:$V$15,-1),1),C342="",""),"")</f>
        <v/>
      </c>
      <c r="I342" s="253">
        <f t="shared" si="36"/>
        <v>0</v>
      </c>
      <c r="J342" s="255" t="str">
        <f t="shared" si="37"/>
        <v/>
      </c>
      <c r="K342" s="249" t="e">
        <f t="shared" si="38"/>
        <v>#N/A</v>
      </c>
      <c r="L342" s="249">
        <f t="shared" si="39"/>
        <v>0</v>
      </c>
      <c r="M342" s="249" t="e">
        <f t="shared" si="40"/>
        <v>#N/A</v>
      </c>
    </row>
    <row r="343" spans="1:13" x14ac:dyDescent="0.3">
      <c r="A343" s="246"/>
      <c r="B343" s="252"/>
      <c r="C343" s="251"/>
      <c r="D343" s="252"/>
      <c r="E343" s="252"/>
      <c r="F343" s="248" t="s">
        <v>321</v>
      </c>
      <c r="G343" s="44" t="str">
        <f t="shared" si="41"/>
        <v/>
      </c>
      <c r="H343" s="253" t="str" cm="1">
        <f t="array" ref="H343">IFERROR(_xlfn.IFS(C343="זכר",INDEX(ליגות!$O$8:$Z$15,MATCH(D343,ליגות!$Q$8:$Q$15,-1),1),C343="נקבה",INDEX(ליגות!$O$8:$Z$15,MATCH(D343,ליגות!$V$8:$V$15,-1),1),C343="",""),"")</f>
        <v/>
      </c>
      <c r="I343" s="253">
        <f t="shared" si="36"/>
        <v>0</v>
      </c>
      <c r="J343" s="255" t="str">
        <f t="shared" si="37"/>
        <v/>
      </c>
      <c r="K343" s="249" t="e">
        <f t="shared" si="38"/>
        <v>#N/A</v>
      </c>
      <c r="L343" s="249">
        <f t="shared" si="39"/>
        <v>0</v>
      </c>
      <c r="M343" s="249" t="e">
        <f t="shared" si="40"/>
        <v>#N/A</v>
      </c>
    </row>
    <row r="344" spans="1:13" x14ac:dyDescent="0.3">
      <c r="A344" s="246"/>
      <c r="B344" s="252"/>
      <c r="C344" s="251"/>
      <c r="D344" s="252"/>
      <c r="E344" s="252"/>
      <c r="F344" s="248" t="s">
        <v>321</v>
      </c>
      <c r="G344" s="44" t="str">
        <f t="shared" si="41"/>
        <v/>
      </c>
      <c r="H344" s="253" t="str" cm="1">
        <f t="array" ref="H344">IFERROR(_xlfn.IFS(C344="זכר",INDEX(ליגות!$O$8:$Z$15,MATCH(D344,ליגות!$Q$8:$Q$15,-1),1),C344="נקבה",INDEX(ליגות!$O$8:$Z$15,MATCH(D344,ליגות!$V$8:$V$15,-1),1),C344="",""),"")</f>
        <v/>
      </c>
      <c r="I344" s="253">
        <f t="shared" si="36"/>
        <v>0</v>
      </c>
      <c r="J344" s="255" t="str">
        <f t="shared" si="37"/>
        <v/>
      </c>
      <c r="K344" s="249" t="e">
        <f t="shared" si="38"/>
        <v>#N/A</v>
      </c>
      <c r="L344" s="249">
        <f t="shared" si="39"/>
        <v>0</v>
      </c>
      <c r="M344" s="249" t="e">
        <f t="shared" si="40"/>
        <v>#N/A</v>
      </c>
    </row>
    <row r="345" spans="1:13" x14ac:dyDescent="0.3">
      <c r="A345" s="246"/>
      <c r="B345" s="252"/>
      <c r="C345" s="251"/>
      <c r="D345" s="252"/>
      <c r="E345" s="252"/>
      <c r="F345" s="248" t="s">
        <v>321</v>
      </c>
      <c r="G345" s="44" t="str">
        <f t="shared" si="41"/>
        <v/>
      </c>
      <c r="H345" s="253" t="str" cm="1">
        <f t="array" ref="H345">IFERROR(_xlfn.IFS(C345="זכר",INDEX(ליגות!$O$8:$Z$15,MATCH(D345,ליגות!$Q$8:$Q$15,-1),1),C345="נקבה",INDEX(ליגות!$O$8:$Z$15,MATCH(D345,ליגות!$V$8:$V$15,-1),1),C345="",""),"")</f>
        <v/>
      </c>
      <c r="I345" s="253">
        <f t="shared" si="36"/>
        <v>0</v>
      </c>
      <c r="J345" s="255" t="str">
        <f t="shared" si="37"/>
        <v/>
      </c>
      <c r="K345" s="249" t="e">
        <f t="shared" si="38"/>
        <v>#N/A</v>
      </c>
      <c r="L345" s="249">
        <f t="shared" si="39"/>
        <v>0</v>
      </c>
      <c r="M345" s="249" t="e">
        <f t="shared" si="40"/>
        <v>#N/A</v>
      </c>
    </row>
    <row r="346" spans="1:13" x14ac:dyDescent="0.3">
      <c r="A346" s="246"/>
      <c r="B346" s="252"/>
      <c r="C346" s="251"/>
      <c r="D346" s="252"/>
      <c r="E346" s="252"/>
      <c r="F346" s="248" t="s">
        <v>321</v>
      </c>
      <c r="G346" s="44" t="str">
        <f t="shared" si="41"/>
        <v/>
      </c>
      <c r="H346" s="253" t="str" cm="1">
        <f t="array" ref="H346">IFERROR(_xlfn.IFS(C346="זכר",INDEX(ליגות!$O$8:$Z$15,MATCH(D346,ליגות!$Q$8:$Q$15,-1),1),C346="נקבה",INDEX(ליגות!$O$8:$Z$15,MATCH(D346,ליגות!$V$8:$V$15,-1),1),C346="",""),"")</f>
        <v/>
      </c>
      <c r="I346" s="253">
        <f t="shared" si="36"/>
        <v>0</v>
      </c>
      <c r="J346" s="255" t="str">
        <f t="shared" si="37"/>
        <v/>
      </c>
      <c r="K346" s="249" t="e">
        <f t="shared" si="38"/>
        <v>#N/A</v>
      </c>
      <c r="L346" s="249">
        <f t="shared" si="39"/>
        <v>0</v>
      </c>
      <c r="M346" s="249" t="e">
        <f t="shared" si="40"/>
        <v>#N/A</v>
      </c>
    </row>
    <row r="347" spans="1:13" x14ac:dyDescent="0.3">
      <c r="A347" s="246"/>
      <c r="B347" s="252"/>
      <c r="C347" s="251"/>
      <c r="D347" s="252"/>
      <c r="E347" s="252"/>
      <c r="F347" s="248" t="s">
        <v>321</v>
      </c>
      <c r="G347" s="44" t="str">
        <f t="shared" si="41"/>
        <v/>
      </c>
      <c r="H347" s="253" t="str" cm="1">
        <f t="array" ref="H347">IFERROR(_xlfn.IFS(C347="זכר",INDEX(ליגות!$O$8:$Z$15,MATCH(D347,ליגות!$Q$8:$Q$15,-1),1),C347="נקבה",INDEX(ליגות!$O$8:$Z$15,MATCH(D347,ליגות!$V$8:$V$15,-1),1),C347="",""),"")</f>
        <v/>
      </c>
      <c r="I347" s="253">
        <f t="shared" si="36"/>
        <v>0</v>
      </c>
      <c r="J347" s="255" t="str">
        <f t="shared" si="37"/>
        <v/>
      </c>
      <c r="K347" s="249" t="e">
        <f t="shared" si="38"/>
        <v>#N/A</v>
      </c>
      <c r="L347" s="249">
        <f t="shared" si="39"/>
        <v>0</v>
      </c>
      <c r="M347" s="249" t="e">
        <f t="shared" si="40"/>
        <v>#N/A</v>
      </c>
    </row>
    <row r="348" spans="1:13" x14ac:dyDescent="0.3">
      <c r="A348" s="246"/>
      <c r="B348" s="252"/>
      <c r="C348" s="251"/>
      <c r="D348" s="252"/>
      <c r="E348" s="252"/>
      <c r="F348" s="248" t="s">
        <v>321</v>
      </c>
      <c r="G348" s="44" t="str">
        <f t="shared" si="41"/>
        <v/>
      </c>
      <c r="H348" s="253" t="str" cm="1">
        <f t="array" ref="H348">IFERROR(_xlfn.IFS(C348="זכר",INDEX(ליגות!$O$8:$Z$15,MATCH(D348,ליגות!$Q$8:$Q$15,-1),1),C348="נקבה",INDEX(ליגות!$O$8:$Z$15,MATCH(D348,ליגות!$V$8:$V$15,-1),1),C348="",""),"")</f>
        <v/>
      </c>
      <c r="I348" s="253">
        <f t="shared" si="36"/>
        <v>0</v>
      </c>
      <c r="J348" s="255" t="str">
        <f t="shared" si="37"/>
        <v/>
      </c>
      <c r="K348" s="249" t="e">
        <f t="shared" si="38"/>
        <v>#N/A</v>
      </c>
      <c r="L348" s="249">
        <f t="shared" si="39"/>
        <v>0</v>
      </c>
      <c r="M348" s="249" t="e">
        <f t="shared" si="40"/>
        <v>#N/A</v>
      </c>
    </row>
    <row r="349" spans="1:13" x14ac:dyDescent="0.3">
      <c r="A349" s="246"/>
      <c r="B349" s="252"/>
      <c r="C349" s="251"/>
      <c r="D349" s="252"/>
      <c r="E349" s="252"/>
      <c r="F349" s="248" t="s">
        <v>321</v>
      </c>
      <c r="G349" s="44" t="str">
        <f t="shared" si="41"/>
        <v/>
      </c>
      <c r="H349" s="253" t="str" cm="1">
        <f t="array" ref="H349">IFERROR(_xlfn.IFS(C349="זכר",INDEX(ליגות!$O$8:$Z$15,MATCH(D349,ליגות!$Q$8:$Q$15,-1),1),C349="נקבה",INDEX(ליגות!$O$8:$Z$15,MATCH(D349,ליגות!$V$8:$V$15,-1),1),C349="",""),"")</f>
        <v/>
      </c>
      <c r="I349" s="253">
        <f t="shared" si="36"/>
        <v>0</v>
      </c>
      <c r="J349" s="255" t="str">
        <f t="shared" si="37"/>
        <v/>
      </c>
      <c r="K349" s="249" t="e">
        <f t="shared" si="38"/>
        <v>#N/A</v>
      </c>
      <c r="L349" s="249">
        <f t="shared" si="39"/>
        <v>0</v>
      </c>
      <c r="M349" s="249" t="e">
        <f t="shared" si="40"/>
        <v>#N/A</v>
      </c>
    </row>
    <row r="350" spans="1:13" x14ac:dyDescent="0.3">
      <c r="A350" s="246"/>
      <c r="B350" s="252"/>
      <c r="C350" s="251"/>
      <c r="D350" s="252"/>
      <c r="E350" s="252"/>
      <c r="F350" s="248" t="s">
        <v>321</v>
      </c>
      <c r="G350" s="44" t="str">
        <f t="shared" si="41"/>
        <v/>
      </c>
      <c r="H350" s="253" t="str" cm="1">
        <f t="array" ref="H350">IFERROR(_xlfn.IFS(C350="זכר",INDEX(ליגות!$O$8:$Z$15,MATCH(D350,ליגות!$Q$8:$Q$15,-1),1),C350="נקבה",INDEX(ליגות!$O$8:$Z$15,MATCH(D350,ליגות!$V$8:$V$15,-1),1),C350="",""),"")</f>
        <v/>
      </c>
      <c r="I350" s="253">
        <f t="shared" si="36"/>
        <v>0</v>
      </c>
      <c r="J350" s="255" t="str">
        <f t="shared" si="37"/>
        <v/>
      </c>
      <c r="K350" s="249" t="e">
        <f t="shared" si="38"/>
        <v>#N/A</v>
      </c>
      <c r="L350" s="249">
        <f t="shared" si="39"/>
        <v>0</v>
      </c>
      <c r="M350" s="249" t="e">
        <f t="shared" si="40"/>
        <v>#N/A</v>
      </c>
    </row>
    <row r="351" spans="1:13" x14ac:dyDescent="0.3">
      <c r="A351" s="246"/>
      <c r="B351" s="252"/>
      <c r="C351" s="251"/>
      <c r="D351" s="252"/>
      <c r="E351" s="252"/>
      <c r="F351" s="248" t="s">
        <v>321</v>
      </c>
      <c r="G351" s="44" t="str">
        <f t="shared" si="41"/>
        <v/>
      </c>
      <c r="H351" s="253" t="str" cm="1">
        <f t="array" ref="H351">IFERROR(_xlfn.IFS(C351="זכר",INDEX(ליגות!$O$8:$Z$15,MATCH(D351,ליגות!$Q$8:$Q$15,-1),1),C351="נקבה",INDEX(ליגות!$O$8:$Z$15,MATCH(D351,ליגות!$V$8:$V$15,-1),1),C351="",""),"")</f>
        <v/>
      </c>
      <c r="I351" s="253">
        <f t="shared" si="36"/>
        <v>0</v>
      </c>
      <c r="J351" s="255" t="str">
        <f t="shared" si="37"/>
        <v/>
      </c>
      <c r="K351" s="249" t="e">
        <f t="shared" si="38"/>
        <v>#N/A</v>
      </c>
      <c r="L351" s="249">
        <f t="shared" si="39"/>
        <v>0</v>
      </c>
      <c r="M351" s="249" t="e">
        <f t="shared" si="40"/>
        <v>#N/A</v>
      </c>
    </row>
    <row r="352" spans="1:13" x14ac:dyDescent="0.3">
      <c r="A352" s="246"/>
      <c r="B352" s="252"/>
      <c r="C352" s="251"/>
      <c r="D352" s="252"/>
      <c r="E352" s="252"/>
      <c r="F352" s="248" t="s">
        <v>321</v>
      </c>
      <c r="G352" s="44" t="str">
        <f t="shared" si="41"/>
        <v/>
      </c>
      <c r="H352" s="253" t="str" cm="1">
        <f t="array" ref="H352">IFERROR(_xlfn.IFS(C352="זכר",INDEX(ליגות!$O$8:$Z$15,MATCH(D352,ליגות!$Q$8:$Q$15,-1),1),C352="נקבה",INDEX(ליגות!$O$8:$Z$15,MATCH(D352,ליגות!$V$8:$V$15,-1),1),C352="",""),"")</f>
        <v/>
      </c>
      <c r="I352" s="253">
        <f t="shared" si="36"/>
        <v>0</v>
      </c>
      <c r="J352" s="255" t="str">
        <f t="shared" si="37"/>
        <v/>
      </c>
      <c r="K352" s="249" t="e">
        <f t="shared" si="38"/>
        <v>#N/A</v>
      </c>
      <c r="L352" s="249">
        <f t="shared" si="39"/>
        <v>0</v>
      </c>
      <c r="M352" s="249" t="e">
        <f t="shared" si="40"/>
        <v>#N/A</v>
      </c>
    </row>
    <row r="353" spans="1:13" x14ac:dyDescent="0.3">
      <c r="A353" s="246"/>
      <c r="B353" s="252"/>
      <c r="C353" s="251"/>
      <c r="D353" s="252"/>
      <c r="E353" s="252"/>
      <c r="F353" s="248" t="s">
        <v>321</v>
      </c>
      <c r="G353" s="44" t="str">
        <f t="shared" si="41"/>
        <v/>
      </c>
      <c r="H353" s="253" t="str" cm="1">
        <f t="array" ref="H353">IFERROR(_xlfn.IFS(C353="זכר",INDEX(ליגות!$O$8:$Z$15,MATCH(D353,ליגות!$Q$8:$Q$15,-1),1),C353="נקבה",INDEX(ליגות!$O$8:$Z$15,MATCH(D353,ליגות!$V$8:$V$15,-1),1),C353="",""),"")</f>
        <v/>
      </c>
      <c r="I353" s="253">
        <f t="shared" si="36"/>
        <v>0</v>
      </c>
      <c r="J353" s="255" t="str">
        <f t="shared" si="37"/>
        <v/>
      </c>
      <c r="K353" s="249" t="e">
        <f t="shared" si="38"/>
        <v>#N/A</v>
      </c>
      <c r="L353" s="249">
        <f t="shared" si="39"/>
        <v>0</v>
      </c>
      <c r="M353" s="249" t="e">
        <f t="shared" si="40"/>
        <v>#N/A</v>
      </c>
    </row>
    <row r="354" spans="1:13" x14ac:dyDescent="0.3">
      <c r="A354" s="246"/>
      <c r="B354" s="252"/>
      <c r="C354" s="251"/>
      <c r="D354" s="252"/>
      <c r="E354" s="252"/>
      <c r="F354" s="248" t="s">
        <v>321</v>
      </c>
      <c r="G354" s="44" t="str">
        <f t="shared" si="41"/>
        <v/>
      </c>
      <c r="H354" s="253" t="str" cm="1">
        <f t="array" ref="H354">IFERROR(_xlfn.IFS(C354="זכר",INDEX(ליגות!$O$8:$Z$15,MATCH(D354,ליגות!$Q$8:$Q$15,-1),1),C354="נקבה",INDEX(ליגות!$O$8:$Z$15,MATCH(D354,ליגות!$V$8:$V$15,-1),1),C354="",""),"")</f>
        <v/>
      </c>
      <c r="I354" s="253">
        <f t="shared" si="36"/>
        <v>0</v>
      </c>
      <c r="J354" s="255" t="str">
        <f t="shared" si="37"/>
        <v/>
      </c>
      <c r="K354" s="249" t="e">
        <f t="shared" si="38"/>
        <v>#N/A</v>
      </c>
      <c r="L354" s="249">
        <f t="shared" si="39"/>
        <v>0</v>
      </c>
      <c r="M354" s="249" t="e">
        <f t="shared" si="40"/>
        <v>#N/A</v>
      </c>
    </row>
    <row r="355" spans="1:13" x14ac:dyDescent="0.3">
      <c r="A355" s="246"/>
      <c r="B355" s="252"/>
      <c r="C355" s="251"/>
      <c r="D355" s="252"/>
      <c r="E355" s="252"/>
      <c r="F355" s="248" t="s">
        <v>321</v>
      </c>
      <c r="G355" s="44" t="str">
        <f t="shared" si="41"/>
        <v/>
      </c>
      <c r="H355" s="253" t="str" cm="1">
        <f t="array" ref="H355">IFERROR(_xlfn.IFS(C355="זכר",INDEX(ליגות!$O$8:$Z$15,MATCH(D355,ליגות!$Q$8:$Q$15,-1),1),C355="נקבה",INDEX(ליגות!$O$8:$Z$15,MATCH(D355,ליגות!$V$8:$V$15,-1),1),C355="",""),"")</f>
        <v/>
      </c>
      <c r="I355" s="253">
        <f t="shared" si="36"/>
        <v>0</v>
      </c>
      <c r="J355" s="255" t="str">
        <f t="shared" si="37"/>
        <v/>
      </c>
      <c r="K355" s="249" t="e">
        <f t="shared" si="38"/>
        <v>#N/A</v>
      </c>
      <c r="L355" s="249">
        <f t="shared" si="39"/>
        <v>0</v>
      </c>
      <c r="M355" s="249" t="e">
        <f t="shared" si="40"/>
        <v>#N/A</v>
      </c>
    </row>
    <row r="356" spans="1:13" x14ac:dyDescent="0.3">
      <c r="A356" s="246"/>
      <c r="B356" s="252"/>
      <c r="C356" s="251"/>
      <c r="D356" s="252"/>
      <c r="E356" s="252"/>
      <c r="F356" s="248" t="s">
        <v>321</v>
      </c>
      <c r="G356" s="44" t="str">
        <f t="shared" si="41"/>
        <v/>
      </c>
      <c r="H356" s="253" t="str" cm="1">
        <f t="array" ref="H356">IFERROR(_xlfn.IFS(C356="זכר",INDEX(ליגות!$O$8:$Z$15,MATCH(D356,ליגות!$Q$8:$Q$15,-1),1),C356="נקבה",INDEX(ליגות!$O$8:$Z$15,MATCH(D356,ליגות!$V$8:$V$15,-1),1),C356="",""),"")</f>
        <v/>
      </c>
      <c r="I356" s="253">
        <f t="shared" si="36"/>
        <v>0</v>
      </c>
      <c r="J356" s="255" t="str">
        <f t="shared" si="37"/>
        <v/>
      </c>
      <c r="K356" s="249" t="e">
        <f t="shared" si="38"/>
        <v>#N/A</v>
      </c>
      <c r="L356" s="249">
        <f t="shared" si="39"/>
        <v>0</v>
      </c>
      <c r="M356" s="249" t="e">
        <f t="shared" si="40"/>
        <v>#N/A</v>
      </c>
    </row>
    <row r="357" spans="1:13" x14ac:dyDescent="0.3">
      <c r="A357" s="246"/>
      <c r="B357" s="252"/>
      <c r="C357" s="251"/>
      <c r="D357" s="252"/>
      <c r="E357" s="252"/>
      <c r="F357" s="248" t="s">
        <v>321</v>
      </c>
      <c r="G357" s="44" t="str">
        <f t="shared" si="41"/>
        <v/>
      </c>
      <c r="H357" s="253" t="str" cm="1">
        <f t="array" ref="H357">IFERROR(_xlfn.IFS(C357="זכר",INDEX(ליגות!$O$8:$Z$15,MATCH(D357,ליגות!$Q$8:$Q$15,-1),1),C357="נקבה",INDEX(ליגות!$O$8:$Z$15,MATCH(D357,ליגות!$V$8:$V$15,-1),1),C357="",""),"")</f>
        <v/>
      </c>
      <c r="I357" s="253">
        <f t="shared" si="36"/>
        <v>0</v>
      </c>
      <c r="J357" s="255" t="str">
        <f t="shared" si="37"/>
        <v/>
      </c>
      <c r="K357" s="249" t="e">
        <f t="shared" si="38"/>
        <v>#N/A</v>
      </c>
      <c r="L357" s="249">
        <f t="shared" si="39"/>
        <v>0</v>
      </c>
      <c r="M357" s="249" t="e">
        <f t="shared" si="40"/>
        <v>#N/A</v>
      </c>
    </row>
    <row r="358" spans="1:13" x14ac:dyDescent="0.3">
      <c r="A358" s="246"/>
      <c r="B358" s="252"/>
      <c r="C358" s="251"/>
      <c r="D358" s="252"/>
      <c r="E358" s="252"/>
      <c r="F358" s="248" t="s">
        <v>321</v>
      </c>
      <c r="G358" s="44" t="str">
        <f t="shared" si="41"/>
        <v/>
      </c>
      <c r="H358" s="253" t="str" cm="1">
        <f t="array" ref="H358">IFERROR(_xlfn.IFS(C358="זכר",INDEX(ליגות!$O$8:$Z$15,MATCH(D358,ליגות!$Q$8:$Q$15,-1),1),C358="נקבה",INDEX(ליגות!$O$8:$Z$15,MATCH(D358,ליגות!$V$8:$V$15,-1),1),C358="",""),"")</f>
        <v/>
      </c>
      <c r="I358" s="253">
        <f t="shared" si="36"/>
        <v>0</v>
      </c>
      <c r="J358" s="255" t="str">
        <f t="shared" si="37"/>
        <v/>
      </c>
      <c r="K358" s="249" t="e">
        <f t="shared" si="38"/>
        <v>#N/A</v>
      </c>
      <c r="L358" s="249">
        <f t="shared" si="39"/>
        <v>0</v>
      </c>
      <c r="M358" s="249" t="e">
        <f t="shared" si="40"/>
        <v>#N/A</v>
      </c>
    </row>
    <row r="359" spans="1:13" x14ac:dyDescent="0.3">
      <c r="A359" s="246"/>
      <c r="B359" s="252"/>
      <c r="C359" s="251"/>
      <c r="D359" s="252"/>
      <c r="E359" s="252"/>
      <c r="F359" s="248" t="s">
        <v>321</v>
      </c>
      <c r="G359" s="44" t="str">
        <f t="shared" si="41"/>
        <v/>
      </c>
      <c r="H359" s="253" t="str" cm="1">
        <f t="array" ref="H359">IFERROR(_xlfn.IFS(C359="זכר",INDEX(ליגות!$O$8:$Z$15,MATCH(D359,ליגות!$Q$8:$Q$15,-1),1),C359="נקבה",INDEX(ליגות!$O$8:$Z$15,MATCH(D359,ליגות!$V$8:$V$15,-1),1),C359="",""),"")</f>
        <v/>
      </c>
      <c r="I359" s="253">
        <f t="shared" si="36"/>
        <v>0</v>
      </c>
      <c r="J359" s="255" t="str">
        <f t="shared" si="37"/>
        <v/>
      </c>
      <c r="K359" s="249" t="e">
        <f t="shared" si="38"/>
        <v>#N/A</v>
      </c>
      <c r="L359" s="249">
        <f t="shared" si="39"/>
        <v>0</v>
      </c>
      <c r="M359" s="249" t="e">
        <f t="shared" si="40"/>
        <v>#N/A</v>
      </c>
    </row>
    <row r="360" spans="1:13" x14ac:dyDescent="0.3">
      <c r="A360" s="246"/>
      <c r="B360" s="252"/>
      <c r="C360" s="251"/>
      <c r="D360" s="252"/>
      <c r="E360" s="252"/>
      <c r="F360" s="248" t="s">
        <v>321</v>
      </c>
      <c r="G360" s="44" t="str">
        <f t="shared" si="41"/>
        <v/>
      </c>
      <c r="H360" s="253" t="str" cm="1">
        <f t="array" ref="H360">IFERROR(_xlfn.IFS(C360="זכר",INDEX(ליגות!$O$8:$Z$15,MATCH(D360,ליגות!$Q$8:$Q$15,-1),1),C360="נקבה",INDEX(ליגות!$O$8:$Z$15,MATCH(D360,ליגות!$V$8:$V$15,-1),1),C360="",""),"")</f>
        <v/>
      </c>
      <c r="I360" s="253">
        <f t="shared" si="36"/>
        <v>0</v>
      </c>
      <c r="J360" s="255" t="str">
        <f t="shared" si="37"/>
        <v/>
      </c>
      <c r="K360" s="249" t="e">
        <f t="shared" si="38"/>
        <v>#N/A</v>
      </c>
      <c r="L360" s="249">
        <f t="shared" si="39"/>
        <v>0</v>
      </c>
      <c r="M360" s="249" t="e">
        <f t="shared" si="40"/>
        <v>#N/A</v>
      </c>
    </row>
    <row r="361" spans="1:13" x14ac:dyDescent="0.3">
      <c r="A361" s="246"/>
      <c r="B361" s="252"/>
      <c r="C361" s="251"/>
      <c r="D361" s="252"/>
      <c r="E361" s="252"/>
      <c r="F361" s="248" t="s">
        <v>321</v>
      </c>
      <c r="G361" s="44" t="str">
        <f t="shared" si="41"/>
        <v/>
      </c>
      <c r="H361" s="253" t="str" cm="1">
        <f t="array" ref="H361">IFERROR(_xlfn.IFS(C361="זכר",INDEX(ליגות!$O$8:$Z$15,MATCH(D361,ליגות!$Q$8:$Q$15,-1),1),C361="נקבה",INDEX(ליגות!$O$8:$Z$15,MATCH(D361,ליגות!$V$8:$V$15,-1),1),C361="",""),"")</f>
        <v/>
      </c>
      <c r="I361" s="253">
        <f t="shared" si="36"/>
        <v>0</v>
      </c>
      <c r="J361" s="255" t="str">
        <f t="shared" si="37"/>
        <v/>
      </c>
      <c r="K361" s="249" t="e">
        <f t="shared" si="38"/>
        <v>#N/A</v>
      </c>
      <c r="L361" s="249">
        <f t="shared" si="39"/>
        <v>0</v>
      </c>
      <c r="M361" s="249" t="e">
        <f t="shared" si="40"/>
        <v>#N/A</v>
      </c>
    </row>
    <row r="362" spans="1:13" x14ac:dyDescent="0.3">
      <c r="A362" s="246"/>
      <c r="B362" s="252"/>
      <c r="C362" s="251"/>
      <c r="D362" s="252"/>
      <c r="E362" s="252"/>
      <c r="F362" s="248" t="s">
        <v>321</v>
      </c>
      <c r="G362" s="44" t="str">
        <f t="shared" si="41"/>
        <v/>
      </c>
      <c r="H362" s="253" t="str" cm="1">
        <f t="array" ref="H362">IFERROR(_xlfn.IFS(C362="זכר",INDEX(ליגות!$O$8:$Z$15,MATCH(D362,ליגות!$Q$8:$Q$15,-1),1),C362="נקבה",INDEX(ליגות!$O$8:$Z$15,MATCH(D362,ליגות!$V$8:$V$15,-1),1),C362="",""),"")</f>
        <v/>
      </c>
      <c r="I362" s="253">
        <f t="shared" si="36"/>
        <v>0</v>
      </c>
      <c r="J362" s="255" t="str">
        <f t="shared" si="37"/>
        <v/>
      </c>
      <c r="K362" s="249" t="e">
        <f t="shared" si="38"/>
        <v>#N/A</v>
      </c>
      <c r="L362" s="249">
        <f t="shared" si="39"/>
        <v>0</v>
      </c>
      <c r="M362" s="249" t="e">
        <f t="shared" si="40"/>
        <v>#N/A</v>
      </c>
    </row>
    <row r="363" spans="1:13" x14ac:dyDescent="0.3">
      <c r="A363" s="246"/>
      <c r="B363" s="252"/>
      <c r="C363" s="251"/>
      <c r="D363" s="252"/>
      <c r="E363" s="252"/>
      <c r="F363" s="248" t="s">
        <v>321</v>
      </c>
      <c r="G363" s="44" t="str">
        <f t="shared" si="41"/>
        <v/>
      </c>
      <c r="H363" s="253" t="str" cm="1">
        <f t="array" ref="H363">IFERROR(_xlfn.IFS(C363="זכר",INDEX(ליגות!$O$8:$Z$15,MATCH(D363,ליגות!$Q$8:$Q$15,-1),1),C363="נקבה",INDEX(ליגות!$O$8:$Z$15,MATCH(D363,ליגות!$V$8:$V$15,-1),1),C363="",""),"")</f>
        <v/>
      </c>
      <c r="I363" s="253">
        <f t="shared" si="36"/>
        <v>0</v>
      </c>
      <c r="J363" s="255" t="str">
        <f t="shared" si="37"/>
        <v/>
      </c>
      <c r="K363" s="249" t="e">
        <f t="shared" si="38"/>
        <v>#N/A</v>
      </c>
      <c r="L363" s="249">
        <f t="shared" si="39"/>
        <v>0</v>
      </c>
      <c r="M363" s="249" t="e">
        <f t="shared" si="40"/>
        <v>#N/A</v>
      </c>
    </row>
    <row r="364" spans="1:13" x14ac:dyDescent="0.3">
      <c r="A364" s="246"/>
      <c r="B364" s="252"/>
      <c r="C364" s="251"/>
      <c r="D364" s="252"/>
      <c r="E364" s="252"/>
      <c r="F364" s="248" t="s">
        <v>321</v>
      </c>
      <c r="G364" s="44" t="str">
        <f t="shared" si="41"/>
        <v/>
      </c>
      <c r="H364" s="253" t="str" cm="1">
        <f t="array" ref="H364">IFERROR(_xlfn.IFS(C364="זכר",INDEX(ליגות!$O$8:$Z$15,MATCH(D364,ליגות!$Q$8:$Q$15,-1),1),C364="נקבה",INDEX(ליגות!$O$8:$Z$15,MATCH(D364,ליגות!$V$8:$V$15,-1),1),C364="",""),"")</f>
        <v/>
      </c>
      <c r="I364" s="253">
        <f t="shared" si="36"/>
        <v>0</v>
      </c>
      <c r="J364" s="255" t="str">
        <f t="shared" si="37"/>
        <v/>
      </c>
      <c r="K364" s="249" t="e">
        <f t="shared" si="38"/>
        <v>#N/A</v>
      </c>
      <c r="L364" s="249">
        <f t="shared" si="39"/>
        <v>0</v>
      </c>
      <c r="M364" s="249" t="e">
        <f t="shared" si="40"/>
        <v>#N/A</v>
      </c>
    </row>
    <row r="365" spans="1:13" x14ac:dyDescent="0.3">
      <c r="A365" s="246"/>
      <c r="B365" s="252"/>
      <c r="C365" s="251"/>
      <c r="D365" s="252"/>
      <c r="E365" s="252"/>
      <c r="F365" s="248" t="s">
        <v>321</v>
      </c>
      <c r="G365" s="44" t="str">
        <f t="shared" si="41"/>
        <v/>
      </c>
      <c r="H365" s="253" t="str" cm="1">
        <f t="array" ref="H365">IFERROR(_xlfn.IFS(C365="זכר",INDEX(ליגות!$O$8:$Z$15,MATCH(D365,ליגות!$Q$8:$Q$15,-1),1),C365="נקבה",INDEX(ליגות!$O$8:$Z$15,MATCH(D365,ליגות!$V$8:$V$15,-1),1),C365="",""),"")</f>
        <v/>
      </c>
      <c r="I365" s="253">
        <f t="shared" si="36"/>
        <v>0</v>
      </c>
      <c r="J365" s="255" t="str">
        <f t="shared" si="37"/>
        <v/>
      </c>
      <c r="K365" s="249" t="e">
        <f t="shared" si="38"/>
        <v>#N/A</v>
      </c>
      <c r="L365" s="249">
        <f t="shared" si="39"/>
        <v>0</v>
      </c>
      <c r="M365" s="249" t="e">
        <f t="shared" si="40"/>
        <v>#N/A</v>
      </c>
    </row>
    <row r="366" spans="1:13" x14ac:dyDescent="0.3">
      <c r="A366" s="246"/>
      <c r="B366" s="252"/>
      <c r="C366" s="251"/>
      <c r="D366" s="252"/>
      <c r="E366" s="252"/>
      <c r="F366" s="248" t="s">
        <v>321</v>
      </c>
      <c r="G366" s="44" t="str">
        <f t="shared" si="41"/>
        <v/>
      </c>
      <c r="H366" s="253" t="str" cm="1">
        <f t="array" ref="H366">IFERROR(_xlfn.IFS(C366="זכר",INDEX(ליגות!$O$8:$Z$15,MATCH(D366,ליגות!$Q$8:$Q$15,-1),1),C366="נקבה",INDEX(ליגות!$O$8:$Z$15,MATCH(D366,ליגות!$V$8:$V$15,-1),1),C366="",""),"")</f>
        <v/>
      </c>
      <c r="I366" s="253">
        <f t="shared" si="36"/>
        <v>0</v>
      </c>
      <c r="J366" s="255" t="str">
        <f t="shared" si="37"/>
        <v/>
      </c>
      <c r="K366" s="249" t="e">
        <f t="shared" si="38"/>
        <v>#N/A</v>
      </c>
      <c r="L366" s="249">
        <f t="shared" si="39"/>
        <v>0</v>
      </c>
      <c r="M366" s="249" t="e">
        <f t="shared" si="40"/>
        <v>#N/A</v>
      </c>
    </row>
    <row r="367" spans="1:13" x14ac:dyDescent="0.3">
      <c r="A367" s="246"/>
      <c r="B367" s="252"/>
      <c r="C367" s="251"/>
      <c r="D367" s="252"/>
      <c r="E367" s="252"/>
      <c r="F367" s="248" t="s">
        <v>321</v>
      </c>
      <c r="G367" s="44" t="str">
        <f t="shared" si="41"/>
        <v/>
      </c>
      <c r="H367" s="253" t="str" cm="1">
        <f t="array" ref="H367">IFERROR(_xlfn.IFS(C367="זכר",INDEX(ליגות!$O$8:$Z$15,MATCH(D367,ליגות!$Q$8:$Q$15,-1),1),C367="נקבה",INDEX(ליגות!$O$8:$Z$15,MATCH(D367,ליגות!$V$8:$V$15,-1),1),C367="",""),"")</f>
        <v/>
      </c>
      <c r="I367" s="253">
        <f t="shared" si="36"/>
        <v>0</v>
      </c>
      <c r="J367" s="255" t="str">
        <f t="shared" si="37"/>
        <v/>
      </c>
      <c r="K367" s="249" t="e">
        <f t="shared" si="38"/>
        <v>#N/A</v>
      </c>
      <c r="L367" s="249">
        <f t="shared" si="39"/>
        <v>0</v>
      </c>
      <c r="M367" s="249" t="e">
        <f t="shared" si="40"/>
        <v>#N/A</v>
      </c>
    </row>
    <row r="368" spans="1:13" x14ac:dyDescent="0.3">
      <c r="A368" s="246"/>
      <c r="B368" s="252"/>
      <c r="C368" s="251"/>
      <c r="D368" s="252"/>
      <c r="E368" s="252"/>
      <c r="F368" s="248" t="s">
        <v>321</v>
      </c>
      <c r="G368" s="44" t="str">
        <f t="shared" si="41"/>
        <v/>
      </c>
      <c r="H368" s="253" t="str" cm="1">
        <f t="array" ref="H368">IFERROR(_xlfn.IFS(C368="זכר",INDEX(ליגות!$O$8:$Z$15,MATCH(D368,ליגות!$Q$8:$Q$15,-1),1),C368="נקבה",INDEX(ליגות!$O$8:$Z$15,MATCH(D368,ליגות!$V$8:$V$15,-1),1),C368="",""),"")</f>
        <v/>
      </c>
      <c r="I368" s="253">
        <f t="shared" si="36"/>
        <v>0</v>
      </c>
      <c r="J368" s="255" t="str">
        <f t="shared" si="37"/>
        <v/>
      </c>
      <c r="K368" s="249" t="e">
        <f t="shared" si="38"/>
        <v>#N/A</v>
      </c>
      <c r="L368" s="249">
        <f t="shared" si="39"/>
        <v>0</v>
      </c>
      <c r="M368" s="249" t="e">
        <f t="shared" si="40"/>
        <v>#N/A</v>
      </c>
    </row>
    <row r="369" spans="1:13" x14ac:dyDescent="0.3">
      <c r="A369" s="246"/>
      <c r="B369" s="252"/>
      <c r="C369" s="251"/>
      <c r="D369" s="252"/>
      <c r="E369" s="252"/>
      <c r="F369" s="248" t="s">
        <v>321</v>
      </c>
      <c r="G369" s="44" t="str">
        <f t="shared" si="41"/>
        <v/>
      </c>
      <c r="H369" s="253" t="str" cm="1">
        <f t="array" ref="H369">IFERROR(_xlfn.IFS(C369="זכר",INDEX(ליגות!$O$8:$Z$15,MATCH(D369,ליגות!$Q$8:$Q$15,-1),1),C369="נקבה",INDEX(ליגות!$O$8:$Z$15,MATCH(D369,ליגות!$V$8:$V$15,-1),1),C369="",""),"")</f>
        <v/>
      </c>
      <c r="I369" s="253">
        <f t="shared" si="36"/>
        <v>0</v>
      </c>
      <c r="J369" s="255" t="str">
        <f t="shared" si="37"/>
        <v/>
      </c>
      <c r="K369" s="249" t="e">
        <f t="shared" si="38"/>
        <v>#N/A</v>
      </c>
      <c r="L369" s="249">
        <f t="shared" si="39"/>
        <v>0</v>
      </c>
      <c r="M369" s="249" t="e">
        <f t="shared" si="40"/>
        <v>#N/A</v>
      </c>
    </row>
    <row r="370" spans="1:13" x14ac:dyDescent="0.3">
      <c r="A370" s="246"/>
      <c r="B370" s="252"/>
      <c r="C370" s="251"/>
      <c r="D370" s="252"/>
      <c r="E370" s="252"/>
      <c r="F370" s="248" t="s">
        <v>321</v>
      </c>
      <c r="G370" s="44" t="str">
        <f t="shared" si="41"/>
        <v/>
      </c>
      <c r="H370" s="253" t="str" cm="1">
        <f t="array" ref="H370">IFERROR(_xlfn.IFS(C370="זכר",INDEX(ליגות!$O$8:$Z$15,MATCH(D370,ליגות!$Q$8:$Q$15,-1),1),C370="נקבה",INDEX(ליגות!$O$8:$Z$15,MATCH(D370,ליגות!$V$8:$V$15,-1),1),C370="",""),"")</f>
        <v/>
      </c>
      <c r="I370" s="253">
        <f t="shared" si="36"/>
        <v>0</v>
      </c>
      <c r="J370" s="255" t="str">
        <f t="shared" si="37"/>
        <v/>
      </c>
      <c r="K370" s="249" t="e">
        <f t="shared" si="38"/>
        <v>#N/A</v>
      </c>
      <c r="L370" s="249">
        <f t="shared" si="39"/>
        <v>0</v>
      </c>
      <c r="M370" s="249" t="e">
        <f t="shared" si="40"/>
        <v>#N/A</v>
      </c>
    </row>
    <row r="371" spans="1:13" x14ac:dyDescent="0.3">
      <c r="A371" s="246"/>
      <c r="B371" s="252"/>
      <c r="C371" s="251"/>
      <c r="D371" s="252"/>
      <c r="E371" s="252"/>
      <c r="F371" s="248" t="s">
        <v>321</v>
      </c>
      <c r="G371" s="44" t="str">
        <f t="shared" si="41"/>
        <v/>
      </c>
      <c r="H371" s="253" t="str" cm="1">
        <f t="array" ref="H371">IFERROR(_xlfn.IFS(C371="זכר",INDEX(ליגות!$O$8:$Z$15,MATCH(D371,ליגות!$Q$8:$Q$15,-1),1),C371="נקבה",INDEX(ליגות!$O$8:$Z$15,MATCH(D371,ליגות!$V$8:$V$15,-1),1),C371="",""),"")</f>
        <v/>
      </c>
      <c r="I371" s="253">
        <f t="shared" si="36"/>
        <v>0</v>
      </c>
      <c r="J371" s="255" t="str">
        <f t="shared" si="37"/>
        <v/>
      </c>
      <c r="K371" s="249" t="e">
        <f t="shared" si="38"/>
        <v>#N/A</v>
      </c>
      <c r="L371" s="249">
        <f t="shared" si="39"/>
        <v>0</v>
      </c>
      <c r="M371" s="249" t="e">
        <f t="shared" si="40"/>
        <v>#N/A</v>
      </c>
    </row>
    <row r="372" spans="1:13" x14ac:dyDescent="0.3">
      <c r="A372" s="246"/>
      <c r="B372" s="252"/>
      <c r="C372" s="251"/>
      <c r="D372" s="252"/>
      <c r="E372" s="252"/>
      <c r="F372" s="248" t="s">
        <v>321</v>
      </c>
      <c r="G372" s="44" t="str">
        <f t="shared" si="41"/>
        <v/>
      </c>
      <c r="H372" s="253" t="str" cm="1">
        <f t="array" ref="H372">IFERROR(_xlfn.IFS(C372="זכר",INDEX(ליגות!$O$8:$Z$15,MATCH(D372,ליגות!$Q$8:$Q$15,-1),1),C372="נקבה",INDEX(ליגות!$O$8:$Z$15,MATCH(D372,ליגות!$V$8:$V$15,-1),1),C372="",""),"")</f>
        <v/>
      </c>
      <c r="I372" s="253">
        <f t="shared" si="36"/>
        <v>0</v>
      </c>
      <c r="J372" s="255" t="str">
        <f t="shared" si="37"/>
        <v/>
      </c>
      <c r="K372" s="249" t="e">
        <f t="shared" si="38"/>
        <v>#N/A</v>
      </c>
      <c r="L372" s="249">
        <f t="shared" si="39"/>
        <v>0</v>
      </c>
      <c r="M372" s="249" t="e">
        <f t="shared" si="40"/>
        <v>#N/A</v>
      </c>
    </row>
    <row r="373" spans="1:13" x14ac:dyDescent="0.3">
      <c r="A373" s="246"/>
      <c r="B373" s="252"/>
      <c r="C373" s="251"/>
      <c r="D373" s="252"/>
      <c r="E373" s="252"/>
      <c r="F373" s="248" t="s">
        <v>321</v>
      </c>
      <c r="G373" s="44" t="str">
        <f t="shared" si="41"/>
        <v/>
      </c>
      <c r="H373" s="253" t="str" cm="1">
        <f t="array" ref="H373">IFERROR(_xlfn.IFS(C373="זכר",INDEX(ליגות!$O$8:$Z$15,MATCH(D373,ליגות!$Q$8:$Q$15,-1),1),C373="נקבה",INDEX(ליגות!$O$8:$Z$15,MATCH(D373,ליגות!$V$8:$V$15,-1),1),C373="",""),"")</f>
        <v/>
      </c>
      <c r="I373" s="253">
        <f t="shared" si="36"/>
        <v>0</v>
      </c>
      <c r="J373" s="255" t="str">
        <f t="shared" si="37"/>
        <v/>
      </c>
      <c r="K373" s="249" t="e">
        <f t="shared" si="38"/>
        <v>#N/A</v>
      </c>
      <c r="L373" s="249">
        <f t="shared" si="39"/>
        <v>0</v>
      </c>
      <c r="M373" s="249" t="e">
        <f t="shared" si="40"/>
        <v>#N/A</v>
      </c>
    </row>
    <row r="374" spans="1:13" x14ac:dyDescent="0.3">
      <c r="A374" s="246"/>
      <c r="B374" s="252"/>
      <c r="C374" s="251"/>
      <c r="D374" s="252"/>
      <c r="E374" s="252"/>
      <c r="F374" s="248" t="s">
        <v>321</v>
      </c>
      <c r="G374" s="44" t="str">
        <f t="shared" si="41"/>
        <v/>
      </c>
      <c r="H374" s="253" t="str" cm="1">
        <f t="array" ref="H374">IFERROR(_xlfn.IFS(C374="זכר",INDEX(ליגות!$O$8:$Z$15,MATCH(D374,ליגות!$Q$8:$Q$15,-1),1),C374="נקבה",INDEX(ליגות!$O$8:$Z$15,MATCH(D374,ליגות!$V$8:$V$15,-1),1),C374="",""),"")</f>
        <v/>
      </c>
      <c r="I374" s="253">
        <f t="shared" si="36"/>
        <v>0</v>
      </c>
      <c r="J374" s="255" t="str">
        <f t="shared" si="37"/>
        <v/>
      </c>
      <c r="K374" s="249" t="e">
        <f t="shared" si="38"/>
        <v>#N/A</v>
      </c>
      <c r="L374" s="249">
        <f t="shared" si="39"/>
        <v>0</v>
      </c>
      <c r="M374" s="249" t="e">
        <f t="shared" si="40"/>
        <v>#N/A</v>
      </c>
    </row>
    <row r="375" spans="1:13" x14ac:dyDescent="0.3">
      <c r="A375" s="246"/>
      <c r="B375" s="252"/>
      <c r="C375" s="251"/>
      <c r="D375" s="252"/>
      <c r="E375" s="252"/>
      <c r="F375" s="248" t="s">
        <v>321</v>
      </c>
      <c r="G375" s="44" t="str">
        <f t="shared" si="41"/>
        <v/>
      </c>
      <c r="H375" s="253" t="str" cm="1">
        <f t="array" ref="H375">IFERROR(_xlfn.IFS(C375="זכר",INDEX(ליגות!$O$8:$Z$15,MATCH(D375,ליגות!$Q$8:$Q$15,-1),1),C375="נקבה",INDEX(ליגות!$O$8:$Z$15,MATCH(D375,ליגות!$V$8:$V$15,-1),1),C375="",""),"")</f>
        <v/>
      </c>
      <c r="I375" s="253">
        <f t="shared" si="36"/>
        <v>0</v>
      </c>
      <c r="J375" s="255" t="str">
        <f t="shared" si="37"/>
        <v/>
      </c>
      <c r="K375" s="249" t="e">
        <f t="shared" si="38"/>
        <v>#N/A</v>
      </c>
      <c r="L375" s="249">
        <f t="shared" si="39"/>
        <v>0</v>
      </c>
      <c r="M375" s="249" t="e">
        <f t="shared" si="40"/>
        <v>#N/A</v>
      </c>
    </row>
    <row r="376" spans="1:13" x14ac:dyDescent="0.3">
      <c r="A376" s="246"/>
      <c r="B376" s="252"/>
      <c r="C376" s="251"/>
      <c r="D376" s="252"/>
      <c r="E376" s="252"/>
      <c r="F376" s="248" t="s">
        <v>321</v>
      </c>
      <c r="G376" s="44" t="str">
        <f t="shared" si="41"/>
        <v/>
      </c>
      <c r="H376" s="253" t="str" cm="1">
        <f t="array" ref="H376">IFERROR(_xlfn.IFS(C376="זכר",INDEX(ליגות!$O$8:$Z$15,MATCH(D376,ליגות!$Q$8:$Q$15,-1),1),C376="נקבה",INDEX(ליגות!$O$8:$Z$15,MATCH(D376,ליגות!$V$8:$V$15,-1),1),C376="",""),"")</f>
        <v/>
      </c>
      <c r="I376" s="253">
        <f t="shared" si="36"/>
        <v>0</v>
      </c>
      <c r="J376" s="255" t="str">
        <f t="shared" si="37"/>
        <v/>
      </c>
      <c r="K376" s="249" t="e">
        <f t="shared" si="38"/>
        <v>#N/A</v>
      </c>
      <c r="L376" s="249">
        <f t="shared" si="39"/>
        <v>0</v>
      </c>
      <c r="M376" s="249" t="e">
        <f t="shared" si="40"/>
        <v>#N/A</v>
      </c>
    </row>
    <row r="377" spans="1:13" x14ac:dyDescent="0.3">
      <c r="A377" s="246"/>
      <c r="B377" s="252"/>
      <c r="C377" s="251"/>
      <c r="D377" s="252"/>
      <c r="E377" s="252"/>
      <c r="F377" s="248" t="s">
        <v>321</v>
      </c>
      <c r="G377" s="44" t="str">
        <f t="shared" si="41"/>
        <v/>
      </c>
      <c r="H377" s="253" t="str" cm="1">
        <f t="array" ref="H377">IFERROR(_xlfn.IFS(C377="זכר",INDEX(ליגות!$O$8:$Z$15,MATCH(D377,ליגות!$Q$8:$Q$15,-1),1),C377="נקבה",INDEX(ליגות!$O$8:$Z$15,MATCH(D377,ליגות!$V$8:$V$15,-1),1),C377="",""),"")</f>
        <v/>
      </c>
      <c r="I377" s="253">
        <f t="shared" si="36"/>
        <v>0</v>
      </c>
      <c r="J377" s="255" t="str">
        <f t="shared" si="37"/>
        <v/>
      </c>
      <c r="K377" s="249" t="e">
        <f t="shared" si="38"/>
        <v>#N/A</v>
      </c>
      <c r="L377" s="249">
        <f t="shared" si="39"/>
        <v>0</v>
      </c>
      <c r="M377" s="249" t="e">
        <f t="shared" si="40"/>
        <v>#N/A</v>
      </c>
    </row>
    <row r="378" spans="1:13" x14ac:dyDescent="0.3">
      <c r="A378" s="246"/>
      <c r="B378" s="252"/>
      <c r="C378" s="251"/>
      <c r="D378" s="252"/>
      <c r="E378" s="252"/>
      <c r="F378" s="248" t="s">
        <v>321</v>
      </c>
      <c r="G378" s="44" t="str">
        <f t="shared" si="41"/>
        <v/>
      </c>
      <c r="H378" s="253" t="str" cm="1">
        <f t="array" ref="H378">IFERROR(_xlfn.IFS(C378="זכר",INDEX(ליגות!$O$8:$Z$15,MATCH(D378,ליגות!$Q$8:$Q$15,-1),1),C378="נקבה",INDEX(ליגות!$O$8:$Z$15,MATCH(D378,ליגות!$V$8:$V$15,-1),1),C378="",""),"")</f>
        <v/>
      </c>
      <c r="I378" s="253">
        <f t="shared" si="36"/>
        <v>0</v>
      </c>
      <c r="J378" s="255" t="str">
        <f t="shared" si="37"/>
        <v/>
      </c>
      <c r="K378" s="249" t="e">
        <f t="shared" si="38"/>
        <v>#N/A</v>
      </c>
      <c r="L378" s="249">
        <f t="shared" si="39"/>
        <v>0</v>
      </c>
      <c r="M378" s="249" t="e">
        <f t="shared" si="40"/>
        <v>#N/A</v>
      </c>
    </row>
    <row r="379" spans="1:13" x14ac:dyDescent="0.3">
      <c r="A379" s="246"/>
      <c r="B379" s="252"/>
      <c r="C379" s="251"/>
      <c r="D379" s="252"/>
      <c r="E379" s="252"/>
      <c r="F379" s="248" t="s">
        <v>321</v>
      </c>
      <c r="G379" s="44" t="str">
        <f t="shared" si="41"/>
        <v/>
      </c>
      <c r="H379" s="253" t="str" cm="1">
        <f t="array" ref="H379">IFERROR(_xlfn.IFS(C379="זכר",INDEX(ליגות!$O$8:$Z$15,MATCH(D379,ליגות!$Q$8:$Q$15,-1),1),C379="נקבה",INDEX(ליגות!$O$8:$Z$15,MATCH(D379,ליגות!$V$8:$V$15,-1),1),C379="",""),"")</f>
        <v/>
      </c>
      <c r="I379" s="253">
        <f t="shared" si="36"/>
        <v>0</v>
      </c>
      <c r="J379" s="255" t="str">
        <f t="shared" si="37"/>
        <v/>
      </c>
      <c r="K379" s="249" t="e">
        <f t="shared" si="38"/>
        <v>#N/A</v>
      </c>
      <c r="L379" s="249">
        <f t="shared" si="39"/>
        <v>0</v>
      </c>
      <c r="M379" s="249" t="e">
        <f t="shared" si="40"/>
        <v>#N/A</v>
      </c>
    </row>
    <row r="380" spans="1:13" x14ac:dyDescent="0.3">
      <c r="A380" s="246"/>
      <c r="B380" s="252"/>
      <c r="C380" s="251"/>
      <c r="D380" s="252"/>
      <c r="E380" s="252"/>
      <c r="F380" s="248" t="s">
        <v>321</v>
      </c>
      <c r="G380" s="44" t="str">
        <f t="shared" si="41"/>
        <v/>
      </c>
      <c r="H380" s="253" t="str" cm="1">
        <f t="array" ref="H380">IFERROR(_xlfn.IFS(C380="זכר",INDEX(ליגות!$O$8:$Z$15,MATCH(D380,ליגות!$Q$8:$Q$15,-1),1),C380="נקבה",INDEX(ליגות!$O$8:$Z$15,MATCH(D380,ליגות!$V$8:$V$15,-1),1),C380="",""),"")</f>
        <v/>
      </c>
      <c r="I380" s="253">
        <f t="shared" si="36"/>
        <v>0</v>
      </c>
      <c r="J380" s="255" t="str">
        <f t="shared" si="37"/>
        <v/>
      </c>
      <c r="K380" s="249" t="e">
        <f t="shared" si="38"/>
        <v>#N/A</v>
      </c>
      <c r="L380" s="249">
        <f t="shared" si="39"/>
        <v>0</v>
      </c>
      <c r="M380" s="249" t="e">
        <f t="shared" si="40"/>
        <v>#N/A</v>
      </c>
    </row>
    <row r="381" spans="1:13" x14ac:dyDescent="0.3">
      <c r="A381" s="246"/>
      <c r="B381" s="252"/>
      <c r="C381" s="251"/>
      <c r="D381" s="252"/>
      <c r="E381" s="252"/>
      <c r="F381" s="248" t="s">
        <v>321</v>
      </c>
      <c r="G381" s="44" t="str">
        <f t="shared" si="41"/>
        <v/>
      </c>
      <c r="H381" s="253" t="str" cm="1">
        <f t="array" ref="H381">IFERROR(_xlfn.IFS(C381="זכר",INDEX(ליגות!$O$8:$Z$15,MATCH(D381,ליגות!$Q$8:$Q$15,-1),1),C381="נקבה",INDEX(ליגות!$O$8:$Z$15,MATCH(D381,ליגות!$V$8:$V$15,-1),1),C381="",""),"")</f>
        <v/>
      </c>
      <c r="I381" s="253">
        <f t="shared" si="36"/>
        <v>0</v>
      </c>
      <c r="J381" s="255" t="str">
        <f t="shared" si="37"/>
        <v/>
      </c>
      <c r="K381" s="249" t="e">
        <f t="shared" si="38"/>
        <v>#N/A</v>
      </c>
      <c r="L381" s="249">
        <f t="shared" si="39"/>
        <v>0</v>
      </c>
      <c r="M381" s="249" t="e">
        <f t="shared" si="40"/>
        <v>#N/A</v>
      </c>
    </row>
    <row r="382" spans="1:13" x14ac:dyDescent="0.3">
      <c r="A382" s="246"/>
      <c r="B382" s="252"/>
      <c r="C382" s="251"/>
      <c r="D382" s="252"/>
      <c r="E382" s="252"/>
      <c r="F382" s="248" t="s">
        <v>321</v>
      </c>
      <c r="G382" s="44" t="str">
        <f t="shared" si="41"/>
        <v/>
      </c>
      <c r="H382" s="253" t="str" cm="1">
        <f t="array" ref="H382">IFERROR(_xlfn.IFS(C382="זכר",INDEX(ליגות!$O$8:$Z$15,MATCH(D382,ליגות!$Q$8:$Q$15,-1),1),C382="נקבה",INDEX(ליגות!$O$8:$Z$15,MATCH(D382,ליגות!$V$8:$V$15,-1),1),C382="",""),"")</f>
        <v/>
      </c>
      <c r="I382" s="253">
        <f t="shared" si="36"/>
        <v>0</v>
      </c>
      <c r="J382" s="255" t="str">
        <f t="shared" si="37"/>
        <v/>
      </c>
      <c r="K382" s="249" t="e">
        <f t="shared" si="38"/>
        <v>#N/A</v>
      </c>
      <c r="L382" s="249">
        <f t="shared" si="39"/>
        <v>0</v>
      </c>
      <c r="M382" s="249" t="e">
        <f t="shared" si="40"/>
        <v>#N/A</v>
      </c>
    </row>
    <row r="383" spans="1:13" x14ac:dyDescent="0.3">
      <c r="A383" s="246"/>
      <c r="B383" s="252"/>
      <c r="C383" s="251"/>
      <c r="D383" s="252"/>
      <c r="E383" s="252"/>
      <c r="F383" s="248" t="s">
        <v>321</v>
      </c>
      <c r="G383" s="44" t="str">
        <f t="shared" si="41"/>
        <v/>
      </c>
      <c r="H383" s="253" t="str" cm="1">
        <f t="array" ref="H383">IFERROR(_xlfn.IFS(C383="זכר",INDEX(ליגות!$O$8:$Z$15,MATCH(D383,ליגות!$Q$8:$Q$15,-1),1),C383="נקבה",INDEX(ליגות!$O$8:$Z$15,MATCH(D383,ליגות!$V$8:$V$15,-1),1),C383="",""),"")</f>
        <v/>
      </c>
      <c r="I383" s="253">
        <f t="shared" si="36"/>
        <v>0</v>
      </c>
      <c r="J383" s="255" t="str">
        <f t="shared" si="37"/>
        <v/>
      </c>
      <c r="K383" s="249" t="e">
        <f t="shared" si="38"/>
        <v>#N/A</v>
      </c>
      <c r="L383" s="249">
        <f t="shared" si="39"/>
        <v>0</v>
      </c>
      <c r="M383" s="249" t="e">
        <f t="shared" si="40"/>
        <v>#N/A</v>
      </c>
    </row>
    <row r="384" spans="1:13" x14ac:dyDescent="0.3">
      <c r="A384" s="246"/>
      <c r="B384" s="252"/>
      <c r="C384" s="251"/>
      <c r="D384" s="252"/>
      <c r="E384" s="252"/>
      <c r="F384" s="248" t="s">
        <v>321</v>
      </c>
      <c r="G384" s="44" t="str">
        <f t="shared" si="41"/>
        <v/>
      </c>
      <c r="H384" s="253" t="str" cm="1">
        <f t="array" ref="H384">IFERROR(_xlfn.IFS(C384="זכר",INDEX(ליגות!$O$8:$Z$15,MATCH(D384,ליגות!$Q$8:$Q$15,-1),1),C384="נקבה",INDEX(ליגות!$O$8:$Z$15,MATCH(D384,ליגות!$V$8:$V$15,-1),1),C384="",""),"")</f>
        <v/>
      </c>
      <c r="I384" s="253">
        <f t="shared" si="36"/>
        <v>0</v>
      </c>
      <c r="J384" s="255" t="str">
        <f t="shared" si="37"/>
        <v/>
      </c>
      <c r="K384" s="249" t="e">
        <f t="shared" si="38"/>
        <v>#N/A</v>
      </c>
      <c r="L384" s="249">
        <f t="shared" si="39"/>
        <v>0</v>
      </c>
      <c r="M384" s="249" t="e">
        <f t="shared" si="40"/>
        <v>#N/A</v>
      </c>
    </row>
    <row r="385" spans="1:13" x14ac:dyDescent="0.3">
      <c r="A385" s="246"/>
      <c r="B385" s="252"/>
      <c r="C385" s="251"/>
      <c r="D385" s="252"/>
      <c r="E385" s="252"/>
      <c r="F385" s="248" t="s">
        <v>321</v>
      </c>
      <c r="G385" s="44" t="str">
        <f t="shared" si="41"/>
        <v/>
      </c>
      <c r="H385" s="253" t="str" cm="1">
        <f t="array" ref="H385">IFERROR(_xlfn.IFS(C385="זכר",INDEX(ליגות!$O$8:$Z$15,MATCH(D385,ליגות!$Q$8:$Q$15,-1),1),C385="נקבה",INDEX(ליגות!$O$8:$Z$15,MATCH(D385,ליגות!$V$8:$V$15,-1),1),C385="",""),"")</f>
        <v/>
      </c>
      <c r="I385" s="253">
        <f t="shared" si="36"/>
        <v>0</v>
      </c>
      <c r="J385" s="255" t="str">
        <f t="shared" si="37"/>
        <v/>
      </c>
      <c r="K385" s="249" t="e">
        <f t="shared" si="38"/>
        <v>#N/A</v>
      </c>
      <c r="L385" s="249">
        <f t="shared" si="39"/>
        <v>0</v>
      </c>
      <c r="M385" s="249" t="e">
        <f t="shared" si="40"/>
        <v>#N/A</v>
      </c>
    </row>
    <row r="386" spans="1:13" x14ac:dyDescent="0.3">
      <c r="A386" s="246"/>
      <c r="B386" s="252"/>
      <c r="C386" s="251"/>
      <c r="D386" s="252"/>
      <c r="E386" s="252"/>
      <c r="F386" s="248" t="s">
        <v>321</v>
      </c>
      <c r="G386" s="44" t="str">
        <f t="shared" si="41"/>
        <v/>
      </c>
      <c r="H386" s="253" t="str" cm="1">
        <f t="array" ref="H386">IFERROR(_xlfn.IFS(C386="זכר",INDEX(ליגות!$O$8:$Z$15,MATCH(D386,ליגות!$Q$8:$Q$15,-1),1),C386="נקבה",INDEX(ליגות!$O$8:$Z$15,MATCH(D386,ליגות!$V$8:$V$15,-1),1),C386="",""),"")</f>
        <v/>
      </c>
      <c r="I386" s="253">
        <f t="shared" si="36"/>
        <v>0</v>
      </c>
      <c r="J386" s="255" t="str">
        <f t="shared" si="37"/>
        <v/>
      </c>
      <c r="K386" s="249" t="e">
        <f t="shared" si="38"/>
        <v>#N/A</v>
      </c>
      <c r="L386" s="249">
        <f t="shared" si="39"/>
        <v>0</v>
      </c>
      <c r="M386" s="249" t="e">
        <f t="shared" si="40"/>
        <v>#N/A</v>
      </c>
    </row>
    <row r="387" spans="1:13" x14ac:dyDescent="0.3">
      <c r="A387" s="246"/>
      <c r="B387" s="252"/>
      <c r="C387" s="251"/>
      <c r="D387" s="252"/>
      <c r="E387" s="252"/>
      <c r="F387" s="248" t="s">
        <v>321</v>
      </c>
      <c r="G387" s="44" t="str">
        <f t="shared" si="41"/>
        <v/>
      </c>
      <c r="H387" s="253" t="str" cm="1">
        <f t="array" ref="H387">IFERROR(_xlfn.IFS(C387="זכר",INDEX(ליגות!$O$8:$Z$15,MATCH(D387,ליגות!$Q$8:$Q$15,-1),1),C387="נקבה",INDEX(ליגות!$O$8:$Z$15,MATCH(D387,ליגות!$V$8:$V$15,-1),1),C387="",""),"")</f>
        <v/>
      </c>
      <c r="I387" s="253">
        <f t="shared" si="36"/>
        <v>0</v>
      </c>
      <c r="J387" s="255" t="str">
        <f t="shared" si="37"/>
        <v/>
      </c>
      <c r="K387" s="249" t="e">
        <f t="shared" si="38"/>
        <v>#N/A</v>
      </c>
      <c r="L387" s="249">
        <f t="shared" si="39"/>
        <v>0</v>
      </c>
      <c r="M387" s="249" t="e">
        <f t="shared" si="40"/>
        <v>#N/A</v>
      </c>
    </row>
    <row r="388" spans="1:13" x14ac:dyDescent="0.3">
      <c r="A388" s="246"/>
      <c r="B388" s="252"/>
      <c r="C388" s="251"/>
      <c r="D388" s="252"/>
      <c r="E388" s="252"/>
      <c r="F388" s="248" t="s">
        <v>321</v>
      </c>
      <c r="G388" s="44" t="str">
        <f t="shared" si="41"/>
        <v/>
      </c>
      <c r="H388" s="253" t="str" cm="1">
        <f t="array" ref="H388">IFERROR(_xlfn.IFS(C388="זכר",INDEX(ליגות!$O$8:$Z$15,MATCH(D388,ליגות!$Q$8:$Q$15,-1),1),C388="נקבה",INDEX(ליגות!$O$8:$Z$15,MATCH(D388,ליגות!$V$8:$V$15,-1),1),C388="",""),"")</f>
        <v/>
      </c>
      <c r="I388" s="253">
        <f t="shared" ref="I388:I451" si="42">IF(F388="כן",E388,0)</f>
        <v>0</v>
      </c>
      <c r="J388" s="255" t="str">
        <f t="shared" ref="J388:J451" si="43">IF(C388="זכר",VLOOKUP(H388,$R$3:$S$10,2,0),IF(C388="נקבה",VLOOKUP(H388,$R$12:$S$19,2,0),""))</f>
        <v/>
      </c>
      <c r="K388" s="249" t="e">
        <f t="shared" ref="K388:K451" si="44">VLOOKUP(H388,$N$2:$O$9,2)</f>
        <v>#N/A</v>
      </c>
      <c r="L388" s="249">
        <f t="shared" ref="L388:L451" si="45">IF(C388="נקבה",K388*1.5,0)</f>
        <v>0</v>
      </c>
      <c r="M388" s="249" t="e">
        <f t="shared" ref="M388:M451" si="46">L388+K388</f>
        <v>#N/A</v>
      </c>
    </row>
    <row r="389" spans="1:13" x14ac:dyDescent="0.3">
      <c r="A389" s="246"/>
      <c r="B389" s="252"/>
      <c r="C389" s="251"/>
      <c r="D389" s="252"/>
      <c r="E389" s="252"/>
      <c r="F389" s="248" t="s">
        <v>321</v>
      </c>
      <c r="G389" s="44" t="str">
        <f t="shared" si="41"/>
        <v/>
      </c>
      <c r="H389" s="253" t="str" cm="1">
        <f t="array" ref="H389">IFERROR(_xlfn.IFS(C389="זכר",INDEX(ליגות!$O$8:$Z$15,MATCH(D389,ליגות!$Q$8:$Q$15,-1),1),C389="נקבה",INDEX(ליגות!$O$8:$Z$15,MATCH(D389,ליגות!$V$8:$V$15,-1),1),C389="",""),"")</f>
        <v/>
      </c>
      <c r="I389" s="253">
        <f t="shared" si="42"/>
        <v>0</v>
      </c>
      <c r="J389" s="255" t="str">
        <f t="shared" si="43"/>
        <v/>
      </c>
      <c r="K389" s="249" t="e">
        <f t="shared" si="44"/>
        <v>#N/A</v>
      </c>
      <c r="L389" s="249">
        <f t="shared" si="45"/>
        <v>0</v>
      </c>
      <c r="M389" s="249" t="e">
        <f t="shared" si="46"/>
        <v>#N/A</v>
      </c>
    </row>
    <row r="390" spans="1:13" x14ac:dyDescent="0.3">
      <c r="A390" s="246"/>
      <c r="B390" s="252"/>
      <c r="C390" s="251"/>
      <c r="D390" s="252"/>
      <c r="E390" s="252"/>
      <c r="F390" s="248" t="s">
        <v>321</v>
      </c>
      <c r="G390" s="44" t="str">
        <f t="shared" si="41"/>
        <v/>
      </c>
      <c r="H390" s="253" t="str" cm="1">
        <f t="array" ref="H390">IFERROR(_xlfn.IFS(C390="זכר",INDEX(ליגות!$O$8:$Z$15,MATCH(D390,ליגות!$Q$8:$Q$15,-1),1),C390="נקבה",INDEX(ליגות!$O$8:$Z$15,MATCH(D390,ליגות!$V$8:$V$15,-1),1),C390="",""),"")</f>
        <v/>
      </c>
      <c r="I390" s="253">
        <f t="shared" si="42"/>
        <v>0</v>
      </c>
      <c r="J390" s="255" t="str">
        <f t="shared" si="43"/>
        <v/>
      </c>
      <c r="K390" s="249" t="e">
        <f t="shared" si="44"/>
        <v>#N/A</v>
      </c>
      <c r="L390" s="249">
        <f t="shared" si="45"/>
        <v>0</v>
      </c>
      <c r="M390" s="249" t="e">
        <f t="shared" si="46"/>
        <v>#N/A</v>
      </c>
    </row>
    <row r="391" spans="1:13" x14ac:dyDescent="0.3">
      <c r="A391" s="246"/>
      <c r="B391" s="252"/>
      <c r="C391" s="251"/>
      <c r="D391" s="252"/>
      <c r="E391" s="252"/>
      <c r="F391" s="248" t="s">
        <v>321</v>
      </c>
      <c r="G391" s="44" t="str">
        <f t="shared" si="41"/>
        <v/>
      </c>
      <c r="H391" s="253" t="str" cm="1">
        <f t="array" ref="H391">IFERROR(_xlfn.IFS(C391="זכר",INDEX(ליגות!$O$8:$Z$15,MATCH(D391,ליגות!$Q$8:$Q$15,-1),1),C391="נקבה",INDEX(ליגות!$O$8:$Z$15,MATCH(D391,ליגות!$V$8:$V$15,-1),1),C391="",""),"")</f>
        <v/>
      </c>
      <c r="I391" s="253">
        <f t="shared" si="42"/>
        <v>0</v>
      </c>
      <c r="J391" s="255" t="str">
        <f t="shared" si="43"/>
        <v/>
      </c>
      <c r="K391" s="249" t="e">
        <f t="shared" si="44"/>
        <v>#N/A</v>
      </c>
      <c r="L391" s="249">
        <f t="shared" si="45"/>
        <v>0</v>
      </c>
      <c r="M391" s="249" t="e">
        <f t="shared" si="46"/>
        <v>#N/A</v>
      </c>
    </row>
    <row r="392" spans="1:13" x14ac:dyDescent="0.3">
      <c r="A392" s="246"/>
      <c r="B392" s="252"/>
      <c r="C392" s="251"/>
      <c r="D392" s="252"/>
      <c r="E392" s="252"/>
      <c r="F392" s="248" t="s">
        <v>321</v>
      </c>
      <c r="G392" s="44" t="str">
        <f t="shared" si="41"/>
        <v/>
      </c>
      <c r="H392" s="253" t="str" cm="1">
        <f t="array" ref="H392">IFERROR(_xlfn.IFS(C392="זכר",INDEX(ליגות!$O$8:$Z$15,MATCH(D392,ליגות!$Q$8:$Q$15,-1),1),C392="נקבה",INDEX(ליגות!$O$8:$Z$15,MATCH(D392,ליגות!$V$8:$V$15,-1),1),C392="",""),"")</f>
        <v/>
      </c>
      <c r="I392" s="253">
        <f t="shared" si="42"/>
        <v>0</v>
      </c>
      <c r="J392" s="255" t="str">
        <f t="shared" si="43"/>
        <v/>
      </c>
      <c r="K392" s="249" t="e">
        <f t="shared" si="44"/>
        <v>#N/A</v>
      </c>
      <c r="L392" s="249">
        <f t="shared" si="45"/>
        <v>0</v>
      </c>
      <c r="M392" s="249" t="e">
        <f t="shared" si="46"/>
        <v>#N/A</v>
      </c>
    </row>
    <row r="393" spans="1:13" x14ac:dyDescent="0.3">
      <c r="A393" s="246"/>
      <c r="B393" s="252"/>
      <c r="C393" s="251"/>
      <c r="D393" s="252"/>
      <c r="E393" s="252"/>
      <c r="F393" s="248" t="s">
        <v>321</v>
      </c>
      <c r="G393" s="44" t="str">
        <f t="shared" si="41"/>
        <v/>
      </c>
      <c r="H393" s="253" t="str" cm="1">
        <f t="array" ref="H393">IFERROR(_xlfn.IFS(C393="זכר",INDEX(ליגות!$O$8:$Z$15,MATCH(D393,ליגות!$Q$8:$Q$15,-1),1),C393="נקבה",INDEX(ליגות!$O$8:$Z$15,MATCH(D393,ליגות!$V$8:$V$15,-1),1),C393="",""),"")</f>
        <v/>
      </c>
      <c r="I393" s="253">
        <f t="shared" si="42"/>
        <v>0</v>
      </c>
      <c r="J393" s="255" t="str">
        <f t="shared" si="43"/>
        <v/>
      </c>
      <c r="K393" s="249" t="e">
        <f t="shared" si="44"/>
        <v>#N/A</v>
      </c>
      <c r="L393" s="249">
        <f t="shared" si="45"/>
        <v>0</v>
      </c>
      <c r="M393" s="249" t="e">
        <f t="shared" si="46"/>
        <v>#N/A</v>
      </c>
    </row>
    <row r="394" spans="1:13" x14ac:dyDescent="0.3">
      <c r="A394" s="246"/>
      <c r="B394" s="252"/>
      <c r="C394" s="251"/>
      <c r="D394" s="252"/>
      <c r="E394" s="252"/>
      <c r="F394" s="248" t="s">
        <v>321</v>
      </c>
      <c r="G394" s="44" t="str">
        <f t="shared" ref="G394:G457" si="47">IF(ISBLANK(D394),"",$H$1-D394-1)</f>
        <v/>
      </c>
      <c r="H394" s="253" t="str" cm="1">
        <f t="array" ref="H394">IFERROR(_xlfn.IFS(C394="זכר",INDEX(ליגות!$O$8:$Z$15,MATCH(D394,ליגות!$Q$8:$Q$15,-1),1),C394="נקבה",INDEX(ליגות!$O$8:$Z$15,MATCH(D394,ליגות!$V$8:$V$15,-1),1),C394="",""),"")</f>
        <v/>
      </c>
      <c r="I394" s="253">
        <f t="shared" si="42"/>
        <v>0</v>
      </c>
      <c r="J394" s="255" t="str">
        <f t="shared" si="43"/>
        <v/>
      </c>
      <c r="K394" s="249" t="e">
        <f t="shared" si="44"/>
        <v>#N/A</v>
      </c>
      <c r="L394" s="249">
        <f t="shared" si="45"/>
        <v>0</v>
      </c>
      <c r="M394" s="249" t="e">
        <f t="shared" si="46"/>
        <v>#N/A</v>
      </c>
    </row>
    <row r="395" spans="1:13" x14ac:dyDescent="0.3">
      <c r="A395" s="246"/>
      <c r="B395" s="252"/>
      <c r="C395" s="251"/>
      <c r="D395" s="252"/>
      <c r="E395" s="252"/>
      <c r="F395" s="248" t="s">
        <v>321</v>
      </c>
      <c r="G395" s="44" t="str">
        <f t="shared" si="47"/>
        <v/>
      </c>
      <c r="H395" s="253" t="str" cm="1">
        <f t="array" ref="H395">IFERROR(_xlfn.IFS(C395="זכר",INDEX(ליגות!$O$8:$Z$15,MATCH(D395,ליגות!$Q$8:$Q$15,-1),1),C395="נקבה",INDEX(ליגות!$O$8:$Z$15,MATCH(D395,ליגות!$V$8:$V$15,-1),1),C395="",""),"")</f>
        <v/>
      </c>
      <c r="I395" s="253">
        <f t="shared" si="42"/>
        <v>0</v>
      </c>
      <c r="J395" s="255" t="str">
        <f t="shared" si="43"/>
        <v/>
      </c>
      <c r="K395" s="249" t="e">
        <f t="shared" si="44"/>
        <v>#N/A</v>
      </c>
      <c r="L395" s="249">
        <f t="shared" si="45"/>
        <v>0</v>
      </c>
      <c r="M395" s="249" t="e">
        <f t="shared" si="46"/>
        <v>#N/A</v>
      </c>
    </row>
    <row r="396" spans="1:13" x14ac:dyDescent="0.3">
      <c r="A396" s="246"/>
      <c r="B396" s="252"/>
      <c r="C396" s="251"/>
      <c r="D396" s="252"/>
      <c r="E396" s="252"/>
      <c r="F396" s="248" t="s">
        <v>321</v>
      </c>
      <c r="G396" s="44" t="str">
        <f t="shared" si="47"/>
        <v/>
      </c>
      <c r="H396" s="253" t="str" cm="1">
        <f t="array" ref="H396">IFERROR(_xlfn.IFS(C396="זכר",INDEX(ליגות!$O$8:$Z$15,MATCH(D396,ליגות!$Q$8:$Q$15,-1),1),C396="נקבה",INDEX(ליגות!$O$8:$Z$15,MATCH(D396,ליגות!$V$8:$V$15,-1),1),C396="",""),"")</f>
        <v/>
      </c>
      <c r="I396" s="253">
        <f t="shared" si="42"/>
        <v>0</v>
      </c>
      <c r="J396" s="255" t="str">
        <f t="shared" si="43"/>
        <v/>
      </c>
      <c r="K396" s="249" t="e">
        <f t="shared" si="44"/>
        <v>#N/A</v>
      </c>
      <c r="L396" s="249">
        <f t="shared" si="45"/>
        <v>0</v>
      </c>
      <c r="M396" s="249" t="e">
        <f t="shared" si="46"/>
        <v>#N/A</v>
      </c>
    </row>
    <row r="397" spans="1:13" x14ac:dyDescent="0.3">
      <c r="A397" s="246"/>
      <c r="B397" s="252"/>
      <c r="C397" s="251"/>
      <c r="D397" s="252"/>
      <c r="E397" s="252"/>
      <c r="F397" s="248" t="s">
        <v>321</v>
      </c>
      <c r="G397" s="44" t="str">
        <f t="shared" si="47"/>
        <v/>
      </c>
      <c r="H397" s="253" t="str" cm="1">
        <f t="array" ref="H397">IFERROR(_xlfn.IFS(C397="זכר",INDEX(ליגות!$O$8:$Z$15,MATCH(D397,ליגות!$Q$8:$Q$15,-1),1),C397="נקבה",INDEX(ליגות!$O$8:$Z$15,MATCH(D397,ליגות!$V$8:$V$15,-1),1),C397="",""),"")</f>
        <v/>
      </c>
      <c r="I397" s="253">
        <f t="shared" si="42"/>
        <v>0</v>
      </c>
      <c r="J397" s="255" t="str">
        <f t="shared" si="43"/>
        <v/>
      </c>
      <c r="K397" s="249" t="e">
        <f t="shared" si="44"/>
        <v>#N/A</v>
      </c>
      <c r="L397" s="249">
        <f t="shared" si="45"/>
        <v>0</v>
      </c>
      <c r="M397" s="249" t="e">
        <f t="shared" si="46"/>
        <v>#N/A</v>
      </c>
    </row>
    <row r="398" spans="1:13" x14ac:dyDescent="0.3">
      <c r="A398" s="246"/>
      <c r="B398" s="252"/>
      <c r="C398" s="251"/>
      <c r="D398" s="252"/>
      <c r="E398" s="252"/>
      <c r="F398" s="248" t="s">
        <v>321</v>
      </c>
      <c r="G398" s="44" t="str">
        <f t="shared" si="47"/>
        <v/>
      </c>
      <c r="H398" s="253" t="str" cm="1">
        <f t="array" ref="H398">IFERROR(_xlfn.IFS(C398="זכר",INDEX(ליגות!$O$8:$Z$15,MATCH(D398,ליגות!$Q$8:$Q$15,-1),1),C398="נקבה",INDEX(ליגות!$O$8:$Z$15,MATCH(D398,ליגות!$V$8:$V$15,-1),1),C398="",""),"")</f>
        <v/>
      </c>
      <c r="I398" s="253">
        <f t="shared" si="42"/>
        <v>0</v>
      </c>
      <c r="J398" s="255" t="str">
        <f t="shared" si="43"/>
        <v/>
      </c>
      <c r="K398" s="249" t="e">
        <f t="shared" si="44"/>
        <v>#N/A</v>
      </c>
      <c r="L398" s="249">
        <f t="shared" si="45"/>
        <v>0</v>
      </c>
      <c r="M398" s="249" t="e">
        <f t="shared" si="46"/>
        <v>#N/A</v>
      </c>
    </row>
    <row r="399" spans="1:13" x14ac:dyDescent="0.3">
      <c r="A399" s="246"/>
      <c r="B399" s="252"/>
      <c r="C399" s="251"/>
      <c r="D399" s="252"/>
      <c r="E399" s="252"/>
      <c r="F399" s="248" t="s">
        <v>321</v>
      </c>
      <c r="G399" s="44" t="str">
        <f t="shared" si="47"/>
        <v/>
      </c>
      <c r="H399" s="253" t="str" cm="1">
        <f t="array" ref="H399">IFERROR(_xlfn.IFS(C399="זכר",INDEX(ליגות!$O$8:$Z$15,MATCH(D399,ליגות!$Q$8:$Q$15,-1),1),C399="נקבה",INDEX(ליגות!$O$8:$Z$15,MATCH(D399,ליגות!$V$8:$V$15,-1),1),C399="",""),"")</f>
        <v/>
      </c>
      <c r="I399" s="253">
        <f t="shared" si="42"/>
        <v>0</v>
      </c>
      <c r="J399" s="255" t="str">
        <f t="shared" si="43"/>
        <v/>
      </c>
      <c r="K399" s="249" t="e">
        <f t="shared" si="44"/>
        <v>#N/A</v>
      </c>
      <c r="L399" s="249">
        <f t="shared" si="45"/>
        <v>0</v>
      </c>
      <c r="M399" s="249" t="e">
        <f t="shared" si="46"/>
        <v>#N/A</v>
      </c>
    </row>
    <row r="400" spans="1:13" x14ac:dyDescent="0.3">
      <c r="A400" s="246"/>
      <c r="B400" s="252"/>
      <c r="C400" s="251"/>
      <c r="D400" s="252"/>
      <c r="E400" s="252"/>
      <c r="F400" s="248" t="s">
        <v>321</v>
      </c>
      <c r="G400" s="44" t="str">
        <f t="shared" si="47"/>
        <v/>
      </c>
      <c r="H400" s="253" t="str" cm="1">
        <f t="array" ref="H400">IFERROR(_xlfn.IFS(C400="זכר",INDEX(ליגות!$O$8:$Z$15,MATCH(D400,ליגות!$Q$8:$Q$15,-1),1),C400="נקבה",INDEX(ליגות!$O$8:$Z$15,MATCH(D400,ליגות!$V$8:$V$15,-1),1),C400="",""),"")</f>
        <v/>
      </c>
      <c r="I400" s="253">
        <f t="shared" si="42"/>
        <v>0</v>
      </c>
      <c r="J400" s="255" t="str">
        <f t="shared" si="43"/>
        <v/>
      </c>
      <c r="K400" s="249" t="e">
        <f t="shared" si="44"/>
        <v>#N/A</v>
      </c>
      <c r="L400" s="249">
        <f t="shared" si="45"/>
        <v>0</v>
      </c>
      <c r="M400" s="249" t="e">
        <f t="shared" si="46"/>
        <v>#N/A</v>
      </c>
    </row>
    <row r="401" spans="1:13" x14ac:dyDescent="0.3">
      <c r="A401" s="246"/>
      <c r="B401" s="252"/>
      <c r="C401" s="251"/>
      <c r="D401" s="252"/>
      <c r="E401" s="252"/>
      <c r="F401" s="248" t="s">
        <v>321</v>
      </c>
      <c r="G401" s="44" t="str">
        <f t="shared" si="47"/>
        <v/>
      </c>
      <c r="H401" s="253" t="str" cm="1">
        <f t="array" ref="H401">IFERROR(_xlfn.IFS(C401="זכר",INDEX(ליגות!$O$8:$Z$15,MATCH(D401,ליגות!$Q$8:$Q$15,-1),1),C401="נקבה",INDEX(ליגות!$O$8:$Z$15,MATCH(D401,ליגות!$V$8:$V$15,-1),1),C401="",""),"")</f>
        <v/>
      </c>
      <c r="I401" s="253">
        <f t="shared" si="42"/>
        <v>0</v>
      </c>
      <c r="J401" s="255" t="str">
        <f t="shared" si="43"/>
        <v/>
      </c>
      <c r="K401" s="249" t="e">
        <f t="shared" si="44"/>
        <v>#N/A</v>
      </c>
      <c r="L401" s="249">
        <f t="shared" si="45"/>
        <v>0</v>
      </c>
      <c r="M401" s="249" t="e">
        <f t="shared" si="46"/>
        <v>#N/A</v>
      </c>
    </row>
    <row r="402" spans="1:13" x14ac:dyDescent="0.3">
      <c r="A402" s="246"/>
      <c r="B402" s="252"/>
      <c r="C402" s="251"/>
      <c r="D402" s="252"/>
      <c r="E402" s="252"/>
      <c r="F402" s="248" t="s">
        <v>321</v>
      </c>
      <c r="G402" s="44" t="str">
        <f t="shared" si="47"/>
        <v/>
      </c>
      <c r="H402" s="253" t="str" cm="1">
        <f t="array" ref="H402">IFERROR(_xlfn.IFS(C402="זכר",INDEX(ליגות!$O$8:$Z$15,MATCH(D402,ליגות!$Q$8:$Q$15,-1),1),C402="נקבה",INDEX(ליגות!$O$8:$Z$15,MATCH(D402,ליגות!$V$8:$V$15,-1),1),C402="",""),"")</f>
        <v/>
      </c>
      <c r="I402" s="253">
        <f t="shared" si="42"/>
        <v>0</v>
      </c>
      <c r="J402" s="255" t="str">
        <f t="shared" si="43"/>
        <v/>
      </c>
      <c r="K402" s="249" t="e">
        <f t="shared" si="44"/>
        <v>#N/A</v>
      </c>
      <c r="L402" s="249">
        <f t="shared" si="45"/>
        <v>0</v>
      </c>
      <c r="M402" s="249" t="e">
        <f t="shared" si="46"/>
        <v>#N/A</v>
      </c>
    </row>
    <row r="403" spans="1:13" x14ac:dyDescent="0.3">
      <c r="A403" s="246"/>
      <c r="B403" s="252"/>
      <c r="C403" s="251"/>
      <c r="D403" s="252"/>
      <c r="E403" s="252"/>
      <c r="F403" s="248" t="s">
        <v>321</v>
      </c>
      <c r="G403" s="44" t="str">
        <f t="shared" si="47"/>
        <v/>
      </c>
      <c r="H403" s="253" t="str" cm="1">
        <f t="array" ref="H403">IFERROR(_xlfn.IFS(C403="זכר",INDEX(ליגות!$O$8:$Z$15,MATCH(D403,ליגות!$Q$8:$Q$15,-1),1),C403="נקבה",INDEX(ליגות!$O$8:$Z$15,MATCH(D403,ליגות!$V$8:$V$15,-1),1),C403="",""),"")</f>
        <v/>
      </c>
      <c r="I403" s="253">
        <f t="shared" si="42"/>
        <v>0</v>
      </c>
      <c r="J403" s="255" t="str">
        <f t="shared" si="43"/>
        <v/>
      </c>
      <c r="K403" s="249" t="e">
        <f t="shared" si="44"/>
        <v>#N/A</v>
      </c>
      <c r="L403" s="249">
        <f t="shared" si="45"/>
        <v>0</v>
      </c>
      <c r="M403" s="249" t="e">
        <f t="shared" si="46"/>
        <v>#N/A</v>
      </c>
    </row>
    <row r="404" spans="1:13" x14ac:dyDescent="0.3">
      <c r="A404" s="246"/>
      <c r="B404" s="252"/>
      <c r="C404" s="251"/>
      <c r="D404" s="252"/>
      <c r="E404" s="252"/>
      <c r="F404" s="248" t="s">
        <v>321</v>
      </c>
      <c r="G404" s="44" t="str">
        <f t="shared" si="47"/>
        <v/>
      </c>
      <c r="H404" s="253" t="str" cm="1">
        <f t="array" ref="H404">IFERROR(_xlfn.IFS(C404="זכר",INDEX(ליגות!$O$8:$Z$15,MATCH(D404,ליגות!$Q$8:$Q$15,-1),1),C404="נקבה",INDEX(ליגות!$O$8:$Z$15,MATCH(D404,ליגות!$V$8:$V$15,-1),1),C404="",""),"")</f>
        <v/>
      </c>
      <c r="I404" s="253">
        <f t="shared" si="42"/>
        <v>0</v>
      </c>
      <c r="J404" s="255" t="str">
        <f t="shared" si="43"/>
        <v/>
      </c>
      <c r="K404" s="249" t="e">
        <f t="shared" si="44"/>
        <v>#N/A</v>
      </c>
      <c r="L404" s="249">
        <f t="shared" si="45"/>
        <v>0</v>
      </c>
      <c r="M404" s="249" t="e">
        <f t="shared" si="46"/>
        <v>#N/A</v>
      </c>
    </row>
    <row r="405" spans="1:13" x14ac:dyDescent="0.3">
      <c r="A405" s="246"/>
      <c r="B405" s="252"/>
      <c r="C405" s="251"/>
      <c r="D405" s="252"/>
      <c r="E405" s="252"/>
      <c r="F405" s="248" t="s">
        <v>321</v>
      </c>
      <c r="G405" s="44" t="str">
        <f t="shared" si="47"/>
        <v/>
      </c>
      <c r="H405" s="253" t="str" cm="1">
        <f t="array" ref="H405">IFERROR(_xlfn.IFS(C405="זכר",INDEX(ליגות!$O$8:$Z$15,MATCH(D405,ליגות!$Q$8:$Q$15,-1),1),C405="נקבה",INDEX(ליגות!$O$8:$Z$15,MATCH(D405,ליגות!$V$8:$V$15,-1),1),C405="",""),"")</f>
        <v/>
      </c>
      <c r="I405" s="253">
        <f t="shared" si="42"/>
        <v>0</v>
      </c>
      <c r="J405" s="255" t="str">
        <f t="shared" si="43"/>
        <v/>
      </c>
      <c r="K405" s="249" t="e">
        <f t="shared" si="44"/>
        <v>#N/A</v>
      </c>
      <c r="L405" s="249">
        <f t="shared" si="45"/>
        <v>0</v>
      </c>
      <c r="M405" s="249" t="e">
        <f t="shared" si="46"/>
        <v>#N/A</v>
      </c>
    </row>
    <row r="406" spans="1:13" x14ac:dyDescent="0.3">
      <c r="A406" s="246"/>
      <c r="B406" s="252"/>
      <c r="C406" s="251"/>
      <c r="D406" s="252"/>
      <c r="E406" s="252"/>
      <c r="F406" s="248" t="s">
        <v>321</v>
      </c>
      <c r="G406" s="44" t="str">
        <f t="shared" si="47"/>
        <v/>
      </c>
      <c r="H406" s="253" t="str" cm="1">
        <f t="array" ref="H406">IFERROR(_xlfn.IFS(C406="זכר",INDEX(ליגות!$O$8:$Z$15,MATCH(D406,ליגות!$Q$8:$Q$15,-1),1),C406="נקבה",INDEX(ליגות!$O$8:$Z$15,MATCH(D406,ליגות!$V$8:$V$15,-1),1),C406="",""),"")</f>
        <v/>
      </c>
      <c r="I406" s="253">
        <f t="shared" si="42"/>
        <v>0</v>
      </c>
      <c r="J406" s="255" t="str">
        <f t="shared" si="43"/>
        <v/>
      </c>
      <c r="K406" s="249" t="e">
        <f t="shared" si="44"/>
        <v>#N/A</v>
      </c>
      <c r="L406" s="249">
        <f t="shared" si="45"/>
        <v>0</v>
      </c>
      <c r="M406" s="249" t="e">
        <f t="shared" si="46"/>
        <v>#N/A</v>
      </c>
    </row>
    <row r="407" spans="1:13" x14ac:dyDescent="0.3">
      <c r="A407" s="246"/>
      <c r="B407" s="252"/>
      <c r="C407" s="251"/>
      <c r="D407" s="252"/>
      <c r="E407" s="252"/>
      <c r="F407" s="248" t="s">
        <v>321</v>
      </c>
      <c r="G407" s="44" t="str">
        <f t="shared" si="47"/>
        <v/>
      </c>
      <c r="H407" s="253" t="str" cm="1">
        <f t="array" ref="H407">IFERROR(_xlfn.IFS(C407="זכר",INDEX(ליגות!$O$8:$Z$15,MATCH(D407,ליגות!$Q$8:$Q$15,-1),1),C407="נקבה",INDEX(ליגות!$O$8:$Z$15,MATCH(D407,ליגות!$V$8:$V$15,-1),1),C407="",""),"")</f>
        <v/>
      </c>
      <c r="I407" s="253">
        <f t="shared" si="42"/>
        <v>0</v>
      </c>
      <c r="J407" s="255" t="str">
        <f t="shared" si="43"/>
        <v/>
      </c>
      <c r="K407" s="249" t="e">
        <f t="shared" si="44"/>
        <v>#N/A</v>
      </c>
      <c r="L407" s="249">
        <f t="shared" si="45"/>
        <v>0</v>
      </c>
      <c r="M407" s="249" t="e">
        <f t="shared" si="46"/>
        <v>#N/A</v>
      </c>
    </row>
    <row r="408" spans="1:13" x14ac:dyDescent="0.3">
      <c r="A408" s="246"/>
      <c r="B408" s="252"/>
      <c r="C408" s="251"/>
      <c r="D408" s="252"/>
      <c r="E408" s="252"/>
      <c r="F408" s="248" t="s">
        <v>321</v>
      </c>
      <c r="G408" s="44" t="str">
        <f t="shared" si="47"/>
        <v/>
      </c>
      <c r="H408" s="253" t="str" cm="1">
        <f t="array" ref="H408">IFERROR(_xlfn.IFS(C408="זכר",INDEX(ליגות!$O$8:$Z$15,MATCH(D408,ליגות!$Q$8:$Q$15,-1),1),C408="נקבה",INDEX(ליגות!$O$8:$Z$15,MATCH(D408,ליגות!$V$8:$V$15,-1),1),C408="",""),"")</f>
        <v/>
      </c>
      <c r="I408" s="253">
        <f t="shared" si="42"/>
        <v>0</v>
      </c>
      <c r="J408" s="255" t="str">
        <f t="shared" si="43"/>
        <v/>
      </c>
      <c r="K408" s="249" t="e">
        <f t="shared" si="44"/>
        <v>#N/A</v>
      </c>
      <c r="L408" s="249">
        <f t="shared" si="45"/>
        <v>0</v>
      </c>
      <c r="M408" s="249" t="e">
        <f t="shared" si="46"/>
        <v>#N/A</v>
      </c>
    </row>
    <row r="409" spans="1:13" x14ac:dyDescent="0.3">
      <c r="A409" s="246"/>
      <c r="B409" s="252"/>
      <c r="C409" s="251"/>
      <c r="D409" s="252"/>
      <c r="E409" s="252"/>
      <c r="F409" s="248" t="s">
        <v>321</v>
      </c>
      <c r="G409" s="44" t="str">
        <f t="shared" si="47"/>
        <v/>
      </c>
      <c r="H409" s="253" t="str" cm="1">
        <f t="array" ref="H409">IFERROR(_xlfn.IFS(C409="זכר",INDEX(ליגות!$O$8:$Z$15,MATCH(D409,ליגות!$Q$8:$Q$15,-1),1),C409="נקבה",INDEX(ליגות!$O$8:$Z$15,MATCH(D409,ליגות!$V$8:$V$15,-1),1),C409="",""),"")</f>
        <v/>
      </c>
      <c r="I409" s="253">
        <f t="shared" si="42"/>
        <v>0</v>
      </c>
      <c r="J409" s="255" t="str">
        <f t="shared" si="43"/>
        <v/>
      </c>
      <c r="K409" s="249" t="e">
        <f t="shared" si="44"/>
        <v>#N/A</v>
      </c>
      <c r="L409" s="249">
        <f t="shared" si="45"/>
        <v>0</v>
      </c>
      <c r="M409" s="249" t="e">
        <f t="shared" si="46"/>
        <v>#N/A</v>
      </c>
    </row>
    <row r="410" spans="1:13" x14ac:dyDescent="0.3">
      <c r="A410" s="246"/>
      <c r="B410" s="252"/>
      <c r="C410" s="251"/>
      <c r="D410" s="252"/>
      <c r="E410" s="252"/>
      <c r="F410" s="248" t="s">
        <v>321</v>
      </c>
      <c r="G410" s="44" t="str">
        <f t="shared" si="47"/>
        <v/>
      </c>
      <c r="H410" s="253" t="str" cm="1">
        <f t="array" ref="H410">IFERROR(_xlfn.IFS(C410="זכר",INDEX(ליגות!$O$8:$Z$15,MATCH(D410,ליגות!$Q$8:$Q$15,-1),1),C410="נקבה",INDEX(ליגות!$O$8:$Z$15,MATCH(D410,ליגות!$V$8:$V$15,-1),1),C410="",""),"")</f>
        <v/>
      </c>
      <c r="I410" s="253">
        <f t="shared" si="42"/>
        <v>0</v>
      </c>
      <c r="J410" s="255" t="str">
        <f t="shared" si="43"/>
        <v/>
      </c>
      <c r="K410" s="249" t="e">
        <f t="shared" si="44"/>
        <v>#N/A</v>
      </c>
      <c r="L410" s="249">
        <f t="shared" si="45"/>
        <v>0</v>
      </c>
      <c r="M410" s="249" t="e">
        <f t="shared" si="46"/>
        <v>#N/A</v>
      </c>
    </row>
    <row r="411" spans="1:13" x14ac:dyDescent="0.3">
      <c r="A411" s="246"/>
      <c r="B411" s="252"/>
      <c r="C411" s="251"/>
      <c r="D411" s="252"/>
      <c r="E411" s="252"/>
      <c r="F411" s="248" t="s">
        <v>321</v>
      </c>
      <c r="G411" s="44" t="str">
        <f t="shared" si="47"/>
        <v/>
      </c>
      <c r="H411" s="253" t="str" cm="1">
        <f t="array" ref="H411">IFERROR(_xlfn.IFS(C411="זכר",INDEX(ליגות!$O$8:$Z$15,MATCH(D411,ליגות!$Q$8:$Q$15,-1),1),C411="נקבה",INDEX(ליגות!$O$8:$Z$15,MATCH(D411,ליגות!$V$8:$V$15,-1),1),C411="",""),"")</f>
        <v/>
      </c>
      <c r="I411" s="253">
        <f t="shared" si="42"/>
        <v>0</v>
      </c>
      <c r="J411" s="255" t="str">
        <f t="shared" si="43"/>
        <v/>
      </c>
      <c r="K411" s="249" t="e">
        <f t="shared" si="44"/>
        <v>#N/A</v>
      </c>
      <c r="L411" s="249">
        <f t="shared" si="45"/>
        <v>0</v>
      </c>
      <c r="M411" s="249" t="e">
        <f t="shared" si="46"/>
        <v>#N/A</v>
      </c>
    </row>
    <row r="412" spans="1:13" x14ac:dyDescent="0.3">
      <c r="A412" s="246"/>
      <c r="B412" s="252"/>
      <c r="C412" s="251"/>
      <c r="D412" s="252"/>
      <c r="E412" s="252"/>
      <c r="F412" s="248" t="s">
        <v>321</v>
      </c>
      <c r="G412" s="44" t="str">
        <f t="shared" si="47"/>
        <v/>
      </c>
      <c r="H412" s="253" t="str" cm="1">
        <f t="array" ref="H412">IFERROR(_xlfn.IFS(C412="זכר",INDEX(ליגות!$O$8:$Z$15,MATCH(D412,ליגות!$Q$8:$Q$15,-1),1),C412="נקבה",INDEX(ליגות!$O$8:$Z$15,MATCH(D412,ליגות!$V$8:$V$15,-1),1),C412="",""),"")</f>
        <v/>
      </c>
      <c r="I412" s="253">
        <f t="shared" si="42"/>
        <v>0</v>
      </c>
      <c r="J412" s="255" t="str">
        <f t="shared" si="43"/>
        <v/>
      </c>
      <c r="K412" s="249" t="e">
        <f t="shared" si="44"/>
        <v>#N/A</v>
      </c>
      <c r="L412" s="249">
        <f t="shared" si="45"/>
        <v>0</v>
      </c>
      <c r="M412" s="249" t="e">
        <f t="shared" si="46"/>
        <v>#N/A</v>
      </c>
    </row>
    <row r="413" spans="1:13" x14ac:dyDescent="0.3">
      <c r="A413" s="246"/>
      <c r="B413" s="252"/>
      <c r="C413" s="251"/>
      <c r="D413" s="252"/>
      <c r="E413" s="252"/>
      <c r="F413" s="248" t="s">
        <v>321</v>
      </c>
      <c r="G413" s="44" t="str">
        <f t="shared" si="47"/>
        <v/>
      </c>
      <c r="H413" s="253" t="str" cm="1">
        <f t="array" ref="H413">IFERROR(_xlfn.IFS(C413="זכר",INDEX(ליגות!$O$8:$Z$15,MATCH(D413,ליגות!$Q$8:$Q$15,-1),1),C413="נקבה",INDEX(ליגות!$O$8:$Z$15,MATCH(D413,ליגות!$V$8:$V$15,-1),1),C413="",""),"")</f>
        <v/>
      </c>
      <c r="I413" s="253">
        <f t="shared" si="42"/>
        <v>0</v>
      </c>
      <c r="J413" s="255" t="str">
        <f t="shared" si="43"/>
        <v/>
      </c>
      <c r="K413" s="249" t="e">
        <f t="shared" si="44"/>
        <v>#N/A</v>
      </c>
      <c r="L413" s="249">
        <f t="shared" si="45"/>
        <v>0</v>
      </c>
      <c r="M413" s="249" t="e">
        <f t="shared" si="46"/>
        <v>#N/A</v>
      </c>
    </row>
    <row r="414" spans="1:13" x14ac:dyDescent="0.3">
      <c r="A414" s="246"/>
      <c r="B414" s="252"/>
      <c r="C414" s="251"/>
      <c r="D414" s="252"/>
      <c r="E414" s="252"/>
      <c r="F414" s="248" t="s">
        <v>321</v>
      </c>
      <c r="G414" s="44" t="str">
        <f t="shared" si="47"/>
        <v/>
      </c>
      <c r="H414" s="253" t="str" cm="1">
        <f t="array" ref="H414">IFERROR(_xlfn.IFS(C414="זכר",INDEX(ליגות!$O$8:$Z$15,MATCH(D414,ליגות!$Q$8:$Q$15,-1),1),C414="נקבה",INDEX(ליגות!$O$8:$Z$15,MATCH(D414,ליגות!$V$8:$V$15,-1),1),C414="",""),"")</f>
        <v/>
      </c>
      <c r="I414" s="253">
        <f t="shared" si="42"/>
        <v>0</v>
      </c>
      <c r="J414" s="255" t="str">
        <f t="shared" si="43"/>
        <v/>
      </c>
      <c r="K414" s="249" t="e">
        <f t="shared" si="44"/>
        <v>#N/A</v>
      </c>
      <c r="L414" s="249">
        <f t="shared" si="45"/>
        <v>0</v>
      </c>
      <c r="M414" s="249" t="e">
        <f t="shared" si="46"/>
        <v>#N/A</v>
      </c>
    </row>
    <row r="415" spans="1:13" x14ac:dyDescent="0.3">
      <c r="A415" s="246"/>
      <c r="B415" s="252"/>
      <c r="C415" s="251"/>
      <c r="D415" s="252"/>
      <c r="E415" s="252"/>
      <c r="F415" s="248" t="s">
        <v>321</v>
      </c>
      <c r="G415" s="44" t="str">
        <f t="shared" si="47"/>
        <v/>
      </c>
      <c r="H415" s="253" t="str" cm="1">
        <f t="array" ref="H415">IFERROR(_xlfn.IFS(C415="זכר",INDEX(ליגות!$O$8:$Z$15,MATCH(D415,ליגות!$Q$8:$Q$15,-1),1),C415="נקבה",INDEX(ליגות!$O$8:$Z$15,MATCH(D415,ליגות!$V$8:$V$15,-1),1),C415="",""),"")</f>
        <v/>
      </c>
      <c r="I415" s="253">
        <f t="shared" si="42"/>
        <v>0</v>
      </c>
      <c r="J415" s="255" t="str">
        <f t="shared" si="43"/>
        <v/>
      </c>
      <c r="K415" s="249" t="e">
        <f t="shared" si="44"/>
        <v>#N/A</v>
      </c>
      <c r="L415" s="249">
        <f t="shared" si="45"/>
        <v>0</v>
      </c>
      <c r="M415" s="249" t="e">
        <f t="shared" si="46"/>
        <v>#N/A</v>
      </c>
    </row>
    <row r="416" spans="1:13" x14ac:dyDescent="0.3">
      <c r="A416" s="246"/>
      <c r="B416" s="252"/>
      <c r="C416" s="251"/>
      <c r="D416" s="252"/>
      <c r="E416" s="252"/>
      <c r="F416" s="248" t="s">
        <v>321</v>
      </c>
      <c r="G416" s="44" t="str">
        <f t="shared" si="47"/>
        <v/>
      </c>
      <c r="H416" s="253" t="str" cm="1">
        <f t="array" ref="H416">IFERROR(_xlfn.IFS(C416="זכר",INDEX(ליגות!$O$8:$Z$15,MATCH(D416,ליגות!$Q$8:$Q$15,-1),1),C416="נקבה",INDEX(ליגות!$O$8:$Z$15,MATCH(D416,ליגות!$V$8:$V$15,-1),1),C416="",""),"")</f>
        <v/>
      </c>
      <c r="I416" s="253">
        <f t="shared" si="42"/>
        <v>0</v>
      </c>
      <c r="J416" s="255" t="str">
        <f t="shared" si="43"/>
        <v/>
      </c>
      <c r="K416" s="249" t="e">
        <f t="shared" si="44"/>
        <v>#N/A</v>
      </c>
      <c r="L416" s="249">
        <f t="shared" si="45"/>
        <v>0</v>
      </c>
      <c r="M416" s="249" t="e">
        <f t="shared" si="46"/>
        <v>#N/A</v>
      </c>
    </row>
    <row r="417" spans="1:13" x14ac:dyDescent="0.3">
      <c r="A417" s="246"/>
      <c r="B417" s="252"/>
      <c r="C417" s="251"/>
      <c r="D417" s="252"/>
      <c r="E417" s="252"/>
      <c r="F417" s="248" t="s">
        <v>321</v>
      </c>
      <c r="G417" s="44" t="str">
        <f t="shared" si="47"/>
        <v/>
      </c>
      <c r="H417" s="253" t="str" cm="1">
        <f t="array" ref="H417">IFERROR(_xlfn.IFS(C417="זכר",INDEX(ליגות!$O$8:$Z$15,MATCH(D417,ליגות!$Q$8:$Q$15,-1),1),C417="נקבה",INDEX(ליגות!$O$8:$Z$15,MATCH(D417,ליגות!$V$8:$V$15,-1),1),C417="",""),"")</f>
        <v/>
      </c>
      <c r="I417" s="253">
        <f t="shared" si="42"/>
        <v>0</v>
      </c>
      <c r="J417" s="255" t="str">
        <f t="shared" si="43"/>
        <v/>
      </c>
      <c r="K417" s="249" t="e">
        <f t="shared" si="44"/>
        <v>#N/A</v>
      </c>
      <c r="L417" s="249">
        <f t="shared" si="45"/>
        <v>0</v>
      </c>
      <c r="M417" s="249" t="e">
        <f t="shared" si="46"/>
        <v>#N/A</v>
      </c>
    </row>
    <row r="418" spans="1:13" x14ac:dyDescent="0.3">
      <c r="A418" s="246"/>
      <c r="B418" s="252"/>
      <c r="C418" s="251"/>
      <c r="D418" s="252"/>
      <c r="E418" s="252"/>
      <c r="F418" s="248" t="s">
        <v>321</v>
      </c>
      <c r="G418" s="44" t="str">
        <f t="shared" si="47"/>
        <v/>
      </c>
      <c r="H418" s="253" t="str" cm="1">
        <f t="array" ref="H418">IFERROR(_xlfn.IFS(C418="זכר",INDEX(ליגות!$O$8:$Z$15,MATCH(D418,ליגות!$Q$8:$Q$15,-1),1),C418="נקבה",INDEX(ליגות!$O$8:$Z$15,MATCH(D418,ליגות!$V$8:$V$15,-1),1),C418="",""),"")</f>
        <v/>
      </c>
      <c r="I418" s="253">
        <f t="shared" si="42"/>
        <v>0</v>
      </c>
      <c r="J418" s="255" t="str">
        <f t="shared" si="43"/>
        <v/>
      </c>
      <c r="K418" s="249" t="e">
        <f t="shared" si="44"/>
        <v>#N/A</v>
      </c>
      <c r="L418" s="249">
        <f t="shared" si="45"/>
        <v>0</v>
      </c>
      <c r="M418" s="249" t="e">
        <f t="shared" si="46"/>
        <v>#N/A</v>
      </c>
    </row>
    <row r="419" spans="1:13" x14ac:dyDescent="0.3">
      <c r="A419" s="246"/>
      <c r="B419" s="252"/>
      <c r="C419" s="251"/>
      <c r="D419" s="252"/>
      <c r="E419" s="252"/>
      <c r="F419" s="248" t="s">
        <v>321</v>
      </c>
      <c r="G419" s="44" t="str">
        <f t="shared" si="47"/>
        <v/>
      </c>
      <c r="H419" s="253" t="str" cm="1">
        <f t="array" ref="H419">IFERROR(_xlfn.IFS(C419="זכר",INDEX(ליגות!$O$8:$Z$15,MATCH(D419,ליגות!$Q$8:$Q$15,-1),1),C419="נקבה",INDEX(ליגות!$O$8:$Z$15,MATCH(D419,ליגות!$V$8:$V$15,-1),1),C419="",""),"")</f>
        <v/>
      </c>
      <c r="I419" s="253">
        <f t="shared" si="42"/>
        <v>0</v>
      </c>
      <c r="J419" s="255" t="str">
        <f t="shared" si="43"/>
        <v/>
      </c>
      <c r="K419" s="249" t="e">
        <f t="shared" si="44"/>
        <v>#N/A</v>
      </c>
      <c r="L419" s="249">
        <f t="shared" si="45"/>
        <v>0</v>
      </c>
      <c r="M419" s="249" t="e">
        <f t="shared" si="46"/>
        <v>#N/A</v>
      </c>
    </row>
    <row r="420" spans="1:13" x14ac:dyDescent="0.3">
      <c r="A420" s="246"/>
      <c r="B420" s="252"/>
      <c r="C420" s="251"/>
      <c r="D420" s="252"/>
      <c r="E420" s="252"/>
      <c r="F420" s="248" t="s">
        <v>321</v>
      </c>
      <c r="G420" s="44" t="str">
        <f t="shared" si="47"/>
        <v/>
      </c>
      <c r="H420" s="253" t="str" cm="1">
        <f t="array" ref="H420">IFERROR(_xlfn.IFS(C420="זכר",INDEX(ליגות!$O$8:$Z$15,MATCH(D420,ליגות!$Q$8:$Q$15,-1),1),C420="נקבה",INDEX(ליגות!$O$8:$Z$15,MATCH(D420,ליגות!$V$8:$V$15,-1),1),C420="",""),"")</f>
        <v/>
      </c>
      <c r="I420" s="253">
        <f t="shared" si="42"/>
        <v>0</v>
      </c>
      <c r="J420" s="255" t="str">
        <f t="shared" si="43"/>
        <v/>
      </c>
      <c r="K420" s="249" t="e">
        <f t="shared" si="44"/>
        <v>#N/A</v>
      </c>
      <c r="L420" s="249">
        <f t="shared" si="45"/>
        <v>0</v>
      </c>
      <c r="M420" s="249" t="e">
        <f t="shared" si="46"/>
        <v>#N/A</v>
      </c>
    </row>
    <row r="421" spans="1:13" x14ac:dyDescent="0.3">
      <c r="A421" s="246"/>
      <c r="B421" s="252"/>
      <c r="C421" s="251"/>
      <c r="D421" s="252"/>
      <c r="E421" s="252"/>
      <c r="F421" s="248" t="s">
        <v>321</v>
      </c>
      <c r="G421" s="44" t="str">
        <f t="shared" si="47"/>
        <v/>
      </c>
      <c r="H421" s="253" t="str" cm="1">
        <f t="array" ref="H421">IFERROR(_xlfn.IFS(C421="זכר",INDEX(ליגות!$O$8:$Z$15,MATCH(D421,ליגות!$Q$8:$Q$15,-1),1),C421="נקבה",INDEX(ליגות!$O$8:$Z$15,MATCH(D421,ליגות!$V$8:$V$15,-1),1),C421="",""),"")</f>
        <v/>
      </c>
      <c r="I421" s="253">
        <f t="shared" si="42"/>
        <v>0</v>
      </c>
      <c r="J421" s="255" t="str">
        <f t="shared" si="43"/>
        <v/>
      </c>
      <c r="K421" s="249" t="e">
        <f t="shared" si="44"/>
        <v>#N/A</v>
      </c>
      <c r="L421" s="249">
        <f t="shared" si="45"/>
        <v>0</v>
      </c>
      <c r="M421" s="249" t="e">
        <f t="shared" si="46"/>
        <v>#N/A</v>
      </c>
    </row>
    <row r="422" spans="1:13" x14ac:dyDescent="0.3">
      <c r="A422" s="246"/>
      <c r="B422" s="252"/>
      <c r="C422" s="251"/>
      <c r="D422" s="252"/>
      <c r="E422" s="252"/>
      <c r="F422" s="248" t="s">
        <v>321</v>
      </c>
      <c r="G422" s="44" t="str">
        <f t="shared" si="47"/>
        <v/>
      </c>
      <c r="H422" s="253" t="str" cm="1">
        <f t="array" ref="H422">IFERROR(_xlfn.IFS(C422="זכר",INDEX(ליגות!$O$8:$Z$15,MATCH(D422,ליגות!$Q$8:$Q$15,-1),1),C422="נקבה",INDEX(ליגות!$O$8:$Z$15,MATCH(D422,ליגות!$V$8:$V$15,-1),1),C422="",""),"")</f>
        <v/>
      </c>
      <c r="I422" s="253">
        <f t="shared" si="42"/>
        <v>0</v>
      </c>
      <c r="J422" s="255" t="str">
        <f t="shared" si="43"/>
        <v/>
      </c>
      <c r="K422" s="249" t="e">
        <f t="shared" si="44"/>
        <v>#N/A</v>
      </c>
      <c r="L422" s="249">
        <f t="shared" si="45"/>
        <v>0</v>
      </c>
      <c r="M422" s="249" t="e">
        <f t="shared" si="46"/>
        <v>#N/A</v>
      </c>
    </row>
    <row r="423" spans="1:13" x14ac:dyDescent="0.3">
      <c r="A423" s="246"/>
      <c r="B423" s="252"/>
      <c r="C423" s="251"/>
      <c r="D423" s="252"/>
      <c r="E423" s="252"/>
      <c r="F423" s="248" t="s">
        <v>321</v>
      </c>
      <c r="G423" s="44" t="str">
        <f t="shared" si="47"/>
        <v/>
      </c>
      <c r="H423" s="253" t="str" cm="1">
        <f t="array" ref="H423">IFERROR(_xlfn.IFS(C423="זכר",INDEX(ליגות!$O$8:$Z$15,MATCH(D423,ליגות!$Q$8:$Q$15,-1),1),C423="נקבה",INDEX(ליגות!$O$8:$Z$15,MATCH(D423,ליגות!$V$8:$V$15,-1),1),C423="",""),"")</f>
        <v/>
      </c>
      <c r="I423" s="253">
        <f t="shared" si="42"/>
        <v>0</v>
      </c>
      <c r="J423" s="255" t="str">
        <f t="shared" si="43"/>
        <v/>
      </c>
      <c r="K423" s="249" t="e">
        <f t="shared" si="44"/>
        <v>#N/A</v>
      </c>
      <c r="L423" s="249">
        <f t="shared" si="45"/>
        <v>0</v>
      </c>
      <c r="M423" s="249" t="e">
        <f t="shared" si="46"/>
        <v>#N/A</v>
      </c>
    </row>
    <row r="424" spans="1:13" x14ac:dyDescent="0.3">
      <c r="A424" s="246"/>
      <c r="B424" s="252"/>
      <c r="C424" s="251"/>
      <c r="D424" s="252"/>
      <c r="E424" s="252"/>
      <c r="F424" s="248" t="s">
        <v>321</v>
      </c>
      <c r="G424" s="44" t="str">
        <f t="shared" si="47"/>
        <v/>
      </c>
      <c r="H424" s="253" t="str" cm="1">
        <f t="array" ref="H424">IFERROR(_xlfn.IFS(C424="זכר",INDEX(ליגות!$O$8:$Z$15,MATCH(D424,ליגות!$Q$8:$Q$15,-1),1),C424="נקבה",INDEX(ליגות!$O$8:$Z$15,MATCH(D424,ליגות!$V$8:$V$15,-1),1),C424="",""),"")</f>
        <v/>
      </c>
      <c r="I424" s="253">
        <f t="shared" si="42"/>
        <v>0</v>
      </c>
      <c r="J424" s="255" t="str">
        <f t="shared" si="43"/>
        <v/>
      </c>
      <c r="K424" s="249" t="e">
        <f t="shared" si="44"/>
        <v>#N/A</v>
      </c>
      <c r="L424" s="249">
        <f t="shared" si="45"/>
        <v>0</v>
      </c>
      <c r="M424" s="249" t="e">
        <f t="shared" si="46"/>
        <v>#N/A</v>
      </c>
    </row>
    <row r="425" spans="1:13" x14ac:dyDescent="0.3">
      <c r="A425" s="246"/>
      <c r="B425" s="252"/>
      <c r="C425" s="251"/>
      <c r="D425" s="252"/>
      <c r="E425" s="252"/>
      <c r="F425" s="248" t="s">
        <v>321</v>
      </c>
      <c r="G425" s="44" t="str">
        <f t="shared" si="47"/>
        <v/>
      </c>
      <c r="H425" s="253" t="str" cm="1">
        <f t="array" ref="H425">IFERROR(_xlfn.IFS(C425="זכר",INDEX(ליגות!$O$8:$Z$15,MATCH(D425,ליגות!$Q$8:$Q$15,-1),1),C425="נקבה",INDEX(ליגות!$O$8:$Z$15,MATCH(D425,ליגות!$V$8:$V$15,-1),1),C425="",""),"")</f>
        <v/>
      </c>
      <c r="I425" s="253">
        <f t="shared" si="42"/>
        <v>0</v>
      </c>
      <c r="J425" s="255" t="str">
        <f t="shared" si="43"/>
        <v/>
      </c>
      <c r="K425" s="249" t="e">
        <f t="shared" si="44"/>
        <v>#N/A</v>
      </c>
      <c r="L425" s="249">
        <f t="shared" si="45"/>
        <v>0</v>
      </c>
      <c r="M425" s="249" t="e">
        <f t="shared" si="46"/>
        <v>#N/A</v>
      </c>
    </row>
    <row r="426" spans="1:13" x14ac:dyDescent="0.3">
      <c r="A426" s="246"/>
      <c r="B426" s="252"/>
      <c r="C426" s="251"/>
      <c r="D426" s="252"/>
      <c r="E426" s="252"/>
      <c r="F426" s="248" t="s">
        <v>321</v>
      </c>
      <c r="G426" s="44" t="str">
        <f t="shared" si="47"/>
        <v/>
      </c>
      <c r="H426" s="253" t="str" cm="1">
        <f t="array" ref="H426">IFERROR(_xlfn.IFS(C426="זכר",INDEX(ליגות!$O$8:$Z$15,MATCH(D426,ליגות!$Q$8:$Q$15,-1),1),C426="נקבה",INDEX(ליגות!$O$8:$Z$15,MATCH(D426,ליגות!$V$8:$V$15,-1),1),C426="",""),"")</f>
        <v/>
      </c>
      <c r="I426" s="253">
        <f t="shared" si="42"/>
        <v>0</v>
      </c>
      <c r="J426" s="255" t="str">
        <f t="shared" si="43"/>
        <v/>
      </c>
      <c r="K426" s="249" t="e">
        <f t="shared" si="44"/>
        <v>#N/A</v>
      </c>
      <c r="L426" s="249">
        <f t="shared" si="45"/>
        <v>0</v>
      </c>
      <c r="M426" s="249" t="e">
        <f t="shared" si="46"/>
        <v>#N/A</v>
      </c>
    </row>
    <row r="427" spans="1:13" x14ac:dyDescent="0.3">
      <c r="A427" s="246"/>
      <c r="B427" s="252"/>
      <c r="C427" s="251"/>
      <c r="D427" s="252"/>
      <c r="E427" s="252"/>
      <c r="F427" s="248" t="s">
        <v>321</v>
      </c>
      <c r="G427" s="44" t="str">
        <f t="shared" si="47"/>
        <v/>
      </c>
      <c r="H427" s="253" t="str" cm="1">
        <f t="array" ref="H427">IFERROR(_xlfn.IFS(C427="זכר",INDEX(ליגות!$O$8:$Z$15,MATCH(D427,ליגות!$Q$8:$Q$15,-1),1),C427="נקבה",INDEX(ליגות!$O$8:$Z$15,MATCH(D427,ליגות!$V$8:$V$15,-1),1),C427="",""),"")</f>
        <v/>
      </c>
      <c r="I427" s="253">
        <f t="shared" si="42"/>
        <v>0</v>
      </c>
      <c r="J427" s="255" t="str">
        <f t="shared" si="43"/>
        <v/>
      </c>
      <c r="K427" s="249" t="e">
        <f t="shared" si="44"/>
        <v>#N/A</v>
      </c>
      <c r="L427" s="249">
        <f t="shared" si="45"/>
        <v>0</v>
      </c>
      <c r="M427" s="249" t="e">
        <f t="shared" si="46"/>
        <v>#N/A</v>
      </c>
    </row>
    <row r="428" spans="1:13" x14ac:dyDescent="0.3">
      <c r="A428" s="246"/>
      <c r="B428" s="252"/>
      <c r="C428" s="251"/>
      <c r="D428" s="252"/>
      <c r="E428" s="252"/>
      <c r="F428" s="248" t="s">
        <v>321</v>
      </c>
      <c r="G428" s="44" t="str">
        <f t="shared" si="47"/>
        <v/>
      </c>
      <c r="H428" s="253" t="str" cm="1">
        <f t="array" ref="H428">IFERROR(_xlfn.IFS(C428="זכר",INDEX(ליגות!$O$8:$Z$15,MATCH(D428,ליגות!$Q$8:$Q$15,-1),1),C428="נקבה",INDEX(ליגות!$O$8:$Z$15,MATCH(D428,ליגות!$V$8:$V$15,-1),1),C428="",""),"")</f>
        <v/>
      </c>
      <c r="I428" s="253">
        <f t="shared" si="42"/>
        <v>0</v>
      </c>
      <c r="J428" s="255" t="str">
        <f t="shared" si="43"/>
        <v/>
      </c>
      <c r="K428" s="249" t="e">
        <f t="shared" si="44"/>
        <v>#N/A</v>
      </c>
      <c r="L428" s="249">
        <f t="shared" si="45"/>
        <v>0</v>
      </c>
      <c r="M428" s="249" t="e">
        <f t="shared" si="46"/>
        <v>#N/A</v>
      </c>
    </row>
    <row r="429" spans="1:13" x14ac:dyDescent="0.3">
      <c r="A429" s="246"/>
      <c r="B429" s="252"/>
      <c r="C429" s="251"/>
      <c r="D429" s="252"/>
      <c r="E429" s="252"/>
      <c r="F429" s="248" t="s">
        <v>321</v>
      </c>
      <c r="G429" s="44" t="str">
        <f t="shared" si="47"/>
        <v/>
      </c>
      <c r="H429" s="253" t="str" cm="1">
        <f t="array" ref="H429">IFERROR(_xlfn.IFS(C429="זכר",INDEX(ליגות!$O$8:$Z$15,MATCH(D429,ליגות!$Q$8:$Q$15,-1),1),C429="נקבה",INDEX(ליגות!$O$8:$Z$15,MATCH(D429,ליגות!$V$8:$V$15,-1),1),C429="",""),"")</f>
        <v/>
      </c>
      <c r="I429" s="253">
        <f t="shared" si="42"/>
        <v>0</v>
      </c>
      <c r="J429" s="255" t="str">
        <f t="shared" si="43"/>
        <v/>
      </c>
      <c r="K429" s="249" t="e">
        <f t="shared" si="44"/>
        <v>#N/A</v>
      </c>
      <c r="L429" s="249">
        <f t="shared" si="45"/>
        <v>0</v>
      </c>
      <c r="M429" s="249" t="e">
        <f t="shared" si="46"/>
        <v>#N/A</v>
      </c>
    </row>
    <row r="430" spans="1:13" x14ac:dyDescent="0.3">
      <c r="A430" s="246"/>
      <c r="B430" s="252"/>
      <c r="C430" s="251"/>
      <c r="D430" s="252"/>
      <c r="E430" s="252"/>
      <c r="F430" s="248" t="s">
        <v>321</v>
      </c>
      <c r="G430" s="44" t="str">
        <f t="shared" si="47"/>
        <v/>
      </c>
      <c r="H430" s="253" t="str" cm="1">
        <f t="array" ref="H430">IFERROR(_xlfn.IFS(C430="זכר",INDEX(ליגות!$O$8:$Z$15,MATCH(D430,ליגות!$Q$8:$Q$15,-1),1),C430="נקבה",INDEX(ליגות!$O$8:$Z$15,MATCH(D430,ליגות!$V$8:$V$15,-1),1),C430="",""),"")</f>
        <v/>
      </c>
      <c r="I430" s="253">
        <f t="shared" si="42"/>
        <v>0</v>
      </c>
      <c r="J430" s="255" t="str">
        <f t="shared" si="43"/>
        <v/>
      </c>
      <c r="K430" s="249" t="e">
        <f t="shared" si="44"/>
        <v>#N/A</v>
      </c>
      <c r="L430" s="249">
        <f t="shared" si="45"/>
        <v>0</v>
      </c>
      <c r="M430" s="249" t="e">
        <f t="shared" si="46"/>
        <v>#N/A</v>
      </c>
    </row>
    <row r="431" spans="1:13" x14ac:dyDescent="0.3">
      <c r="A431" s="246"/>
      <c r="B431" s="252"/>
      <c r="C431" s="251"/>
      <c r="D431" s="252"/>
      <c r="E431" s="252"/>
      <c r="F431" s="248" t="s">
        <v>321</v>
      </c>
      <c r="G431" s="44" t="str">
        <f t="shared" si="47"/>
        <v/>
      </c>
      <c r="H431" s="253" t="str" cm="1">
        <f t="array" ref="H431">IFERROR(_xlfn.IFS(C431="זכר",INDEX(ליגות!$O$8:$Z$15,MATCH(D431,ליגות!$Q$8:$Q$15,-1),1),C431="נקבה",INDEX(ליגות!$O$8:$Z$15,MATCH(D431,ליגות!$V$8:$V$15,-1),1),C431="",""),"")</f>
        <v/>
      </c>
      <c r="I431" s="253">
        <f t="shared" si="42"/>
        <v>0</v>
      </c>
      <c r="J431" s="255" t="str">
        <f t="shared" si="43"/>
        <v/>
      </c>
      <c r="K431" s="249" t="e">
        <f t="shared" si="44"/>
        <v>#N/A</v>
      </c>
      <c r="L431" s="249">
        <f t="shared" si="45"/>
        <v>0</v>
      </c>
      <c r="M431" s="249" t="e">
        <f t="shared" si="46"/>
        <v>#N/A</v>
      </c>
    </row>
    <row r="432" spans="1:13" x14ac:dyDescent="0.3">
      <c r="A432" s="246"/>
      <c r="B432" s="252"/>
      <c r="C432" s="251"/>
      <c r="D432" s="252"/>
      <c r="E432" s="252"/>
      <c r="F432" s="248" t="s">
        <v>321</v>
      </c>
      <c r="G432" s="44" t="str">
        <f t="shared" si="47"/>
        <v/>
      </c>
      <c r="H432" s="253" t="str" cm="1">
        <f t="array" ref="H432">IFERROR(_xlfn.IFS(C432="זכר",INDEX(ליגות!$O$8:$Z$15,MATCH(D432,ליגות!$Q$8:$Q$15,-1),1),C432="נקבה",INDEX(ליגות!$O$8:$Z$15,MATCH(D432,ליגות!$V$8:$V$15,-1),1),C432="",""),"")</f>
        <v/>
      </c>
      <c r="I432" s="253">
        <f t="shared" si="42"/>
        <v>0</v>
      </c>
      <c r="J432" s="255" t="str">
        <f t="shared" si="43"/>
        <v/>
      </c>
      <c r="K432" s="249" t="e">
        <f t="shared" si="44"/>
        <v>#N/A</v>
      </c>
      <c r="L432" s="249">
        <f t="shared" si="45"/>
        <v>0</v>
      </c>
      <c r="M432" s="249" t="e">
        <f t="shared" si="46"/>
        <v>#N/A</v>
      </c>
    </row>
    <row r="433" spans="1:13" x14ac:dyDescent="0.3">
      <c r="A433" s="246"/>
      <c r="B433" s="252"/>
      <c r="C433" s="251"/>
      <c r="D433" s="252"/>
      <c r="E433" s="252"/>
      <c r="F433" s="248" t="s">
        <v>321</v>
      </c>
      <c r="G433" s="44" t="str">
        <f t="shared" si="47"/>
        <v/>
      </c>
      <c r="H433" s="253" t="str" cm="1">
        <f t="array" ref="H433">IFERROR(_xlfn.IFS(C433="זכר",INDEX(ליגות!$O$8:$Z$15,MATCH(D433,ליגות!$Q$8:$Q$15,-1),1),C433="נקבה",INDEX(ליגות!$O$8:$Z$15,MATCH(D433,ליגות!$V$8:$V$15,-1),1),C433="",""),"")</f>
        <v/>
      </c>
      <c r="I433" s="253">
        <f t="shared" si="42"/>
        <v>0</v>
      </c>
      <c r="J433" s="255" t="str">
        <f t="shared" si="43"/>
        <v/>
      </c>
      <c r="K433" s="249" t="e">
        <f t="shared" si="44"/>
        <v>#N/A</v>
      </c>
      <c r="L433" s="249">
        <f t="shared" si="45"/>
        <v>0</v>
      </c>
      <c r="M433" s="249" t="e">
        <f t="shared" si="46"/>
        <v>#N/A</v>
      </c>
    </row>
    <row r="434" spans="1:13" x14ac:dyDescent="0.3">
      <c r="A434" s="246"/>
      <c r="B434" s="252"/>
      <c r="C434" s="251"/>
      <c r="D434" s="252"/>
      <c r="E434" s="252"/>
      <c r="F434" s="248" t="s">
        <v>321</v>
      </c>
      <c r="G434" s="44" t="str">
        <f t="shared" si="47"/>
        <v/>
      </c>
      <c r="H434" s="253" t="str" cm="1">
        <f t="array" ref="H434">IFERROR(_xlfn.IFS(C434="זכר",INDEX(ליגות!$O$8:$Z$15,MATCH(D434,ליגות!$Q$8:$Q$15,-1),1),C434="נקבה",INDEX(ליגות!$O$8:$Z$15,MATCH(D434,ליגות!$V$8:$V$15,-1),1),C434="",""),"")</f>
        <v/>
      </c>
      <c r="I434" s="253">
        <f t="shared" si="42"/>
        <v>0</v>
      </c>
      <c r="J434" s="255" t="str">
        <f t="shared" si="43"/>
        <v/>
      </c>
      <c r="K434" s="249" t="e">
        <f t="shared" si="44"/>
        <v>#N/A</v>
      </c>
      <c r="L434" s="249">
        <f t="shared" si="45"/>
        <v>0</v>
      </c>
      <c r="M434" s="249" t="e">
        <f t="shared" si="46"/>
        <v>#N/A</v>
      </c>
    </row>
    <row r="435" spans="1:13" x14ac:dyDescent="0.3">
      <c r="A435" s="246"/>
      <c r="B435" s="252"/>
      <c r="C435" s="251"/>
      <c r="D435" s="252"/>
      <c r="E435" s="252"/>
      <c r="F435" s="248" t="s">
        <v>321</v>
      </c>
      <c r="G435" s="44" t="str">
        <f t="shared" si="47"/>
        <v/>
      </c>
      <c r="H435" s="253" t="str" cm="1">
        <f t="array" ref="H435">IFERROR(_xlfn.IFS(C435="זכר",INDEX(ליגות!$O$8:$Z$15,MATCH(D435,ליגות!$Q$8:$Q$15,-1),1),C435="נקבה",INDEX(ליגות!$O$8:$Z$15,MATCH(D435,ליגות!$V$8:$V$15,-1),1),C435="",""),"")</f>
        <v/>
      </c>
      <c r="I435" s="253">
        <f t="shared" si="42"/>
        <v>0</v>
      </c>
      <c r="J435" s="255" t="str">
        <f t="shared" si="43"/>
        <v/>
      </c>
      <c r="K435" s="249" t="e">
        <f t="shared" si="44"/>
        <v>#N/A</v>
      </c>
      <c r="L435" s="249">
        <f t="shared" si="45"/>
        <v>0</v>
      </c>
      <c r="M435" s="249" t="e">
        <f t="shared" si="46"/>
        <v>#N/A</v>
      </c>
    </row>
    <row r="436" spans="1:13" x14ac:dyDescent="0.3">
      <c r="A436" s="246"/>
      <c r="B436" s="252"/>
      <c r="C436" s="251"/>
      <c r="D436" s="252"/>
      <c r="E436" s="252"/>
      <c r="F436" s="248" t="s">
        <v>321</v>
      </c>
      <c r="G436" s="44" t="str">
        <f t="shared" si="47"/>
        <v/>
      </c>
      <c r="H436" s="253" t="str" cm="1">
        <f t="array" ref="H436">IFERROR(_xlfn.IFS(C436="זכר",INDEX(ליגות!$O$8:$Z$15,MATCH(D436,ליגות!$Q$8:$Q$15,-1),1),C436="נקבה",INDEX(ליגות!$O$8:$Z$15,MATCH(D436,ליגות!$V$8:$V$15,-1),1),C436="",""),"")</f>
        <v/>
      </c>
      <c r="I436" s="253">
        <f t="shared" si="42"/>
        <v>0</v>
      </c>
      <c r="J436" s="255" t="str">
        <f t="shared" si="43"/>
        <v/>
      </c>
      <c r="K436" s="249" t="e">
        <f t="shared" si="44"/>
        <v>#N/A</v>
      </c>
      <c r="L436" s="249">
        <f t="shared" si="45"/>
        <v>0</v>
      </c>
      <c r="M436" s="249" t="e">
        <f t="shared" si="46"/>
        <v>#N/A</v>
      </c>
    </row>
    <row r="437" spans="1:13" x14ac:dyDescent="0.3">
      <c r="A437" s="246"/>
      <c r="B437" s="252"/>
      <c r="C437" s="251"/>
      <c r="D437" s="252"/>
      <c r="E437" s="252"/>
      <c r="F437" s="248" t="s">
        <v>321</v>
      </c>
      <c r="G437" s="44" t="str">
        <f t="shared" si="47"/>
        <v/>
      </c>
      <c r="H437" s="253" t="str" cm="1">
        <f t="array" ref="H437">IFERROR(_xlfn.IFS(C437="זכר",INDEX(ליגות!$O$8:$Z$15,MATCH(D437,ליגות!$Q$8:$Q$15,-1),1),C437="נקבה",INDEX(ליגות!$O$8:$Z$15,MATCH(D437,ליגות!$V$8:$V$15,-1),1),C437="",""),"")</f>
        <v/>
      </c>
      <c r="I437" s="253">
        <f t="shared" si="42"/>
        <v>0</v>
      </c>
      <c r="J437" s="255" t="str">
        <f t="shared" si="43"/>
        <v/>
      </c>
      <c r="K437" s="249" t="e">
        <f t="shared" si="44"/>
        <v>#N/A</v>
      </c>
      <c r="L437" s="249">
        <f t="shared" si="45"/>
        <v>0</v>
      </c>
      <c r="M437" s="249" t="e">
        <f t="shared" si="46"/>
        <v>#N/A</v>
      </c>
    </row>
    <row r="438" spans="1:13" x14ac:dyDescent="0.3">
      <c r="A438" s="246"/>
      <c r="B438" s="252"/>
      <c r="C438" s="251"/>
      <c r="D438" s="252"/>
      <c r="E438" s="252"/>
      <c r="F438" s="248" t="s">
        <v>321</v>
      </c>
      <c r="G438" s="44" t="str">
        <f t="shared" si="47"/>
        <v/>
      </c>
      <c r="H438" s="253" t="str" cm="1">
        <f t="array" ref="H438">IFERROR(_xlfn.IFS(C438="זכר",INDEX(ליגות!$O$8:$Z$15,MATCH(D438,ליגות!$Q$8:$Q$15,-1),1),C438="נקבה",INDEX(ליגות!$O$8:$Z$15,MATCH(D438,ליגות!$V$8:$V$15,-1),1),C438="",""),"")</f>
        <v/>
      </c>
      <c r="I438" s="253">
        <f t="shared" si="42"/>
        <v>0</v>
      </c>
      <c r="J438" s="255" t="str">
        <f t="shared" si="43"/>
        <v/>
      </c>
      <c r="K438" s="249" t="e">
        <f t="shared" si="44"/>
        <v>#N/A</v>
      </c>
      <c r="L438" s="249">
        <f t="shared" si="45"/>
        <v>0</v>
      </c>
      <c r="M438" s="249" t="e">
        <f t="shared" si="46"/>
        <v>#N/A</v>
      </c>
    </row>
    <row r="439" spans="1:13" x14ac:dyDescent="0.3">
      <c r="A439" s="246"/>
      <c r="B439" s="252"/>
      <c r="C439" s="251"/>
      <c r="D439" s="252"/>
      <c r="E439" s="252"/>
      <c r="F439" s="248" t="s">
        <v>321</v>
      </c>
      <c r="G439" s="44" t="str">
        <f t="shared" si="47"/>
        <v/>
      </c>
      <c r="H439" s="253" t="str" cm="1">
        <f t="array" ref="H439">IFERROR(_xlfn.IFS(C439="זכר",INDEX(ליגות!$O$8:$Z$15,MATCH(D439,ליגות!$Q$8:$Q$15,-1),1),C439="נקבה",INDEX(ליגות!$O$8:$Z$15,MATCH(D439,ליגות!$V$8:$V$15,-1),1),C439="",""),"")</f>
        <v/>
      </c>
      <c r="I439" s="253">
        <f t="shared" si="42"/>
        <v>0</v>
      </c>
      <c r="J439" s="255" t="str">
        <f t="shared" si="43"/>
        <v/>
      </c>
      <c r="K439" s="249" t="e">
        <f t="shared" si="44"/>
        <v>#N/A</v>
      </c>
      <c r="L439" s="249">
        <f t="shared" si="45"/>
        <v>0</v>
      </c>
      <c r="M439" s="249" t="e">
        <f t="shared" si="46"/>
        <v>#N/A</v>
      </c>
    </row>
    <row r="440" spans="1:13" x14ac:dyDescent="0.3">
      <c r="A440" s="246"/>
      <c r="B440" s="252"/>
      <c r="C440" s="251"/>
      <c r="D440" s="252"/>
      <c r="E440" s="252"/>
      <c r="F440" s="248" t="s">
        <v>321</v>
      </c>
      <c r="G440" s="44" t="str">
        <f t="shared" si="47"/>
        <v/>
      </c>
      <c r="H440" s="253" t="str" cm="1">
        <f t="array" ref="H440">IFERROR(_xlfn.IFS(C440="זכר",INDEX(ליגות!$O$8:$Z$15,MATCH(D440,ליגות!$Q$8:$Q$15,-1),1),C440="נקבה",INDEX(ליגות!$O$8:$Z$15,MATCH(D440,ליגות!$V$8:$V$15,-1),1),C440="",""),"")</f>
        <v/>
      </c>
      <c r="I440" s="253">
        <f t="shared" si="42"/>
        <v>0</v>
      </c>
      <c r="J440" s="255" t="str">
        <f t="shared" si="43"/>
        <v/>
      </c>
      <c r="K440" s="249" t="e">
        <f t="shared" si="44"/>
        <v>#N/A</v>
      </c>
      <c r="L440" s="249">
        <f t="shared" si="45"/>
        <v>0</v>
      </c>
      <c r="M440" s="249" t="e">
        <f t="shared" si="46"/>
        <v>#N/A</v>
      </c>
    </row>
    <row r="441" spans="1:13" x14ac:dyDescent="0.3">
      <c r="A441" s="246"/>
      <c r="B441" s="252"/>
      <c r="C441" s="251"/>
      <c r="D441" s="252"/>
      <c r="E441" s="252"/>
      <c r="F441" s="248" t="s">
        <v>321</v>
      </c>
      <c r="G441" s="44" t="str">
        <f t="shared" si="47"/>
        <v/>
      </c>
      <c r="H441" s="253" t="str" cm="1">
        <f t="array" ref="H441">IFERROR(_xlfn.IFS(C441="זכר",INDEX(ליגות!$O$8:$Z$15,MATCH(D441,ליגות!$Q$8:$Q$15,-1),1),C441="נקבה",INDEX(ליגות!$O$8:$Z$15,MATCH(D441,ליגות!$V$8:$V$15,-1),1),C441="",""),"")</f>
        <v/>
      </c>
      <c r="I441" s="253">
        <f t="shared" si="42"/>
        <v>0</v>
      </c>
      <c r="J441" s="255" t="str">
        <f t="shared" si="43"/>
        <v/>
      </c>
      <c r="K441" s="249" t="e">
        <f t="shared" si="44"/>
        <v>#N/A</v>
      </c>
      <c r="L441" s="249">
        <f t="shared" si="45"/>
        <v>0</v>
      </c>
      <c r="M441" s="249" t="e">
        <f t="shared" si="46"/>
        <v>#N/A</v>
      </c>
    </row>
    <row r="442" spans="1:13" x14ac:dyDescent="0.3">
      <c r="A442" s="246"/>
      <c r="B442" s="252"/>
      <c r="C442" s="251"/>
      <c r="D442" s="252"/>
      <c r="E442" s="252"/>
      <c r="F442" s="248" t="s">
        <v>321</v>
      </c>
      <c r="G442" s="44" t="str">
        <f t="shared" si="47"/>
        <v/>
      </c>
      <c r="H442" s="253" t="str" cm="1">
        <f t="array" ref="H442">IFERROR(_xlfn.IFS(C442="זכר",INDEX(ליגות!$O$8:$Z$15,MATCH(D442,ליגות!$Q$8:$Q$15,-1),1),C442="נקבה",INDEX(ליגות!$O$8:$Z$15,MATCH(D442,ליגות!$V$8:$V$15,-1),1),C442="",""),"")</f>
        <v/>
      </c>
      <c r="I442" s="253">
        <f t="shared" si="42"/>
        <v>0</v>
      </c>
      <c r="J442" s="255" t="str">
        <f t="shared" si="43"/>
        <v/>
      </c>
      <c r="K442" s="249" t="e">
        <f t="shared" si="44"/>
        <v>#N/A</v>
      </c>
      <c r="L442" s="249">
        <f t="shared" si="45"/>
        <v>0</v>
      </c>
      <c r="M442" s="249" t="e">
        <f t="shared" si="46"/>
        <v>#N/A</v>
      </c>
    </row>
    <row r="443" spans="1:13" x14ac:dyDescent="0.3">
      <c r="A443" s="246"/>
      <c r="B443" s="252"/>
      <c r="C443" s="251"/>
      <c r="D443" s="252"/>
      <c r="E443" s="252"/>
      <c r="F443" s="248" t="s">
        <v>321</v>
      </c>
      <c r="G443" s="44" t="str">
        <f t="shared" si="47"/>
        <v/>
      </c>
      <c r="H443" s="253" t="str" cm="1">
        <f t="array" ref="H443">IFERROR(_xlfn.IFS(C443="זכר",INDEX(ליגות!$O$8:$Z$15,MATCH(D443,ליגות!$Q$8:$Q$15,-1),1),C443="נקבה",INDEX(ליגות!$O$8:$Z$15,MATCH(D443,ליגות!$V$8:$V$15,-1),1),C443="",""),"")</f>
        <v/>
      </c>
      <c r="I443" s="253">
        <f t="shared" si="42"/>
        <v>0</v>
      </c>
      <c r="J443" s="255" t="str">
        <f t="shared" si="43"/>
        <v/>
      </c>
      <c r="K443" s="249" t="e">
        <f t="shared" si="44"/>
        <v>#N/A</v>
      </c>
      <c r="L443" s="249">
        <f t="shared" si="45"/>
        <v>0</v>
      </c>
      <c r="M443" s="249" t="e">
        <f t="shared" si="46"/>
        <v>#N/A</v>
      </c>
    </row>
    <row r="444" spans="1:13" x14ac:dyDescent="0.3">
      <c r="A444" s="246"/>
      <c r="B444" s="252"/>
      <c r="C444" s="251"/>
      <c r="D444" s="252"/>
      <c r="E444" s="252"/>
      <c r="F444" s="248" t="s">
        <v>321</v>
      </c>
      <c r="G444" s="44" t="str">
        <f t="shared" si="47"/>
        <v/>
      </c>
      <c r="H444" s="253" t="str" cm="1">
        <f t="array" ref="H444">IFERROR(_xlfn.IFS(C444="זכר",INDEX(ליגות!$O$8:$Z$15,MATCH(D444,ליגות!$Q$8:$Q$15,-1),1),C444="נקבה",INDEX(ליגות!$O$8:$Z$15,MATCH(D444,ליגות!$V$8:$V$15,-1),1),C444="",""),"")</f>
        <v/>
      </c>
      <c r="I444" s="253">
        <f t="shared" si="42"/>
        <v>0</v>
      </c>
      <c r="J444" s="255" t="str">
        <f t="shared" si="43"/>
        <v/>
      </c>
      <c r="K444" s="249" t="e">
        <f t="shared" si="44"/>
        <v>#N/A</v>
      </c>
      <c r="L444" s="249">
        <f t="shared" si="45"/>
        <v>0</v>
      </c>
      <c r="M444" s="249" t="e">
        <f t="shared" si="46"/>
        <v>#N/A</v>
      </c>
    </row>
    <row r="445" spans="1:13" x14ac:dyDescent="0.3">
      <c r="A445" s="246"/>
      <c r="B445" s="252"/>
      <c r="C445" s="251"/>
      <c r="D445" s="252"/>
      <c r="E445" s="252"/>
      <c r="F445" s="248" t="s">
        <v>321</v>
      </c>
      <c r="G445" s="44" t="str">
        <f t="shared" si="47"/>
        <v/>
      </c>
      <c r="H445" s="253" t="str" cm="1">
        <f t="array" ref="H445">IFERROR(_xlfn.IFS(C445="זכר",INDEX(ליגות!$O$8:$Z$15,MATCH(D445,ליגות!$Q$8:$Q$15,-1),1),C445="נקבה",INDEX(ליגות!$O$8:$Z$15,MATCH(D445,ליגות!$V$8:$V$15,-1),1),C445="",""),"")</f>
        <v/>
      </c>
      <c r="I445" s="253">
        <f t="shared" si="42"/>
        <v>0</v>
      </c>
      <c r="J445" s="255" t="str">
        <f t="shared" si="43"/>
        <v/>
      </c>
      <c r="K445" s="249" t="e">
        <f t="shared" si="44"/>
        <v>#N/A</v>
      </c>
      <c r="L445" s="249">
        <f t="shared" si="45"/>
        <v>0</v>
      </c>
      <c r="M445" s="249" t="e">
        <f t="shared" si="46"/>
        <v>#N/A</v>
      </c>
    </row>
    <row r="446" spans="1:13" x14ac:dyDescent="0.3">
      <c r="A446" s="246"/>
      <c r="B446" s="252"/>
      <c r="C446" s="251"/>
      <c r="D446" s="252"/>
      <c r="E446" s="252"/>
      <c r="F446" s="248" t="s">
        <v>321</v>
      </c>
      <c r="G446" s="44" t="str">
        <f t="shared" si="47"/>
        <v/>
      </c>
      <c r="H446" s="253" t="str" cm="1">
        <f t="array" ref="H446">IFERROR(_xlfn.IFS(C446="זכר",INDEX(ליגות!$O$8:$Z$15,MATCH(D446,ליגות!$Q$8:$Q$15,-1),1),C446="נקבה",INDEX(ליגות!$O$8:$Z$15,MATCH(D446,ליגות!$V$8:$V$15,-1),1),C446="",""),"")</f>
        <v/>
      </c>
      <c r="I446" s="253">
        <f t="shared" si="42"/>
        <v>0</v>
      </c>
      <c r="J446" s="255" t="str">
        <f t="shared" si="43"/>
        <v/>
      </c>
      <c r="K446" s="249" t="e">
        <f t="shared" si="44"/>
        <v>#N/A</v>
      </c>
      <c r="L446" s="249">
        <f t="shared" si="45"/>
        <v>0</v>
      </c>
      <c r="M446" s="249" t="e">
        <f t="shared" si="46"/>
        <v>#N/A</v>
      </c>
    </row>
    <row r="447" spans="1:13" x14ac:dyDescent="0.3">
      <c r="A447" s="246"/>
      <c r="B447" s="252"/>
      <c r="C447" s="251"/>
      <c r="D447" s="252"/>
      <c r="E447" s="252"/>
      <c r="F447" s="248" t="s">
        <v>321</v>
      </c>
      <c r="G447" s="44" t="str">
        <f t="shared" si="47"/>
        <v/>
      </c>
      <c r="H447" s="253" t="str" cm="1">
        <f t="array" ref="H447">IFERROR(_xlfn.IFS(C447="זכר",INDEX(ליגות!$O$8:$Z$15,MATCH(D447,ליגות!$Q$8:$Q$15,-1),1),C447="נקבה",INDEX(ליגות!$O$8:$Z$15,MATCH(D447,ליגות!$V$8:$V$15,-1),1),C447="",""),"")</f>
        <v/>
      </c>
      <c r="I447" s="253">
        <f t="shared" si="42"/>
        <v>0</v>
      </c>
      <c r="J447" s="255" t="str">
        <f t="shared" si="43"/>
        <v/>
      </c>
      <c r="K447" s="249" t="e">
        <f t="shared" si="44"/>
        <v>#N/A</v>
      </c>
      <c r="L447" s="249">
        <f t="shared" si="45"/>
        <v>0</v>
      </c>
      <c r="M447" s="249" t="e">
        <f t="shared" si="46"/>
        <v>#N/A</v>
      </c>
    </row>
    <row r="448" spans="1:13" x14ac:dyDescent="0.3">
      <c r="A448" s="246"/>
      <c r="B448" s="252"/>
      <c r="C448" s="251"/>
      <c r="D448" s="252"/>
      <c r="E448" s="252"/>
      <c r="F448" s="248" t="s">
        <v>321</v>
      </c>
      <c r="G448" s="44" t="str">
        <f t="shared" si="47"/>
        <v/>
      </c>
      <c r="H448" s="253" t="str" cm="1">
        <f t="array" ref="H448">IFERROR(_xlfn.IFS(C448="זכר",INDEX(ליגות!$O$8:$Z$15,MATCH(D448,ליגות!$Q$8:$Q$15,-1),1),C448="נקבה",INDEX(ליגות!$O$8:$Z$15,MATCH(D448,ליגות!$V$8:$V$15,-1),1),C448="",""),"")</f>
        <v/>
      </c>
      <c r="I448" s="253">
        <f t="shared" si="42"/>
        <v>0</v>
      </c>
      <c r="J448" s="255" t="str">
        <f t="shared" si="43"/>
        <v/>
      </c>
      <c r="K448" s="249" t="e">
        <f t="shared" si="44"/>
        <v>#N/A</v>
      </c>
      <c r="L448" s="249">
        <f t="shared" si="45"/>
        <v>0</v>
      </c>
      <c r="M448" s="249" t="e">
        <f t="shared" si="46"/>
        <v>#N/A</v>
      </c>
    </row>
    <row r="449" spans="1:13" x14ac:dyDescent="0.3">
      <c r="A449" s="246"/>
      <c r="B449" s="252"/>
      <c r="C449" s="251"/>
      <c r="D449" s="252"/>
      <c r="E449" s="252"/>
      <c r="F449" s="248" t="s">
        <v>321</v>
      </c>
      <c r="G449" s="44" t="str">
        <f t="shared" si="47"/>
        <v/>
      </c>
      <c r="H449" s="253" t="str" cm="1">
        <f t="array" ref="H449">IFERROR(_xlfn.IFS(C449="זכר",INDEX(ליגות!$O$8:$Z$15,MATCH(D449,ליגות!$Q$8:$Q$15,-1),1),C449="נקבה",INDEX(ליגות!$O$8:$Z$15,MATCH(D449,ליגות!$V$8:$V$15,-1),1),C449="",""),"")</f>
        <v/>
      </c>
      <c r="I449" s="253">
        <f t="shared" si="42"/>
        <v>0</v>
      </c>
      <c r="J449" s="255" t="str">
        <f t="shared" si="43"/>
        <v/>
      </c>
      <c r="K449" s="249" t="e">
        <f t="shared" si="44"/>
        <v>#N/A</v>
      </c>
      <c r="L449" s="249">
        <f t="shared" si="45"/>
        <v>0</v>
      </c>
      <c r="M449" s="249" t="e">
        <f t="shared" si="46"/>
        <v>#N/A</v>
      </c>
    </row>
    <row r="450" spans="1:13" x14ac:dyDescent="0.3">
      <c r="A450" s="246"/>
      <c r="B450" s="252"/>
      <c r="C450" s="251"/>
      <c r="D450" s="252"/>
      <c r="E450" s="252"/>
      <c r="F450" s="248" t="s">
        <v>321</v>
      </c>
      <c r="G450" s="44" t="str">
        <f t="shared" si="47"/>
        <v/>
      </c>
      <c r="H450" s="253" t="str" cm="1">
        <f t="array" ref="H450">IFERROR(_xlfn.IFS(C450="זכר",INDEX(ליגות!$O$8:$Z$15,MATCH(D450,ליגות!$Q$8:$Q$15,-1),1),C450="נקבה",INDEX(ליגות!$O$8:$Z$15,MATCH(D450,ליגות!$V$8:$V$15,-1),1),C450="",""),"")</f>
        <v/>
      </c>
      <c r="I450" s="253">
        <f t="shared" si="42"/>
        <v>0</v>
      </c>
      <c r="J450" s="255" t="str">
        <f t="shared" si="43"/>
        <v/>
      </c>
      <c r="K450" s="249" t="e">
        <f t="shared" si="44"/>
        <v>#N/A</v>
      </c>
      <c r="L450" s="249">
        <f t="shared" si="45"/>
        <v>0</v>
      </c>
      <c r="M450" s="249" t="e">
        <f t="shared" si="46"/>
        <v>#N/A</v>
      </c>
    </row>
    <row r="451" spans="1:13" x14ac:dyDescent="0.3">
      <c r="A451" s="246"/>
      <c r="B451" s="252"/>
      <c r="C451" s="251"/>
      <c r="D451" s="252"/>
      <c r="E451" s="252"/>
      <c r="F451" s="248" t="s">
        <v>321</v>
      </c>
      <c r="G451" s="44" t="str">
        <f t="shared" si="47"/>
        <v/>
      </c>
      <c r="H451" s="253" t="str" cm="1">
        <f t="array" ref="H451">IFERROR(_xlfn.IFS(C451="זכר",INDEX(ליגות!$O$8:$Z$15,MATCH(D451,ליגות!$Q$8:$Q$15,-1),1),C451="נקבה",INDEX(ליגות!$O$8:$Z$15,MATCH(D451,ליגות!$V$8:$V$15,-1),1),C451="",""),"")</f>
        <v/>
      </c>
      <c r="I451" s="253">
        <f t="shared" si="42"/>
        <v>0</v>
      </c>
      <c r="J451" s="255" t="str">
        <f t="shared" si="43"/>
        <v/>
      </c>
      <c r="K451" s="249" t="e">
        <f t="shared" si="44"/>
        <v>#N/A</v>
      </c>
      <c r="L451" s="249">
        <f t="shared" si="45"/>
        <v>0</v>
      </c>
      <c r="M451" s="249" t="e">
        <f t="shared" si="46"/>
        <v>#N/A</v>
      </c>
    </row>
    <row r="452" spans="1:13" x14ac:dyDescent="0.3">
      <c r="A452" s="246"/>
      <c r="B452" s="252"/>
      <c r="C452" s="251"/>
      <c r="D452" s="252"/>
      <c r="E452" s="252"/>
      <c r="F452" s="248" t="s">
        <v>321</v>
      </c>
      <c r="G452" s="44" t="str">
        <f t="shared" si="47"/>
        <v/>
      </c>
      <c r="H452" s="253" t="str" cm="1">
        <f t="array" ref="H452">IFERROR(_xlfn.IFS(C452="זכר",INDEX(ליגות!$O$8:$Z$15,MATCH(D452,ליגות!$Q$8:$Q$15,-1),1),C452="נקבה",INDEX(ליגות!$O$8:$Z$15,MATCH(D452,ליגות!$V$8:$V$15,-1),1),C452="",""),"")</f>
        <v/>
      </c>
      <c r="I452" s="253">
        <f t="shared" ref="I452:I515" si="48">IF(F452="כן",E452,0)</f>
        <v>0</v>
      </c>
      <c r="J452" s="255" t="str">
        <f t="shared" ref="J452:J515" si="49">IF(C452="זכר",VLOOKUP(H452,$R$3:$S$10,2,0),IF(C452="נקבה",VLOOKUP(H452,$R$12:$S$19,2,0),""))</f>
        <v/>
      </c>
      <c r="K452" s="249" t="e">
        <f t="shared" ref="K452:K515" si="50">VLOOKUP(H452,$N$2:$O$9,2)</f>
        <v>#N/A</v>
      </c>
      <c r="L452" s="249">
        <f t="shared" ref="L452:L515" si="51">IF(C452="נקבה",K452*1.5,0)</f>
        <v>0</v>
      </c>
      <c r="M452" s="249" t="e">
        <f t="shared" ref="M452:M515" si="52">L452+K452</f>
        <v>#N/A</v>
      </c>
    </row>
    <row r="453" spans="1:13" x14ac:dyDescent="0.3">
      <c r="A453" s="246"/>
      <c r="B453" s="252"/>
      <c r="C453" s="251"/>
      <c r="D453" s="252"/>
      <c r="E453" s="252"/>
      <c r="F453" s="248" t="s">
        <v>321</v>
      </c>
      <c r="G453" s="44" t="str">
        <f t="shared" si="47"/>
        <v/>
      </c>
      <c r="H453" s="253" t="str" cm="1">
        <f t="array" ref="H453">IFERROR(_xlfn.IFS(C453="זכר",INDEX(ליגות!$O$8:$Z$15,MATCH(D453,ליגות!$Q$8:$Q$15,-1),1),C453="נקבה",INDEX(ליגות!$O$8:$Z$15,MATCH(D453,ליגות!$V$8:$V$15,-1),1),C453="",""),"")</f>
        <v/>
      </c>
      <c r="I453" s="253">
        <f t="shared" si="48"/>
        <v>0</v>
      </c>
      <c r="J453" s="255" t="str">
        <f t="shared" si="49"/>
        <v/>
      </c>
      <c r="K453" s="249" t="e">
        <f t="shared" si="50"/>
        <v>#N/A</v>
      </c>
      <c r="L453" s="249">
        <f t="shared" si="51"/>
        <v>0</v>
      </c>
      <c r="M453" s="249" t="e">
        <f t="shared" si="52"/>
        <v>#N/A</v>
      </c>
    </row>
    <row r="454" spans="1:13" x14ac:dyDescent="0.3">
      <c r="A454" s="246"/>
      <c r="B454" s="252"/>
      <c r="C454" s="251"/>
      <c r="D454" s="252"/>
      <c r="E454" s="252"/>
      <c r="F454" s="248" t="s">
        <v>321</v>
      </c>
      <c r="G454" s="44" t="str">
        <f t="shared" si="47"/>
        <v/>
      </c>
      <c r="H454" s="253" t="str" cm="1">
        <f t="array" ref="H454">IFERROR(_xlfn.IFS(C454="זכר",INDEX(ליגות!$O$8:$Z$15,MATCH(D454,ליגות!$Q$8:$Q$15,-1),1),C454="נקבה",INDEX(ליגות!$O$8:$Z$15,MATCH(D454,ליגות!$V$8:$V$15,-1),1),C454="",""),"")</f>
        <v/>
      </c>
      <c r="I454" s="253">
        <f t="shared" si="48"/>
        <v>0</v>
      </c>
      <c r="J454" s="255" t="str">
        <f t="shared" si="49"/>
        <v/>
      </c>
      <c r="K454" s="249" t="e">
        <f t="shared" si="50"/>
        <v>#N/A</v>
      </c>
      <c r="L454" s="249">
        <f t="shared" si="51"/>
        <v>0</v>
      </c>
      <c r="M454" s="249" t="e">
        <f t="shared" si="52"/>
        <v>#N/A</v>
      </c>
    </row>
    <row r="455" spans="1:13" x14ac:dyDescent="0.3">
      <c r="A455" s="246"/>
      <c r="B455" s="252"/>
      <c r="C455" s="251"/>
      <c r="D455" s="252"/>
      <c r="E455" s="252"/>
      <c r="F455" s="248" t="s">
        <v>321</v>
      </c>
      <c r="G455" s="44" t="str">
        <f t="shared" si="47"/>
        <v/>
      </c>
      <c r="H455" s="253" t="str" cm="1">
        <f t="array" ref="H455">IFERROR(_xlfn.IFS(C455="זכר",INDEX(ליגות!$O$8:$Z$15,MATCH(D455,ליגות!$Q$8:$Q$15,-1),1),C455="נקבה",INDEX(ליגות!$O$8:$Z$15,MATCH(D455,ליגות!$V$8:$V$15,-1),1),C455="",""),"")</f>
        <v/>
      </c>
      <c r="I455" s="253">
        <f t="shared" si="48"/>
        <v>0</v>
      </c>
      <c r="J455" s="255" t="str">
        <f t="shared" si="49"/>
        <v/>
      </c>
      <c r="K455" s="249" t="e">
        <f t="shared" si="50"/>
        <v>#N/A</v>
      </c>
      <c r="L455" s="249">
        <f t="shared" si="51"/>
        <v>0</v>
      </c>
      <c r="M455" s="249" t="e">
        <f t="shared" si="52"/>
        <v>#N/A</v>
      </c>
    </row>
    <row r="456" spans="1:13" x14ac:dyDescent="0.3">
      <c r="A456" s="246"/>
      <c r="B456" s="252"/>
      <c r="C456" s="251"/>
      <c r="D456" s="252"/>
      <c r="E456" s="252"/>
      <c r="F456" s="248" t="s">
        <v>321</v>
      </c>
      <c r="G456" s="44" t="str">
        <f t="shared" si="47"/>
        <v/>
      </c>
      <c r="H456" s="253" t="str" cm="1">
        <f t="array" ref="H456">IFERROR(_xlfn.IFS(C456="זכר",INDEX(ליגות!$O$8:$Z$15,MATCH(D456,ליגות!$Q$8:$Q$15,-1),1),C456="נקבה",INDEX(ליגות!$O$8:$Z$15,MATCH(D456,ליגות!$V$8:$V$15,-1),1),C456="",""),"")</f>
        <v/>
      </c>
      <c r="I456" s="253">
        <f t="shared" si="48"/>
        <v>0</v>
      </c>
      <c r="J456" s="255" t="str">
        <f t="shared" si="49"/>
        <v/>
      </c>
      <c r="K456" s="249" t="e">
        <f t="shared" si="50"/>
        <v>#N/A</v>
      </c>
      <c r="L456" s="249">
        <f t="shared" si="51"/>
        <v>0</v>
      </c>
      <c r="M456" s="249" t="e">
        <f t="shared" si="52"/>
        <v>#N/A</v>
      </c>
    </row>
    <row r="457" spans="1:13" x14ac:dyDescent="0.3">
      <c r="A457" s="246"/>
      <c r="B457" s="252"/>
      <c r="C457" s="251"/>
      <c r="D457" s="252"/>
      <c r="E457" s="252"/>
      <c r="F457" s="248" t="s">
        <v>321</v>
      </c>
      <c r="G457" s="44" t="str">
        <f t="shared" si="47"/>
        <v/>
      </c>
      <c r="H457" s="253" t="str" cm="1">
        <f t="array" ref="H457">IFERROR(_xlfn.IFS(C457="זכר",INDEX(ליגות!$O$8:$Z$15,MATCH(D457,ליגות!$Q$8:$Q$15,-1),1),C457="נקבה",INDEX(ליגות!$O$8:$Z$15,MATCH(D457,ליגות!$V$8:$V$15,-1),1),C457="",""),"")</f>
        <v/>
      </c>
      <c r="I457" s="253">
        <f t="shared" si="48"/>
        <v>0</v>
      </c>
      <c r="J457" s="255" t="str">
        <f t="shared" si="49"/>
        <v/>
      </c>
      <c r="K457" s="249" t="e">
        <f t="shared" si="50"/>
        <v>#N/A</v>
      </c>
      <c r="L457" s="249">
        <f t="shared" si="51"/>
        <v>0</v>
      </c>
      <c r="M457" s="249" t="e">
        <f t="shared" si="52"/>
        <v>#N/A</v>
      </c>
    </row>
    <row r="458" spans="1:13" x14ac:dyDescent="0.3">
      <c r="A458" s="246"/>
      <c r="B458" s="252"/>
      <c r="C458" s="251"/>
      <c r="D458" s="252"/>
      <c r="E458" s="252"/>
      <c r="F458" s="248" t="s">
        <v>321</v>
      </c>
      <c r="G458" s="44" t="str">
        <f t="shared" ref="G458:G521" si="53">IF(ISBLANK(D458),"",$H$1-D458-1)</f>
        <v/>
      </c>
      <c r="H458" s="253" t="str" cm="1">
        <f t="array" ref="H458">IFERROR(_xlfn.IFS(C458="זכר",INDEX(ליגות!$O$8:$Z$15,MATCH(D458,ליגות!$Q$8:$Q$15,-1),1),C458="נקבה",INDEX(ליגות!$O$8:$Z$15,MATCH(D458,ליגות!$V$8:$V$15,-1),1),C458="",""),"")</f>
        <v/>
      </c>
      <c r="I458" s="253">
        <f t="shared" si="48"/>
        <v>0</v>
      </c>
      <c r="J458" s="255" t="str">
        <f t="shared" si="49"/>
        <v/>
      </c>
      <c r="K458" s="249" t="e">
        <f t="shared" si="50"/>
        <v>#N/A</v>
      </c>
      <c r="L458" s="249">
        <f t="shared" si="51"/>
        <v>0</v>
      </c>
      <c r="M458" s="249" t="e">
        <f t="shared" si="52"/>
        <v>#N/A</v>
      </c>
    </row>
    <row r="459" spans="1:13" x14ac:dyDescent="0.3">
      <c r="A459" s="246"/>
      <c r="B459" s="252"/>
      <c r="C459" s="251"/>
      <c r="D459" s="252"/>
      <c r="E459" s="252"/>
      <c r="F459" s="248" t="s">
        <v>321</v>
      </c>
      <c r="G459" s="44" t="str">
        <f t="shared" si="53"/>
        <v/>
      </c>
      <c r="H459" s="253" t="str" cm="1">
        <f t="array" ref="H459">IFERROR(_xlfn.IFS(C459="זכר",INDEX(ליגות!$O$8:$Z$15,MATCH(D459,ליגות!$Q$8:$Q$15,-1),1),C459="נקבה",INDEX(ליגות!$O$8:$Z$15,MATCH(D459,ליגות!$V$8:$V$15,-1),1),C459="",""),"")</f>
        <v/>
      </c>
      <c r="I459" s="253">
        <f t="shared" si="48"/>
        <v>0</v>
      </c>
      <c r="J459" s="255" t="str">
        <f t="shared" si="49"/>
        <v/>
      </c>
      <c r="K459" s="249" t="e">
        <f t="shared" si="50"/>
        <v>#N/A</v>
      </c>
      <c r="L459" s="249">
        <f t="shared" si="51"/>
        <v>0</v>
      </c>
      <c r="M459" s="249" t="e">
        <f t="shared" si="52"/>
        <v>#N/A</v>
      </c>
    </row>
    <row r="460" spans="1:13" x14ac:dyDescent="0.3">
      <c r="A460" s="246"/>
      <c r="B460" s="252"/>
      <c r="C460" s="251"/>
      <c r="D460" s="252"/>
      <c r="E460" s="252"/>
      <c r="F460" s="248" t="s">
        <v>321</v>
      </c>
      <c r="G460" s="44" t="str">
        <f t="shared" si="53"/>
        <v/>
      </c>
      <c r="H460" s="253" t="str" cm="1">
        <f t="array" ref="H460">IFERROR(_xlfn.IFS(C460="זכר",INDEX(ליגות!$O$8:$Z$15,MATCH(D460,ליגות!$Q$8:$Q$15,-1),1),C460="נקבה",INDEX(ליגות!$O$8:$Z$15,MATCH(D460,ליגות!$V$8:$V$15,-1),1),C460="",""),"")</f>
        <v/>
      </c>
      <c r="I460" s="253">
        <f t="shared" si="48"/>
        <v>0</v>
      </c>
      <c r="J460" s="255" t="str">
        <f t="shared" si="49"/>
        <v/>
      </c>
      <c r="K460" s="249" t="e">
        <f t="shared" si="50"/>
        <v>#N/A</v>
      </c>
      <c r="L460" s="249">
        <f t="shared" si="51"/>
        <v>0</v>
      </c>
      <c r="M460" s="249" t="e">
        <f t="shared" si="52"/>
        <v>#N/A</v>
      </c>
    </row>
    <row r="461" spans="1:13" x14ac:dyDescent="0.3">
      <c r="A461" s="246"/>
      <c r="B461" s="252"/>
      <c r="C461" s="251"/>
      <c r="D461" s="252"/>
      <c r="E461" s="252"/>
      <c r="F461" s="248" t="s">
        <v>321</v>
      </c>
      <c r="G461" s="44" t="str">
        <f t="shared" si="53"/>
        <v/>
      </c>
      <c r="H461" s="253" t="str" cm="1">
        <f t="array" ref="H461">IFERROR(_xlfn.IFS(C461="זכר",INDEX(ליגות!$O$8:$Z$15,MATCH(D461,ליגות!$Q$8:$Q$15,-1),1),C461="נקבה",INDEX(ליגות!$O$8:$Z$15,MATCH(D461,ליגות!$V$8:$V$15,-1),1),C461="",""),"")</f>
        <v/>
      </c>
      <c r="I461" s="253">
        <f t="shared" si="48"/>
        <v>0</v>
      </c>
      <c r="J461" s="255" t="str">
        <f t="shared" si="49"/>
        <v/>
      </c>
      <c r="K461" s="249" t="e">
        <f t="shared" si="50"/>
        <v>#N/A</v>
      </c>
      <c r="L461" s="249">
        <f t="shared" si="51"/>
        <v>0</v>
      </c>
      <c r="M461" s="249" t="e">
        <f t="shared" si="52"/>
        <v>#N/A</v>
      </c>
    </row>
    <row r="462" spans="1:13" x14ac:dyDescent="0.3">
      <c r="A462" s="246"/>
      <c r="B462" s="252"/>
      <c r="C462" s="251"/>
      <c r="D462" s="252"/>
      <c r="E462" s="252"/>
      <c r="F462" s="248" t="s">
        <v>321</v>
      </c>
      <c r="G462" s="44" t="str">
        <f t="shared" si="53"/>
        <v/>
      </c>
      <c r="H462" s="253" t="str" cm="1">
        <f t="array" ref="H462">IFERROR(_xlfn.IFS(C462="זכר",INDEX(ליגות!$O$8:$Z$15,MATCH(D462,ליגות!$Q$8:$Q$15,-1),1),C462="נקבה",INDEX(ליגות!$O$8:$Z$15,MATCH(D462,ליגות!$V$8:$V$15,-1),1),C462="",""),"")</f>
        <v/>
      </c>
      <c r="I462" s="253">
        <f t="shared" si="48"/>
        <v>0</v>
      </c>
      <c r="J462" s="255" t="str">
        <f t="shared" si="49"/>
        <v/>
      </c>
      <c r="K462" s="249" t="e">
        <f t="shared" si="50"/>
        <v>#N/A</v>
      </c>
      <c r="L462" s="249">
        <f t="shared" si="51"/>
        <v>0</v>
      </c>
      <c r="M462" s="249" t="e">
        <f t="shared" si="52"/>
        <v>#N/A</v>
      </c>
    </row>
    <row r="463" spans="1:13" x14ac:dyDescent="0.3">
      <c r="A463" s="246"/>
      <c r="B463" s="252"/>
      <c r="C463" s="251"/>
      <c r="D463" s="252"/>
      <c r="E463" s="252"/>
      <c r="F463" s="248" t="s">
        <v>321</v>
      </c>
      <c r="G463" s="44" t="str">
        <f t="shared" si="53"/>
        <v/>
      </c>
      <c r="H463" s="253" t="str" cm="1">
        <f t="array" ref="H463">IFERROR(_xlfn.IFS(C463="זכר",INDEX(ליגות!$O$8:$Z$15,MATCH(D463,ליגות!$Q$8:$Q$15,-1),1),C463="נקבה",INDEX(ליגות!$O$8:$Z$15,MATCH(D463,ליגות!$V$8:$V$15,-1),1),C463="",""),"")</f>
        <v/>
      </c>
      <c r="I463" s="253">
        <f t="shared" si="48"/>
        <v>0</v>
      </c>
      <c r="J463" s="255" t="str">
        <f t="shared" si="49"/>
        <v/>
      </c>
      <c r="K463" s="249" t="e">
        <f t="shared" si="50"/>
        <v>#N/A</v>
      </c>
      <c r="L463" s="249">
        <f t="shared" si="51"/>
        <v>0</v>
      </c>
      <c r="M463" s="249" t="e">
        <f t="shared" si="52"/>
        <v>#N/A</v>
      </c>
    </row>
    <row r="464" spans="1:13" x14ac:dyDescent="0.3">
      <c r="A464" s="246"/>
      <c r="B464" s="252"/>
      <c r="C464" s="251"/>
      <c r="D464" s="252"/>
      <c r="E464" s="252"/>
      <c r="F464" s="248" t="s">
        <v>321</v>
      </c>
      <c r="G464" s="44" t="str">
        <f t="shared" si="53"/>
        <v/>
      </c>
      <c r="H464" s="253" t="str" cm="1">
        <f t="array" ref="H464">IFERROR(_xlfn.IFS(C464="זכר",INDEX(ליגות!$O$8:$Z$15,MATCH(D464,ליגות!$Q$8:$Q$15,-1),1),C464="נקבה",INDEX(ליגות!$O$8:$Z$15,MATCH(D464,ליגות!$V$8:$V$15,-1),1),C464="",""),"")</f>
        <v/>
      </c>
      <c r="I464" s="253">
        <f t="shared" si="48"/>
        <v>0</v>
      </c>
      <c r="J464" s="255" t="str">
        <f t="shared" si="49"/>
        <v/>
      </c>
      <c r="K464" s="249" t="e">
        <f t="shared" si="50"/>
        <v>#N/A</v>
      </c>
      <c r="L464" s="249">
        <f t="shared" si="51"/>
        <v>0</v>
      </c>
      <c r="M464" s="249" t="e">
        <f t="shared" si="52"/>
        <v>#N/A</v>
      </c>
    </row>
    <row r="465" spans="1:13" x14ac:dyDescent="0.3">
      <c r="A465" s="246"/>
      <c r="B465" s="252"/>
      <c r="C465" s="251"/>
      <c r="D465" s="252"/>
      <c r="E465" s="252"/>
      <c r="F465" s="248" t="s">
        <v>321</v>
      </c>
      <c r="G465" s="44" t="str">
        <f t="shared" si="53"/>
        <v/>
      </c>
      <c r="H465" s="253" t="str" cm="1">
        <f t="array" ref="H465">IFERROR(_xlfn.IFS(C465="זכר",INDEX(ליגות!$O$8:$Z$15,MATCH(D465,ליגות!$Q$8:$Q$15,-1),1),C465="נקבה",INDEX(ליגות!$O$8:$Z$15,MATCH(D465,ליגות!$V$8:$V$15,-1),1),C465="",""),"")</f>
        <v/>
      </c>
      <c r="I465" s="253">
        <f t="shared" si="48"/>
        <v>0</v>
      </c>
      <c r="J465" s="255" t="str">
        <f t="shared" si="49"/>
        <v/>
      </c>
      <c r="K465" s="249" t="e">
        <f t="shared" si="50"/>
        <v>#N/A</v>
      </c>
      <c r="L465" s="249">
        <f t="shared" si="51"/>
        <v>0</v>
      </c>
      <c r="M465" s="249" t="e">
        <f t="shared" si="52"/>
        <v>#N/A</v>
      </c>
    </row>
    <row r="466" spans="1:13" x14ac:dyDescent="0.3">
      <c r="A466" s="246"/>
      <c r="B466" s="252"/>
      <c r="C466" s="251"/>
      <c r="D466" s="252"/>
      <c r="E466" s="252"/>
      <c r="F466" s="248" t="s">
        <v>321</v>
      </c>
      <c r="G466" s="44" t="str">
        <f t="shared" si="53"/>
        <v/>
      </c>
      <c r="H466" s="253" t="str" cm="1">
        <f t="array" ref="H466">IFERROR(_xlfn.IFS(C466="זכר",INDEX(ליגות!$O$8:$Z$15,MATCH(D466,ליגות!$Q$8:$Q$15,-1),1),C466="נקבה",INDEX(ליגות!$O$8:$Z$15,MATCH(D466,ליגות!$V$8:$V$15,-1),1),C466="",""),"")</f>
        <v/>
      </c>
      <c r="I466" s="253">
        <f t="shared" si="48"/>
        <v>0</v>
      </c>
      <c r="J466" s="255" t="str">
        <f t="shared" si="49"/>
        <v/>
      </c>
      <c r="K466" s="249" t="e">
        <f t="shared" si="50"/>
        <v>#N/A</v>
      </c>
      <c r="L466" s="249">
        <f t="shared" si="51"/>
        <v>0</v>
      </c>
      <c r="M466" s="249" t="e">
        <f t="shared" si="52"/>
        <v>#N/A</v>
      </c>
    </row>
    <row r="467" spans="1:13" x14ac:dyDescent="0.3">
      <c r="A467" s="246"/>
      <c r="B467" s="252"/>
      <c r="C467" s="251"/>
      <c r="D467" s="252"/>
      <c r="E467" s="252"/>
      <c r="F467" s="248" t="s">
        <v>321</v>
      </c>
      <c r="G467" s="44" t="str">
        <f t="shared" si="53"/>
        <v/>
      </c>
      <c r="H467" s="253" t="str" cm="1">
        <f t="array" ref="H467">IFERROR(_xlfn.IFS(C467="זכר",INDEX(ליגות!$O$8:$Z$15,MATCH(D467,ליגות!$Q$8:$Q$15,-1),1),C467="נקבה",INDEX(ליגות!$O$8:$Z$15,MATCH(D467,ליגות!$V$8:$V$15,-1),1),C467="",""),"")</f>
        <v/>
      </c>
      <c r="I467" s="253">
        <f t="shared" si="48"/>
        <v>0</v>
      </c>
      <c r="J467" s="255" t="str">
        <f t="shared" si="49"/>
        <v/>
      </c>
      <c r="K467" s="249" t="e">
        <f t="shared" si="50"/>
        <v>#N/A</v>
      </c>
      <c r="L467" s="249">
        <f t="shared" si="51"/>
        <v>0</v>
      </c>
      <c r="M467" s="249" t="e">
        <f t="shared" si="52"/>
        <v>#N/A</v>
      </c>
    </row>
    <row r="468" spans="1:13" x14ac:dyDescent="0.3">
      <c r="A468" s="246"/>
      <c r="B468" s="252"/>
      <c r="C468" s="251"/>
      <c r="D468" s="252"/>
      <c r="E468" s="252"/>
      <c r="F468" s="248" t="s">
        <v>321</v>
      </c>
      <c r="G468" s="44" t="str">
        <f t="shared" si="53"/>
        <v/>
      </c>
      <c r="H468" s="253" t="str" cm="1">
        <f t="array" ref="H468">IFERROR(_xlfn.IFS(C468="זכר",INDEX(ליגות!$O$8:$Z$15,MATCH(D468,ליגות!$Q$8:$Q$15,-1),1),C468="נקבה",INDEX(ליגות!$O$8:$Z$15,MATCH(D468,ליגות!$V$8:$V$15,-1),1),C468="",""),"")</f>
        <v/>
      </c>
      <c r="I468" s="253">
        <f t="shared" si="48"/>
        <v>0</v>
      </c>
      <c r="J468" s="255" t="str">
        <f t="shared" si="49"/>
        <v/>
      </c>
      <c r="K468" s="249" t="e">
        <f t="shared" si="50"/>
        <v>#N/A</v>
      </c>
      <c r="L468" s="249">
        <f t="shared" si="51"/>
        <v>0</v>
      </c>
      <c r="M468" s="249" t="e">
        <f t="shared" si="52"/>
        <v>#N/A</v>
      </c>
    </row>
    <row r="469" spans="1:13" x14ac:dyDescent="0.3">
      <c r="A469" s="246"/>
      <c r="B469" s="252"/>
      <c r="C469" s="251"/>
      <c r="D469" s="252"/>
      <c r="E469" s="252"/>
      <c r="F469" s="248" t="s">
        <v>321</v>
      </c>
      <c r="G469" s="44" t="str">
        <f t="shared" si="53"/>
        <v/>
      </c>
      <c r="H469" s="253" t="str" cm="1">
        <f t="array" ref="H469">IFERROR(_xlfn.IFS(C469="זכר",INDEX(ליגות!$O$8:$Z$15,MATCH(D469,ליגות!$Q$8:$Q$15,-1),1),C469="נקבה",INDEX(ליגות!$O$8:$Z$15,MATCH(D469,ליגות!$V$8:$V$15,-1),1),C469="",""),"")</f>
        <v/>
      </c>
      <c r="I469" s="253">
        <f t="shared" si="48"/>
        <v>0</v>
      </c>
      <c r="J469" s="255" t="str">
        <f t="shared" si="49"/>
        <v/>
      </c>
      <c r="K469" s="249" t="e">
        <f t="shared" si="50"/>
        <v>#N/A</v>
      </c>
      <c r="L469" s="249">
        <f t="shared" si="51"/>
        <v>0</v>
      </c>
      <c r="M469" s="249" t="e">
        <f t="shared" si="52"/>
        <v>#N/A</v>
      </c>
    </row>
    <row r="470" spans="1:13" x14ac:dyDescent="0.3">
      <c r="A470" s="246"/>
      <c r="B470" s="252"/>
      <c r="C470" s="251"/>
      <c r="D470" s="252"/>
      <c r="E470" s="252"/>
      <c r="F470" s="248" t="s">
        <v>321</v>
      </c>
      <c r="G470" s="44" t="str">
        <f t="shared" si="53"/>
        <v/>
      </c>
      <c r="H470" s="253" t="str" cm="1">
        <f t="array" ref="H470">IFERROR(_xlfn.IFS(C470="זכר",INDEX(ליגות!$O$8:$Z$15,MATCH(D470,ליגות!$Q$8:$Q$15,-1),1),C470="נקבה",INDEX(ליגות!$O$8:$Z$15,MATCH(D470,ליגות!$V$8:$V$15,-1),1),C470="",""),"")</f>
        <v/>
      </c>
      <c r="I470" s="253">
        <f t="shared" si="48"/>
        <v>0</v>
      </c>
      <c r="J470" s="255" t="str">
        <f t="shared" si="49"/>
        <v/>
      </c>
      <c r="K470" s="249" t="e">
        <f t="shared" si="50"/>
        <v>#N/A</v>
      </c>
      <c r="L470" s="249">
        <f t="shared" si="51"/>
        <v>0</v>
      </c>
      <c r="M470" s="249" t="e">
        <f t="shared" si="52"/>
        <v>#N/A</v>
      </c>
    </row>
    <row r="471" spans="1:13" x14ac:dyDescent="0.3">
      <c r="A471" s="246"/>
      <c r="B471" s="252"/>
      <c r="C471" s="251"/>
      <c r="D471" s="252"/>
      <c r="E471" s="252"/>
      <c r="F471" s="248" t="s">
        <v>321</v>
      </c>
      <c r="G471" s="44" t="str">
        <f t="shared" si="53"/>
        <v/>
      </c>
      <c r="H471" s="253" t="str" cm="1">
        <f t="array" ref="H471">IFERROR(_xlfn.IFS(C471="זכר",INDEX(ליגות!$O$8:$Z$15,MATCH(D471,ליגות!$Q$8:$Q$15,-1),1),C471="נקבה",INDEX(ליגות!$O$8:$Z$15,MATCH(D471,ליגות!$V$8:$V$15,-1),1),C471="",""),"")</f>
        <v/>
      </c>
      <c r="I471" s="253">
        <f t="shared" si="48"/>
        <v>0</v>
      </c>
      <c r="J471" s="255" t="str">
        <f t="shared" si="49"/>
        <v/>
      </c>
      <c r="K471" s="249" t="e">
        <f t="shared" si="50"/>
        <v>#N/A</v>
      </c>
      <c r="L471" s="249">
        <f t="shared" si="51"/>
        <v>0</v>
      </c>
      <c r="M471" s="249" t="e">
        <f t="shared" si="52"/>
        <v>#N/A</v>
      </c>
    </row>
    <row r="472" spans="1:13" x14ac:dyDescent="0.3">
      <c r="A472" s="246"/>
      <c r="B472" s="252"/>
      <c r="C472" s="251"/>
      <c r="D472" s="252"/>
      <c r="E472" s="252"/>
      <c r="F472" s="248" t="s">
        <v>321</v>
      </c>
      <c r="G472" s="44" t="str">
        <f t="shared" si="53"/>
        <v/>
      </c>
      <c r="H472" s="253" t="str" cm="1">
        <f t="array" ref="H472">IFERROR(_xlfn.IFS(C472="זכר",INDEX(ליגות!$O$8:$Z$15,MATCH(D472,ליגות!$Q$8:$Q$15,-1),1),C472="נקבה",INDEX(ליגות!$O$8:$Z$15,MATCH(D472,ליגות!$V$8:$V$15,-1),1),C472="",""),"")</f>
        <v/>
      </c>
      <c r="I472" s="253">
        <f t="shared" si="48"/>
        <v>0</v>
      </c>
      <c r="J472" s="255" t="str">
        <f t="shared" si="49"/>
        <v/>
      </c>
      <c r="K472" s="249" t="e">
        <f t="shared" si="50"/>
        <v>#N/A</v>
      </c>
      <c r="L472" s="249">
        <f t="shared" si="51"/>
        <v>0</v>
      </c>
      <c r="M472" s="249" t="e">
        <f t="shared" si="52"/>
        <v>#N/A</v>
      </c>
    </row>
    <row r="473" spans="1:13" x14ac:dyDescent="0.3">
      <c r="A473" s="246"/>
      <c r="B473" s="252"/>
      <c r="C473" s="251"/>
      <c r="D473" s="252"/>
      <c r="E473" s="252"/>
      <c r="F473" s="248" t="s">
        <v>321</v>
      </c>
      <c r="G473" s="44" t="str">
        <f t="shared" si="53"/>
        <v/>
      </c>
      <c r="H473" s="253" t="str" cm="1">
        <f t="array" ref="H473">IFERROR(_xlfn.IFS(C473="זכר",INDEX(ליגות!$O$8:$Z$15,MATCH(D473,ליגות!$Q$8:$Q$15,-1),1),C473="נקבה",INDEX(ליגות!$O$8:$Z$15,MATCH(D473,ליגות!$V$8:$V$15,-1),1),C473="",""),"")</f>
        <v/>
      </c>
      <c r="I473" s="253">
        <f t="shared" si="48"/>
        <v>0</v>
      </c>
      <c r="J473" s="255" t="str">
        <f t="shared" si="49"/>
        <v/>
      </c>
      <c r="K473" s="249" t="e">
        <f t="shared" si="50"/>
        <v>#N/A</v>
      </c>
      <c r="L473" s="249">
        <f t="shared" si="51"/>
        <v>0</v>
      </c>
      <c r="M473" s="249" t="e">
        <f t="shared" si="52"/>
        <v>#N/A</v>
      </c>
    </row>
    <row r="474" spans="1:13" x14ac:dyDescent="0.3">
      <c r="A474" s="246"/>
      <c r="B474" s="252"/>
      <c r="C474" s="251"/>
      <c r="D474" s="252"/>
      <c r="E474" s="252"/>
      <c r="F474" s="248" t="s">
        <v>321</v>
      </c>
      <c r="G474" s="44" t="str">
        <f t="shared" si="53"/>
        <v/>
      </c>
      <c r="H474" s="253" t="str" cm="1">
        <f t="array" ref="H474">IFERROR(_xlfn.IFS(C474="זכר",INDEX(ליגות!$O$8:$Z$15,MATCH(D474,ליגות!$Q$8:$Q$15,-1),1),C474="נקבה",INDEX(ליגות!$O$8:$Z$15,MATCH(D474,ליגות!$V$8:$V$15,-1),1),C474="",""),"")</f>
        <v/>
      </c>
      <c r="I474" s="253">
        <f t="shared" si="48"/>
        <v>0</v>
      </c>
      <c r="J474" s="255" t="str">
        <f t="shared" si="49"/>
        <v/>
      </c>
      <c r="K474" s="249" t="e">
        <f t="shared" si="50"/>
        <v>#N/A</v>
      </c>
      <c r="L474" s="249">
        <f t="shared" si="51"/>
        <v>0</v>
      </c>
      <c r="M474" s="249" t="e">
        <f t="shared" si="52"/>
        <v>#N/A</v>
      </c>
    </row>
    <row r="475" spans="1:13" x14ac:dyDescent="0.3">
      <c r="A475" s="246"/>
      <c r="B475" s="252"/>
      <c r="C475" s="251"/>
      <c r="D475" s="252"/>
      <c r="E475" s="252"/>
      <c r="F475" s="248" t="s">
        <v>321</v>
      </c>
      <c r="G475" s="44" t="str">
        <f t="shared" si="53"/>
        <v/>
      </c>
      <c r="H475" s="253" t="str" cm="1">
        <f t="array" ref="H475">IFERROR(_xlfn.IFS(C475="זכר",INDEX(ליגות!$O$8:$Z$15,MATCH(D475,ליגות!$Q$8:$Q$15,-1),1),C475="נקבה",INDEX(ליגות!$O$8:$Z$15,MATCH(D475,ליגות!$V$8:$V$15,-1),1),C475="",""),"")</f>
        <v/>
      </c>
      <c r="I475" s="253">
        <f t="shared" si="48"/>
        <v>0</v>
      </c>
      <c r="J475" s="255" t="str">
        <f t="shared" si="49"/>
        <v/>
      </c>
      <c r="K475" s="249" t="e">
        <f t="shared" si="50"/>
        <v>#N/A</v>
      </c>
      <c r="L475" s="249">
        <f t="shared" si="51"/>
        <v>0</v>
      </c>
      <c r="M475" s="249" t="e">
        <f t="shared" si="52"/>
        <v>#N/A</v>
      </c>
    </row>
    <row r="476" spans="1:13" x14ac:dyDescent="0.3">
      <c r="A476" s="246"/>
      <c r="B476" s="252"/>
      <c r="C476" s="251"/>
      <c r="D476" s="252"/>
      <c r="E476" s="252"/>
      <c r="F476" s="248" t="s">
        <v>321</v>
      </c>
      <c r="G476" s="44" t="str">
        <f t="shared" si="53"/>
        <v/>
      </c>
      <c r="H476" s="253" t="str" cm="1">
        <f t="array" ref="H476">IFERROR(_xlfn.IFS(C476="זכר",INDEX(ליגות!$O$8:$Z$15,MATCH(D476,ליגות!$Q$8:$Q$15,-1),1),C476="נקבה",INDEX(ליגות!$O$8:$Z$15,MATCH(D476,ליגות!$V$8:$V$15,-1),1),C476="",""),"")</f>
        <v/>
      </c>
      <c r="I476" s="253">
        <f t="shared" si="48"/>
        <v>0</v>
      </c>
      <c r="J476" s="255" t="str">
        <f t="shared" si="49"/>
        <v/>
      </c>
      <c r="K476" s="249" t="e">
        <f t="shared" si="50"/>
        <v>#N/A</v>
      </c>
      <c r="L476" s="249">
        <f t="shared" si="51"/>
        <v>0</v>
      </c>
      <c r="M476" s="249" t="e">
        <f t="shared" si="52"/>
        <v>#N/A</v>
      </c>
    </row>
    <row r="477" spans="1:13" x14ac:dyDescent="0.3">
      <c r="A477" s="246"/>
      <c r="B477" s="252"/>
      <c r="C477" s="251"/>
      <c r="D477" s="252"/>
      <c r="E477" s="252"/>
      <c r="F477" s="248" t="s">
        <v>321</v>
      </c>
      <c r="G477" s="44" t="str">
        <f t="shared" si="53"/>
        <v/>
      </c>
      <c r="H477" s="253" t="str" cm="1">
        <f t="array" ref="H477">IFERROR(_xlfn.IFS(C477="זכר",INDEX(ליגות!$O$8:$Z$15,MATCH(D477,ליגות!$Q$8:$Q$15,-1),1),C477="נקבה",INDEX(ליגות!$O$8:$Z$15,MATCH(D477,ליגות!$V$8:$V$15,-1),1),C477="",""),"")</f>
        <v/>
      </c>
      <c r="I477" s="253">
        <f t="shared" si="48"/>
        <v>0</v>
      </c>
      <c r="J477" s="255" t="str">
        <f t="shared" si="49"/>
        <v/>
      </c>
      <c r="K477" s="249" t="e">
        <f t="shared" si="50"/>
        <v>#N/A</v>
      </c>
      <c r="L477" s="249">
        <f t="shared" si="51"/>
        <v>0</v>
      </c>
      <c r="M477" s="249" t="e">
        <f t="shared" si="52"/>
        <v>#N/A</v>
      </c>
    </row>
    <row r="478" spans="1:13" x14ac:dyDescent="0.3">
      <c r="A478" s="246"/>
      <c r="B478" s="252"/>
      <c r="C478" s="251"/>
      <c r="D478" s="252"/>
      <c r="E478" s="252"/>
      <c r="F478" s="248" t="s">
        <v>321</v>
      </c>
      <c r="G478" s="44" t="str">
        <f t="shared" si="53"/>
        <v/>
      </c>
      <c r="H478" s="253" t="str" cm="1">
        <f t="array" ref="H478">IFERROR(_xlfn.IFS(C478="זכר",INDEX(ליגות!$O$8:$Z$15,MATCH(D478,ליגות!$Q$8:$Q$15,-1),1),C478="נקבה",INDEX(ליגות!$O$8:$Z$15,MATCH(D478,ליגות!$V$8:$V$15,-1),1),C478="",""),"")</f>
        <v/>
      </c>
      <c r="I478" s="253">
        <f t="shared" si="48"/>
        <v>0</v>
      </c>
      <c r="J478" s="255" t="str">
        <f t="shared" si="49"/>
        <v/>
      </c>
      <c r="K478" s="249" t="e">
        <f t="shared" si="50"/>
        <v>#N/A</v>
      </c>
      <c r="L478" s="249">
        <f t="shared" si="51"/>
        <v>0</v>
      </c>
      <c r="M478" s="249" t="e">
        <f t="shared" si="52"/>
        <v>#N/A</v>
      </c>
    </row>
    <row r="479" spans="1:13" x14ac:dyDescent="0.3">
      <c r="A479" s="246"/>
      <c r="B479" s="252"/>
      <c r="C479" s="251"/>
      <c r="D479" s="252"/>
      <c r="E479" s="252"/>
      <c r="F479" s="248" t="s">
        <v>321</v>
      </c>
      <c r="G479" s="44" t="str">
        <f t="shared" si="53"/>
        <v/>
      </c>
      <c r="H479" s="253" t="str" cm="1">
        <f t="array" ref="H479">IFERROR(_xlfn.IFS(C479="זכר",INDEX(ליגות!$O$8:$Z$15,MATCH(D479,ליגות!$Q$8:$Q$15,-1),1),C479="נקבה",INDEX(ליגות!$O$8:$Z$15,MATCH(D479,ליגות!$V$8:$V$15,-1),1),C479="",""),"")</f>
        <v/>
      </c>
      <c r="I479" s="253">
        <f t="shared" si="48"/>
        <v>0</v>
      </c>
      <c r="J479" s="255" t="str">
        <f t="shared" si="49"/>
        <v/>
      </c>
      <c r="K479" s="249" t="e">
        <f t="shared" si="50"/>
        <v>#N/A</v>
      </c>
      <c r="L479" s="249">
        <f t="shared" si="51"/>
        <v>0</v>
      </c>
      <c r="M479" s="249" t="e">
        <f t="shared" si="52"/>
        <v>#N/A</v>
      </c>
    </row>
    <row r="480" spans="1:13" x14ac:dyDescent="0.3">
      <c r="A480" s="246"/>
      <c r="B480" s="252"/>
      <c r="C480" s="251"/>
      <c r="D480" s="252"/>
      <c r="E480" s="252"/>
      <c r="F480" s="248" t="s">
        <v>321</v>
      </c>
      <c r="G480" s="44" t="str">
        <f t="shared" si="53"/>
        <v/>
      </c>
      <c r="H480" s="253" t="str" cm="1">
        <f t="array" ref="H480">IFERROR(_xlfn.IFS(C480="זכר",INDEX(ליגות!$O$8:$Z$15,MATCH(D480,ליגות!$Q$8:$Q$15,-1),1),C480="נקבה",INDEX(ליגות!$O$8:$Z$15,MATCH(D480,ליגות!$V$8:$V$15,-1),1),C480="",""),"")</f>
        <v/>
      </c>
      <c r="I480" s="253">
        <f t="shared" si="48"/>
        <v>0</v>
      </c>
      <c r="J480" s="255" t="str">
        <f t="shared" si="49"/>
        <v/>
      </c>
      <c r="K480" s="249" t="e">
        <f t="shared" si="50"/>
        <v>#N/A</v>
      </c>
      <c r="L480" s="249">
        <f t="shared" si="51"/>
        <v>0</v>
      </c>
      <c r="M480" s="249" t="e">
        <f t="shared" si="52"/>
        <v>#N/A</v>
      </c>
    </row>
    <row r="481" spans="1:13" x14ac:dyDescent="0.3">
      <c r="A481" s="246"/>
      <c r="B481" s="252"/>
      <c r="C481" s="251"/>
      <c r="D481" s="252"/>
      <c r="E481" s="252"/>
      <c r="F481" s="248" t="s">
        <v>321</v>
      </c>
      <c r="G481" s="44" t="str">
        <f t="shared" si="53"/>
        <v/>
      </c>
      <c r="H481" s="253" t="str" cm="1">
        <f t="array" ref="H481">IFERROR(_xlfn.IFS(C481="זכר",INDEX(ליגות!$O$8:$Z$15,MATCH(D481,ליגות!$Q$8:$Q$15,-1),1),C481="נקבה",INDEX(ליגות!$O$8:$Z$15,MATCH(D481,ליגות!$V$8:$V$15,-1),1),C481="",""),"")</f>
        <v/>
      </c>
      <c r="I481" s="253">
        <f t="shared" si="48"/>
        <v>0</v>
      </c>
      <c r="J481" s="255" t="str">
        <f t="shared" si="49"/>
        <v/>
      </c>
      <c r="K481" s="249" t="e">
        <f t="shared" si="50"/>
        <v>#N/A</v>
      </c>
      <c r="L481" s="249">
        <f t="shared" si="51"/>
        <v>0</v>
      </c>
      <c r="M481" s="249" t="e">
        <f t="shared" si="52"/>
        <v>#N/A</v>
      </c>
    </row>
    <row r="482" spans="1:13" x14ac:dyDescent="0.3">
      <c r="A482" s="246"/>
      <c r="B482" s="252"/>
      <c r="C482" s="251"/>
      <c r="D482" s="252"/>
      <c r="E482" s="252"/>
      <c r="F482" s="248" t="s">
        <v>321</v>
      </c>
      <c r="G482" s="44" t="str">
        <f t="shared" si="53"/>
        <v/>
      </c>
      <c r="H482" s="253" t="str" cm="1">
        <f t="array" ref="H482">IFERROR(_xlfn.IFS(C482="זכר",INDEX(ליגות!$O$8:$Z$15,MATCH(D482,ליגות!$Q$8:$Q$15,-1),1),C482="נקבה",INDEX(ליגות!$O$8:$Z$15,MATCH(D482,ליגות!$V$8:$V$15,-1),1),C482="",""),"")</f>
        <v/>
      </c>
      <c r="I482" s="253">
        <f t="shared" si="48"/>
        <v>0</v>
      </c>
      <c r="J482" s="255" t="str">
        <f t="shared" si="49"/>
        <v/>
      </c>
      <c r="K482" s="249" t="e">
        <f t="shared" si="50"/>
        <v>#N/A</v>
      </c>
      <c r="L482" s="249">
        <f t="shared" si="51"/>
        <v>0</v>
      </c>
      <c r="M482" s="249" t="e">
        <f t="shared" si="52"/>
        <v>#N/A</v>
      </c>
    </row>
    <row r="483" spans="1:13" x14ac:dyDescent="0.3">
      <c r="A483" s="246"/>
      <c r="B483" s="252"/>
      <c r="C483" s="251"/>
      <c r="D483" s="252"/>
      <c r="E483" s="252"/>
      <c r="F483" s="248" t="s">
        <v>321</v>
      </c>
      <c r="G483" s="44" t="str">
        <f t="shared" si="53"/>
        <v/>
      </c>
      <c r="H483" s="253" t="str" cm="1">
        <f t="array" ref="H483">IFERROR(_xlfn.IFS(C483="זכר",INDEX(ליגות!$O$8:$Z$15,MATCH(D483,ליגות!$Q$8:$Q$15,-1),1),C483="נקבה",INDEX(ליגות!$O$8:$Z$15,MATCH(D483,ליגות!$V$8:$V$15,-1),1),C483="",""),"")</f>
        <v/>
      </c>
      <c r="I483" s="253">
        <f t="shared" si="48"/>
        <v>0</v>
      </c>
      <c r="J483" s="255" t="str">
        <f t="shared" si="49"/>
        <v/>
      </c>
      <c r="K483" s="249" t="e">
        <f t="shared" si="50"/>
        <v>#N/A</v>
      </c>
      <c r="L483" s="249">
        <f t="shared" si="51"/>
        <v>0</v>
      </c>
      <c r="M483" s="249" t="e">
        <f t="shared" si="52"/>
        <v>#N/A</v>
      </c>
    </row>
    <row r="484" spans="1:13" x14ac:dyDescent="0.3">
      <c r="A484" s="246"/>
      <c r="B484" s="252"/>
      <c r="C484" s="251"/>
      <c r="D484" s="252"/>
      <c r="E484" s="252"/>
      <c r="F484" s="248" t="s">
        <v>321</v>
      </c>
      <c r="G484" s="44" t="str">
        <f t="shared" si="53"/>
        <v/>
      </c>
      <c r="H484" s="253" t="str" cm="1">
        <f t="array" ref="H484">IFERROR(_xlfn.IFS(C484="זכר",INDEX(ליגות!$O$8:$Z$15,MATCH(D484,ליגות!$Q$8:$Q$15,-1),1),C484="נקבה",INDEX(ליגות!$O$8:$Z$15,MATCH(D484,ליגות!$V$8:$V$15,-1),1),C484="",""),"")</f>
        <v/>
      </c>
      <c r="I484" s="253">
        <f t="shared" si="48"/>
        <v>0</v>
      </c>
      <c r="J484" s="255" t="str">
        <f t="shared" si="49"/>
        <v/>
      </c>
      <c r="K484" s="249" t="e">
        <f t="shared" si="50"/>
        <v>#N/A</v>
      </c>
      <c r="L484" s="249">
        <f t="shared" si="51"/>
        <v>0</v>
      </c>
      <c r="M484" s="249" t="e">
        <f t="shared" si="52"/>
        <v>#N/A</v>
      </c>
    </row>
    <row r="485" spans="1:13" x14ac:dyDescent="0.3">
      <c r="A485" s="246"/>
      <c r="B485" s="252"/>
      <c r="C485" s="251"/>
      <c r="D485" s="252"/>
      <c r="E485" s="252"/>
      <c r="F485" s="248" t="s">
        <v>321</v>
      </c>
      <c r="G485" s="44" t="str">
        <f t="shared" si="53"/>
        <v/>
      </c>
      <c r="H485" s="253" t="str" cm="1">
        <f t="array" ref="H485">IFERROR(_xlfn.IFS(C485="זכר",INDEX(ליגות!$O$8:$Z$15,MATCH(D485,ליגות!$Q$8:$Q$15,-1),1),C485="נקבה",INDEX(ליגות!$O$8:$Z$15,MATCH(D485,ליגות!$V$8:$V$15,-1),1),C485="",""),"")</f>
        <v/>
      </c>
      <c r="I485" s="253">
        <f t="shared" si="48"/>
        <v>0</v>
      </c>
      <c r="J485" s="255" t="str">
        <f t="shared" si="49"/>
        <v/>
      </c>
      <c r="K485" s="249" t="e">
        <f t="shared" si="50"/>
        <v>#N/A</v>
      </c>
      <c r="L485" s="249">
        <f t="shared" si="51"/>
        <v>0</v>
      </c>
      <c r="M485" s="249" t="e">
        <f t="shared" si="52"/>
        <v>#N/A</v>
      </c>
    </row>
    <row r="486" spans="1:13" x14ac:dyDescent="0.3">
      <c r="A486" s="246"/>
      <c r="B486" s="252"/>
      <c r="C486" s="251"/>
      <c r="D486" s="252"/>
      <c r="E486" s="252"/>
      <c r="F486" s="248" t="s">
        <v>321</v>
      </c>
      <c r="G486" s="44" t="str">
        <f t="shared" si="53"/>
        <v/>
      </c>
      <c r="H486" s="253" t="str" cm="1">
        <f t="array" ref="H486">IFERROR(_xlfn.IFS(C486="זכר",INDEX(ליגות!$O$8:$Z$15,MATCH(D486,ליגות!$Q$8:$Q$15,-1),1),C486="נקבה",INDEX(ליגות!$O$8:$Z$15,MATCH(D486,ליגות!$V$8:$V$15,-1),1),C486="",""),"")</f>
        <v/>
      </c>
      <c r="I486" s="253">
        <f t="shared" si="48"/>
        <v>0</v>
      </c>
      <c r="J486" s="255" t="str">
        <f t="shared" si="49"/>
        <v/>
      </c>
      <c r="K486" s="249" t="e">
        <f t="shared" si="50"/>
        <v>#N/A</v>
      </c>
      <c r="L486" s="249">
        <f t="shared" si="51"/>
        <v>0</v>
      </c>
      <c r="M486" s="249" t="e">
        <f t="shared" si="52"/>
        <v>#N/A</v>
      </c>
    </row>
    <row r="487" spans="1:13" x14ac:dyDescent="0.3">
      <c r="A487" s="246"/>
      <c r="B487" s="252"/>
      <c r="C487" s="251"/>
      <c r="D487" s="252"/>
      <c r="E487" s="252"/>
      <c r="F487" s="248" t="s">
        <v>321</v>
      </c>
      <c r="G487" s="44" t="str">
        <f t="shared" si="53"/>
        <v/>
      </c>
      <c r="H487" s="253" t="str" cm="1">
        <f t="array" ref="H487">IFERROR(_xlfn.IFS(C487="זכר",INDEX(ליגות!$O$8:$Z$15,MATCH(D487,ליגות!$Q$8:$Q$15,-1),1),C487="נקבה",INDEX(ליגות!$O$8:$Z$15,MATCH(D487,ליגות!$V$8:$V$15,-1),1),C487="",""),"")</f>
        <v/>
      </c>
      <c r="I487" s="253">
        <f t="shared" si="48"/>
        <v>0</v>
      </c>
      <c r="J487" s="255" t="str">
        <f t="shared" si="49"/>
        <v/>
      </c>
      <c r="K487" s="249" t="e">
        <f t="shared" si="50"/>
        <v>#N/A</v>
      </c>
      <c r="L487" s="249">
        <f t="shared" si="51"/>
        <v>0</v>
      </c>
      <c r="M487" s="249" t="e">
        <f t="shared" si="52"/>
        <v>#N/A</v>
      </c>
    </row>
    <row r="488" spans="1:13" x14ac:dyDescent="0.3">
      <c r="A488" s="246"/>
      <c r="B488" s="252"/>
      <c r="C488" s="251"/>
      <c r="D488" s="252"/>
      <c r="E488" s="252"/>
      <c r="F488" s="248" t="s">
        <v>321</v>
      </c>
      <c r="G488" s="44" t="str">
        <f t="shared" si="53"/>
        <v/>
      </c>
      <c r="H488" s="253" t="str" cm="1">
        <f t="array" ref="H488">IFERROR(_xlfn.IFS(C488="זכר",INDEX(ליגות!$O$8:$Z$15,MATCH(D488,ליגות!$Q$8:$Q$15,-1),1),C488="נקבה",INDEX(ליגות!$O$8:$Z$15,MATCH(D488,ליגות!$V$8:$V$15,-1),1),C488="",""),"")</f>
        <v/>
      </c>
      <c r="I488" s="253">
        <f t="shared" si="48"/>
        <v>0</v>
      </c>
      <c r="J488" s="255" t="str">
        <f t="shared" si="49"/>
        <v/>
      </c>
      <c r="K488" s="249" t="e">
        <f t="shared" si="50"/>
        <v>#N/A</v>
      </c>
      <c r="L488" s="249">
        <f t="shared" si="51"/>
        <v>0</v>
      </c>
      <c r="M488" s="249" t="e">
        <f t="shared" si="52"/>
        <v>#N/A</v>
      </c>
    </row>
    <row r="489" spans="1:13" x14ac:dyDescent="0.3">
      <c r="A489" s="246"/>
      <c r="B489" s="252"/>
      <c r="C489" s="251"/>
      <c r="D489" s="252"/>
      <c r="E489" s="252"/>
      <c r="F489" s="248" t="s">
        <v>321</v>
      </c>
      <c r="G489" s="44" t="str">
        <f t="shared" si="53"/>
        <v/>
      </c>
      <c r="H489" s="253" t="str" cm="1">
        <f t="array" ref="H489">IFERROR(_xlfn.IFS(C489="זכר",INDEX(ליגות!$O$8:$Z$15,MATCH(D489,ליגות!$Q$8:$Q$15,-1),1),C489="נקבה",INDEX(ליגות!$O$8:$Z$15,MATCH(D489,ליגות!$V$8:$V$15,-1),1),C489="",""),"")</f>
        <v/>
      </c>
      <c r="I489" s="253">
        <f t="shared" si="48"/>
        <v>0</v>
      </c>
      <c r="J489" s="255" t="str">
        <f t="shared" si="49"/>
        <v/>
      </c>
      <c r="K489" s="249" t="e">
        <f t="shared" si="50"/>
        <v>#N/A</v>
      </c>
      <c r="L489" s="249">
        <f t="shared" si="51"/>
        <v>0</v>
      </c>
      <c r="M489" s="249" t="e">
        <f t="shared" si="52"/>
        <v>#N/A</v>
      </c>
    </row>
    <row r="490" spans="1:13" x14ac:dyDescent="0.3">
      <c r="A490" s="246"/>
      <c r="B490" s="252"/>
      <c r="C490" s="251"/>
      <c r="D490" s="252"/>
      <c r="E490" s="252"/>
      <c r="F490" s="248" t="s">
        <v>321</v>
      </c>
      <c r="G490" s="44" t="str">
        <f t="shared" si="53"/>
        <v/>
      </c>
      <c r="H490" s="253" t="str" cm="1">
        <f t="array" ref="H490">IFERROR(_xlfn.IFS(C490="זכר",INDEX(ליגות!$O$8:$Z$15,MATCH(D490,ליגות!$Q$8:$Q$15,-1),1),C490="נקבה",INDEX(ליגות!$O$8:$Z$15,MATCH(D490,ליגות!$V$8:$V$15,-1),1),C490="",""),"")</f>
        <v/>
      </c>
      <c r="I490" s="253">
        <f t="shared" si="48"/>
        <v>0</v>
      </c>
      <c r="J490" s="255" t="str">
        <f t="shared" si="49"/>
        <v/>
      </c>
      <c r="K490" s="249" t="e">
        <f t="shared" si="50"/>
        <v>#N/A</v>
      </c>
      <c r="L490" s="249">
        <f t="shared" si="51"/>
        <v>0</v>
      </c>
      <c r="M490" s="249" t="e">
        <f t="shared" si="52"/>
        <v>#N/A</v>
      </c>
    </row>
    <row r="491" spans="1:13" x14ac:dyDescent="0.3">
      <c r="A491" s="246"/>
      <c r="B491" s="252"/>
      <c r="C491" s="251"/>
      <c r="D491" s="252"/>
      <c r="E491" s="252"/>
      <c r="F491" s="248" t="s">
        <v>321</v>
      </c>
      <c r="G491" s="44" t="str">
        <f t="shared" si="53"/>
        <v/>
      </c>
      <c r="H491" s="253" t="str" cm="1">
        <f t="array" ref="H491">IFERROR(_xlfn.IFS(C491="זכר",INDEX(ליגות!$O$8:$Z$15,MATCH(D491,ליגות!$Q$8:$Q$15,-1),1),C491="נקבה",INDEX(ליגות!$O$8:$Z$15,MATCH(D491,ליגות!$V$8:$V$15,-1),1),C491="",""),"")</f>
        <v/>
      </c>
      <c r="I491" s="253">
        <f t="shared" si="48"/>
        <v>0</v>
      </c>
      <c r="J491" s="255" t="str">
        <f t="shared" si="49"/>
        <v/>
      </c>
      <c r="K491" s="249" t="e">
        <f t="shared" si="50"/>
        <v>#N/A</v>
      </c>
      <c r="L491" s="249">
        <f t="shared" si="51"/>
        <v>0</v>
      </c>
      <c r="M491" s="249" t="e">
        <f t="shared" si="52"/>
        <v>#N/A</v>
      </c>
    </row>
    <row r="492" spans="1:13" x14ac:dyDescent="0.3">
      <c r="A492" s="246"/>
      <c r="B492" s="252"/>
      <c r="C492" s="251"/>
      <c r="D492" s="252"/>
      <c r="E492" s="252"/>
      <c r="F492" s="248" t="s">
        <v>321</v>
      </c>
      <c r="G492" s="44" t="str">
        <f t="shared" si="53"/>
        <v/>
      </c>
      <c r="H492" s="253" t="str" cm="1">
        <f t="array" ref="H492">IFERROR(_xlfn.IFS(C492="זכר",INDEX(ליגות!$O$8:$Z$15,MATCH(D492,ליגות!$Q$8:$Q$15,-1),1),C492="נקבה",INDEX(ליגות!$O$8:$Z$15,MATCH(D492,ליגות!$V$8:$V$15,-1),1),C492="",""),"")</f>
        <v/>
      </c>
      <c r="I492" s="253">
        <f t="shared" si="48"/>
        <v>0</v>
      </c>
      <c r="J492" s="255" t="str">
        <f t="shared" si="49"/>
        <v/>
      </c>
      <c r="K492" s="249" t="e">
        <f t="shared" si="50"/>
        <v>#N/A</v>
      </c>
      <c r="L492" s="249">
        <f t="shared" si="51"/>
        <v>0</v>
      </c>
      <c r="M492" s="249" t="e">
        <f t="shared" si="52"/>
        <v>#N/A</v>
      </c>
    </row>
    <row r="493" spans="1:13" x14ac:dyDescent="0.3">
      <c r="A493" s="246"/>
      <c r="B493" s="252"/>
      <c r="C493" s="251"/>
      <c r="D493" s="252"/>
      <c r="E493" s="252"/>
      <c r="F493" s="248" t="s">
        <v>321</v>
      </c>
      <c r="G493" s="44" t="str">
        <f t="shared" si="53"/>
        <v/>
      </c>
      <c r="H493" s="253" t="str" cm="1">
        <f t="array" ref="H493">IFERROR(_xlfn.IFS(C493="זכר",INDEX(ליגות!$O$8:$Z$15,MATCH(D493,ליגות!$Q$8:$Q$15,-1),1),C493="נקבה",INDEX(ליגות!$O$8:$Z$15,MATCH(D493,ליגות!$V$8:$V$15,-1),1),C493="",""),"")</f>
        <v/>
      </c>
      <c r="I493" s="253">
        <f t="shared" si="48"/>
        <v>0</v>
      </c>
      <c r="J493" s="255" t="str">
        <f t="shared" si="49"/>
        <v/>
      </c>
      <c r="K493" s="249" t="e">
        <f t="shared" si="50"/>
        <v>#N/A</v>
      </c>
      <c r="L493" s="249">
        <f t="shared" si="51"/>
        <v>0</v>
      </c>
      <c r="M493" s="249" t="e">
        <f t="shared" si="52"/>
        <v>#N/A</v>
      </c>
    </row>
    <row r="494" spans="1:13" x14ac:dyDescent="0.3">
      <c r="A494" s="246"/>
      <c r="B494" s="252"/>
      <c r="C494" s="251"/>
      <c r="D494" s="252"/>
      <c r="E494" s="252"/>
      <c r="F494" s="248" t="s">
        <v>321</v>
      </c>
      <c r="G494" s="44" t="str">
        <f t="shared" si="53"/>
        <v/>
      </c>
      <c r="H494" s="253" t="str" cm="1">
        <f t="array" ref="H494">IFERROR(_xlfn.IFS(C494="זכר",INDEX(ליגות!$O$8:$Z$15,MATCH(D494,ליגות!$Q$8:$Q$15,-1),1),C494="נקבה",INDEX(ליגות!$O$8:$Z$15,MATCH(D494,ליגות!$V$8:$V$15,-1),1),C494="",""),"")</f>
        <v/>
      </c>
      <c r="I494" s="253">
        <f t="shared" si="48"/>
        <v>0</v>
      </c>
      <c r="J494" s="255" t="str">
        <f t="shared" si="49"/>
        <v/>
      </c>
      <c r="K494" s="249" t="e">
        <f t="shared" si="50"/>
        <v>#N/A</v>
      </c>
      <c r="L494" s="249">
        <f t="shared" si="51"/>
        <v>0</v>
      </c>
      <c r="M494" s="249" t="e">
        <f t="shared" si="52"/>
        <v>#N/A</v>
      </c>
    </row>
    <row r="495" spans="1:13" x14ac:dyDescent="0.3">
      <c r="A495" s="246"/>
      <c r="B495" s="252"/>
      <c r="C495" s="251"/>
      <c r="D495" s="252"/>
      <c r="E495" s="252"/>
      <c r="F495" s="248" t="s">
        <v>321</v>
      </c>
      <c r="G495" s="44" t="str">
        <f t="shared" si="53"/>
        <v/>
      </c>
      <c r="H495" s="253" t="str" cm="1">
        <f t="array" ref="H495">IFERROR(_xlfn.IFS(C495="זכר",INDEX(ליגות!$O$8:$Z$15,MATCH(D495,ליגות!$Q$8:$Q$15,-1),1),C495="נקבה",INDEX(ליגות!$O$8:$Z$15,MATCH(D495,ליגות!$V$8:$V$15,-1),1),C495="",""),"")</f>
        <v/>
      </c>
      <c r="I495" s="253">
        <f t="shared" si="48"/>
        <v>0</v>
      </c>
      <c r="J495" s="255" t="str">
        <f t="shared" si="49"/>
        <v/>
      </c>
      <c r="K495" s="249" t="e">
        <f t="shared" si="50"/>
        <v>#N/A</v>
      </c>
      <c r="L495" s="249">
        <f t="shared" si="51"/>
        <v>0</v>
      </c>
      <c r="M495" s="249" t="e">
        <f t="shared" si="52"/>
        <v>#N/A</v>
      </c>
    </row>
    <row r="496" spans="1:13" x14ac:dyDescent="0.3">
      <c r="A496" s="246"/>
      <c r="B496" s="252"/>
      <c r="C496" s="251"/>
      <c r="D496" s="252"/>
      <c r="E496" s="252"/>
      <c r="F496" s="248" t="s">
        <v>321</v>
      </c>
      <c r="G496" s="44" t="str">
        <f t="shared" si="53"/>
        <v/>
      </c>
      <c r="H496" s="253" t="str" cm="1">
        <f t="array" ref="H496">IFERROR(_xlfn.IFS(C496="זכר",INDEX(ליגות!$O$8:$Z$15,MATCH(D496,ליגות!$Q$8:$Q$15,-1),1),C496="נקבה",INDEX(ליגות!$O$8:$Z$15,MATCH(D496,ליגות!$V$8:$V$15,-1),1),C496="",""),"")</f>
        <v/>
      </c>
      <c r="I496" s="253">
        <f t="shared" si="48"/>
        <v>0</v>
      </c>
      <c r="J496" s="255" t="str">
        <f t="shared" si="49"/>
        <v/>
      </c>
      <c r="K496" s="249" t="e">
        <f t="shared" si="50"/>
        <v>#N/A</v>
      </c>
      <c r="L496" s="249">
        <f t="shared" si="51"/>
        <v>0</v>
      </c>
      <c r="M496" s="249" t="e">
        <f t="shared" si="52"/>
        <v>#N/A</v>
      </c>
    </row>
    <row r="497" spans="1:13" x14ac:dyDescent="0.3">
      <c r="A497" s="246"/>
      <c r="B497" s="252"/>
      <c r="C497" s="251"/>
      <c r="D497" s="252"/>
      <c r="E497" s="252"/>
      <c r="F497" s="248" t="s">
        <v>321</v>
      </c>
      <c r="G497" s="44" t="str">
        <f t="shared" si="53"/>
        <v/>
      </c>
      <c r="H497" s="253" t="str" cm="1">
        <f t="array" ref="H497">IFERROR(_xlfn.IFS(C497="זכר",INDEX(ליגות!$O$8:$Z$15,MATCH(D497,ליגות!$Q$8:$Q$15,-1),1),C497="נקבה",INDEX(ליגות!$O$8:$Z$15,MATCH(D497,ליגות!$V$8:$V$15,-1),1),C497="",""),"")</f>
        <v/>
      </c>
      <c r="I497" s="253">
        <f t="shared" si="48"/>
        <v>0</v>
      </c>
      <c r="J497" s="255" t="str">
        <f t="shared" si="49"/>
        <v/>
      </c>
      <c r="K497" s="249" t="e">
        <f t="shared" si="50"/>
        <v>#N/A</v>
      </c>
      <c r="L497" s="249">
        <f t="shared" si="51"/>
        <v>0</v>
      </c>
      <c r="M497" s="249" t="e">
        <f t="shared" si="52"/>
        <v>#N/A</v>
      </c>
    </row>
    <row r="498" spans="1:13" x14ac:dyDescent="0.3">
      <c r="A498" s="246"/>
      <c r="B498" s="252"/>
      <c r="C498" s="251"/>
      <c r="D498" s="252"/>
      <c r="E498" s="252"/>
      <c r="F498" s="248" t="s">
        <v>321</v>
      </c>
      <c r="G498" s="44" t="str">
        <f t="shared" si="53"/>
        <v/>
      </c>
      <c r="H498" s="253" t="str" cm="1">
        <f t="array" ref="H498">IFERROR(_xlfn.IFS(C498="זכר",INDEX(ליגות!$O$8:$Z$15,MATCH(D498,ליגות!$Q$8:$Q$15,-1),1),C498="נקבה",INDEX(ליגות!$O$8:$Z$15,MATCH(D498,ליגות!$V$8:$V$15,-1),1),C498="",""),"")</f>
        <v/>
      </c>
      <c r="I498" s="253">
        <f t="shared" si="48"/>
        <v>0</v>
      </c>
      <c r="J498" s="255" t="str">
        <f t="shared" si="49"/>
        <v/>
      </c>
      <c r="K498" s="249" t="e">
        <f t="shared" si="50"/>
        <v>#N/A</v>
      </c>
      <c r="L498" s="249">
        <f t="shared" si="51"/>
        <v>0</v>
      </c>
      <c r="M498" s="249" t="e">
        <f t="shared" si="52"/>
        <v>#N/A</v>
      </c>
    </row>
    <row r="499" spans="1:13" x14ac:dyDescent="0.3">
      <c r="A499" s="246"/>
      <c r="B499" s="252"/>
      <c r="C499" s="251"/>
      <c r="D499" s="252"/>
      <c r="E499" s="252"/>
      <c r="F499" s="248" t="s">
        <v>321</v>
      </c>
      <c r="G499" s="44" t="str">
        <f t="shared" si="53"/>
        <v/>
      </c>
      <c r="H499" s="253" t="str" cm="1">
        <f t="array" ref="H499">IFERROR(_xlfn.IFS(C499="זכר",INDEX(ליגות!$O$8:$Z$15,MATCH(D499,ליגות!$Q$8:$Q$15,-1),1),C499="נקבה",INDEX(ליגות!$O$8:$Z$15,MATCH(D499,ליגות!$V$8:$V$15,-1),1),C499="",""),"")</f>
        <v/>
      </c>
      <c r="I499" s="253">
        <f t="shared" si="48"/>
        <v>0</v>
      </c>
      <c r="J499" s="255" t="str">
        <f t="shared" si="49"/>
        <v/>
      </c>
      <c r="K499" s="249" t="e">
        <f t="shared" si="50"/>
        <v>#N/A</v>
      </c>
      <c r="L499" s="249">
        <f t="shared" si="51"/>
        <v>0</v>
      </c>
      <c r="M499" s="249" t="e">
        <f t="shared" si="52"/>
        <v>#N/A</v>
      </c>
    </row>
    <row r="500" spans="1:13" x14ac:dyDescent="0.3">
      <c r="A500" s="246"/>
      <c r="B500" s="252"/>
      <c r="C500" s="251"/>
      <c r="D500" s="252"/>
      <c r="E500" s="252"/>
      <c r="F500" s="248" t="s">
        <v>321</v>
      </c>
      <c r="G500" s="44" t="str">
        <f t="shared" si="53"/>
        <v/>
      </c>
      <c r="H500" s="253" t="str" cm="1">
        <f t="array" ref="H500">IFERROR(_xlfn.IFS(C500="זכר",INDEX(ליגות!$O$8:$Z$15,MATCH(D500,ליגות!$Q$8:$Q$15,-1),1),C500="נקבה",INDEX(ליגות!$O$8:$Z$15,MATCH(D500,ליגות!$V$8:$V$15,-1),1),C500="",""),"")</f>
        <v/>
      </c>
      <c r="I500" s="253">
        <f t="shared" si="48"/>
        <v>0</v>
      </c>
      <c r="J500" s="255" t="str">
        <f t="shared" si="49"/>
        <v/>
      </c>
      <c r="K500" s="249" t="e">
        <f t="shared" si="50"/>
        <v>#N/A</v>
      </c>
      <c r="L500" s="249">
        <f t="shared" si="51"/>
        <v>0</v>
      </c>
      <c r="M500" s="249" t="e">
        <f t="shared" si="52"/>
        <v>#N/A</v>
      </c>
    </row>
    <row r="501" spans="1:13" x14ac:dyDescent="0.3">
      <c r="A501" s="246"/>
      <c r="B501" s="252"/>
      <c r="C501" s="251"/>
      <c r="D501" s="252"/>
      <c r="E501" s="252"/>
      <c r="F501" s="248" t="s">
        <v>321</v>
      </c>
      <c r="G501" s="44" t="str">
        <f t="shared" si="53"/>
        <v/>
      </c>
      <c r="H501" s="253" t="str" cm="1">
        <f t="array" ref="H501">IFERROR(_xlfn.IFS(C501="זכר",INDEX(ליגות!$O$8:$Z$15,MATCH(D501,ליגות!$Q$8:$Q$15,-1),1),C501="נקבה",INDEX(ליגות!$O$8:$Z$15,MATCH(D501,ליגות!$V$8:$V$15,-1),1),C501="",""),"")</f>
        <v/>
      </c>
      <c r="I501" s="253">
        <f t="shared" si="48"/>
        <v>0</v>
      </c>
      <c r="J501" s="255" t="str">
        <f t="shared" si="49"/>
        <v/>
      </c>
      <c r="K501" s="249" t="e">
        <f t="shared" si="50"/>
        <v>#N/A</v>
      </c>
      <c r="L501" s="249">
        <f t="shared" si="51"/>
        <v>0</v>
      </c>
      <c r="M501" s="249" t="e">
        <f t="shared" si="52"/>
        <v>#N/A</v>
      </c>
    </row>
    <row r="502" spans="1:13" x14ac:dyDescent="0.3">
      <c r="A502" s="246"/>
      <c r="B502" s="252"/>
      <c r="C502" s="251"/>
      <c r="D502" s="252"/>
      <c r="E502" s="252"/>
      <c r="F502" s="248" t="s">
        <v>321</v>
      </c>
      <c r="G502" s="44" t="str">
        <f t="shared" si="53"/>
        <v/>
      </c>
      <c r="H502" s="253" t="str" cm="1">
        <f t="array" ref="H502">IFERROR(_xlfn.IFS(C502="זכר",INDEX(ליגות!$O$8:$Z$15,MATCH(D502,ליגות!$Q$8:$Q$15,-1),1),C502="נקבה",INDEX(ליגות!$O$8:$Z$15,MATCH(D502,ליגות!$V$8:$V$15,-1),1),C502="",""),"")</f>
        <v/>
      </c>
      <c r="I502" s="253">
        <f t="shared" si="48"/>
        <v>0</v>
      </c>
      <c r="J502" s="255" t="str">
        <f t="shared" si="49"/>
        <v/>
      </c>
      <c r="K502" s="249" t="e">
        <f t="shared" si="50"/>
        <v>#N/A</v>
      </c>
      <c r="L502" s="249">
        <f t="shared" si="51"/>
        <v>0</v>
      </c>
      <c r="M502" s="249" t="e">
        <f t="shared" si="52"/>
        <v>#N/A</v>
      </c>
    </row>
    <row r="503" spans="1:13" x14ac:dyDescent="0.3">
      <c r="A503" s="246"/>
      <c r="B503" s="252"/>
      <c r="C503" s="251"/>
      <c r="D503" s="252"/>
      <c r="E503" s="252"/>
      <c r="F503" s="248" t="s">
        <v>321</v>
      </c>
      <c r="G503" s="44" t="str">
        <f t="shared" si="53"/>
        <v/>
      </c>
      <c r="H503" s="253" t="str" cm="1">
        <f t="array" ref="H503">IFERROR(_xlfn.IFS(C503="זכר",INDEX(ליגות!$O$8:$Z$15,MATCH(D503,ליגות!$Q$8:$Q$15,-1),1),C503="נקבה",INDEX(ליגות!$O$8:$Z$15,MATCH(D503,ליגות!$V$8:$V$15,-1),1),C503="",""),"")</f>
        <v/>
      </c>
      <c r="I503" s="253">
        <f t="shared" si="48"/>
        <v>0</v>
      </c>
      <c r="J503" s="255" t="str">
        <f t="shared" si="49"/>
        <v/>
      </c>
      <c r="K503" s="249" t="e">
        <f t="shared" si="50"/>
        <v>#N/A</v>
      </c>
      <c r="L503" s="249">
        <f t="shared" si="51"/>
        <v>0</v>
      </c>
      <c r="M503" s="249" t="e">
        <f t="shared" si="52"/>
        <v>#N/A</v>
      </c>
    </row>
    <row r="504" spans="1:13" x14ac:dyDescent="0.3">
      <c r="A504" s="246"/>
      <c r="B504" s="252"/>
      <c r="C504" s="251"/>
      <c r="D504" s="252"/>
      <c r="E504" s="252"/>
      <c r="F504" s="248" t="s">
        <v>321</v>
      </c>
      <c r="G504" s="44" t="str">
        <f t="shared" si="53"/>
        <v/>
      </c>
      <c r="H504" s="253" t="str" cm="1">
        <f t="array" ref="H504">IFERROR(_xlfn.IFS(C504="זכר",INDEX(ליגות!$O$8:$Z$15,MATCH(D504,ליגות!$Q$8:$Q$15,-1),1),C504="נקבה",INDEX(ליגות!$O$8:$Z$15,MATCH(D504,ליגות!$V$8:$V$15,-1),1),C504="",""),"")</f>
        <v/>
      </c>
      <c r="I504" s="253">
        <f t="shared" si="48"/>
        <v>0</v>
      </c>
      <c r="J504" s="255" t="str">
        <f t="shared" si="49"/>
        <v/>
      </c>
      <c r="K504" s="249" t="e">
        <f t="shared" si="50"/>
        <v>#N/A</v>
      </c>
      <c r="L504" s="249">
        <f t="shared" si="51"/>
        <v>0</v>
      </c>
      <c r="M504" s="249" t="e">
        <f t="shared" si="52"/>
        <v>#N/A</v>
      </c>
    </row>
    <row r="505" spans="1:13" x14ac:dyDescent="0.3">
      <c r="A505" s="246"/>
      <c r="B505" s="252"/>
      <c r="C505" s="251"/>
      <c r="D505" s="252"/>
      <c r="E505" s="252"/>
      <c r="F505" s="248" t="s">
        <v>321</v>
      </c>
      <c r="G505" s="44" t="str">
        <f t="shared" si="53"/>
        <v/>
      </c>
      <c r="H505" s="253" t="str" cm="1">
        <f t="array" ref="H505">IFERROR(_xlfn.IFS(C505="זכר",INDEX(ליגות!$O$8:$Z$15,MATCH(D505,ליגות!$Q$8:$Q$15,-1),1),C505="נקבה",INDEX(ליגות!$O$8:$Z$15,MATCH(D505,ליגות!$V$8:$V$15,-1),1),C505="",""),"")</f>
        <v/>
      </c>
      <c r="I505" s="253">
        <f t="shared" si="48"/>
        <v>0</v>
      </c>
      <c r="J505" s="255" t="str">
        <f t="shared" si="49"/>
        <v/>
      </c>
      <c r="K505" s="249" t="e">
        <f t="shared" si="50"/>
        <v>#N/A</v>
      </c>
      <c r="L505" s="249">
        <f t="shared" si="51"/>
        <v>0</v>
      </c>
      <c r="M505" s="249" t="e">
        <f t="shared" si="52"/>
        <v>#N/A</v>
      </c>
    </row>
    <row r="506" spans="1:13" x14ac:dyDescent="0.3">
      <c r="A506" s="246"/>
      <c r="B506" s="252"/>
      <c r="C506" s="251"/>
      <c r="D506" s="252"/>
      <c r="E506" s="252"/>
      <c r="F506" s="248" t="s">
        <v>321</v>
      </c>
      <c r="G506" s="44" t="str">
        <f t="shared" si="53"/>
        <v/>
      </c>
      <c r="H506" s="253" t="str" cm="1">
        <f t="array" ref="H506">IFERROR(_xlfn.IFS(C506="זכר",INDEX(ליגות!$O$8:$Z$15,MATCH(D506,ליגות!$Q$8:$Q$15,-1),1),C506="נקבה",INDEX(ליגות!$O$8:$Z$15,MATCH(D506,ליגות!$V$8:$V$15,-1),1),C506="",""),"")</f>
        <v/>
      </c>
      <c r="I506" s="253">
        <f t="shared" si="48"/>
        <v>0</v>
      </c>
      <c r="J506" s="255" t="str">
        <f t="shared" si="49"/>
        <v/>
      </c>
      <c r="K506" s="249" t="e">
        <f t="shared" si="50"/>
        <v>#N/A</v>
      </c>
      <c r="L506" s="249">
        <f t="shared" si="51"/>
        <v>0</v>
      </c>
      <c r="M506" s="249" t="e">
        <f t="shared" si="52"/>
        <v>#N/A</v>
      </c>
    </row>
    <row r="507" spans="1:13" x14ac:dyDescent="0.3">
      <c r="A507" s="246"/>
      <c r="B507" s="252"/>
      <c r="C507" s="251"/>
      <c r="D507" s="252"/>
      <c r="E507" s="252"/>
      <c r="F507" s="248" t="s">
        <v>321</v>
      </c>
      <c r="G507" s="44" t="str">
        <f t="shared" si="53"/>
        <v/>
      </c>
      <c r="H507" s="253" t="str" cm="1">
        <f t="array" ref="H507">IFERROR(_xlfn.IFS(C507="זכר",INDEX(ליגות!$O$8:$Z$15,MATCH(D507,ליגות!$Q$8:$Q$15,-1),1),C507="נקבה",INDEX(ליגות!$O$8:$Z$15,MATCH(D507,ליגות!$V$8:$V$15,-1),1),C507="",""),"")</f>
        <v/>
      </c>
      <c r="I507" s="253">
        <f t="shared" si="48"/>
        <v>0</v>
      </c>
      <c r="J507" s="255" t="str">
        <f t="shared" si="49"/>
        <v/>
      </c>
      <c r="K507" s="249" t="e">
        <f t="shared" si="50"/>
        <v>#N/A</v>
      </c>
      <c r="L507" s="249">
        <f t="shared" si="51"/>
        <v>0</v>
      </c>
      <c r="M507" s="249" t="e">
        <f t="shared" si="52"/>
        <v>#N/A</v>
      </c>
    </row>
    <row r="508" spans="1:13" x14ac:dyDescent="0.3">
      <c r="A508" s="246"/>
      <c r="B508" s="252"/>
      <c r="C508" s="251"/>
      <c r="D508" s="252"/>
      <c r="E508" s="252"/>
      <c r="F508" s="248" t="s">
        <v>321</v>
      </c>
      <c r="G508" s="44" t="str">
        <f t="shared" si="53"/>
        <v/>
      </c>
      <c r="H508" s="253" t="str" cm="1">
        <f t="array" ref="H508">IFERROR(_xlfn.IFS(C508="זכר",INDEX(ליגות!$O$8:$Z$15,MATCH(D508,ליגות!$Q$8:$Q$15,-1),1),C508="נקבה",INDEX(ליגות!$O$8:$Z$15,MATCH(D508,ליגות!$V$8:$V$15,-1),1),C508="",""),"")</f>
        <v/>
      </c>
      <c r="I508" s="253">
        <f t="shared" si="48"/>
        <v>0</v>
      </c>
      <c r="J508" s="255" t="str">
        <f t="shared" si="49"/>
        <v/>
      </c>
      <c r="K508" s="249" t="e">
        <f t="shared" si="50"/>
        <v>#N/A</v>
      </c>
      <c r="L508" s="249">
        <f t="shared" si="51"/>
        <v>0</v>
      </c>
      <c r="M508" s="249" t="e">
        <f t="shared" si="52"/>
        <v>#N/A</v>
      </c>
    </row>
    <row r="509" spans="1:13" x14ac:dyDescent="0.3">
      <c r="A509" s="246"/>
      <c r="B509" s="252"/>
      <c r="C509" s="251"/>
      <c r="D509" s="252"/>
      <c r="E509" s="252"/>
      <c r="F509" s="248" t="s">
        <v>321</v>
      </c>
      <c r="G509" s="44" t="str">
        <f t="shared" si="53"/>
        <v/>
      </c>
      <c r="H509" s="253" t="str" cm="1">
        <f t="array" ref="H509">IFERROR(_xlfn.IFS(C509="זכר",INDEX(ליגות!$O$8:$Z$15,MATCH(D509,ליגות!$Q$8:$Q$15,-1),1),C509="נקבה",INDEX(ליגות!$O$8:$Z$15,MATCH(D509,ליגות!$V$8:$V$15,-1),1),C509="",""),"")</f>
        <v/>
      </c>
      <c r="I509" s="253">
        <f t="shared" si="48"/>
        <v>0</v>
      </c>
      <c r="J509" s="255" t="str">
        <f t="shared" si="49"/>
        <v/>
      </c>
      <c r="K509" s="249" t="e">
        <f t="shared" si="50"/>
        <v>#N/A</v>
      </c>
      <c r="L509" s="249">
        <f t="shared" si="51"/>
        <v>0</v>
      </c>
      <c r="M509" s="249" t="e">
        <f t="shared" si="52"/>
        <v>#N/A</v>
      </c>
    </row>
    <row r="510" spans="1:13" x14ac:dyDescent="0.3">
      <c r="A510" s="246"/>
      <c r="B510" s="252"/>
      <c r="C510" s="251"/>
      <c r="D510" s="252"/>
      <c r="E510" s="252"/>
      <c r="F510" s="248" t="s">
        <v>321</v>
      </c>
      <c r="G510" s="44" t="str">
        <f t="shared" si="53"/>
        <v/>
      </c>
      <c r="H510" s="253" t="str" cm="1">
        <f t="array" ref="H510">IFERROR(_xlfn.IFS(C510="זכר",INDEX(ליגות!$O$8:$Z$15,MATCH(D510,ליגות!$Q$8:$Q$15,-1),1),C510="נקבה",INDEX(ליגות!$O$8:$Z$15,MATCH(D510,ליגות!$V$8:$V$15,-1),1),C510="",""),"")</f>
        <v/>
      </c>
      <c r="I510" s="253">
        <f t="shared" si="48"/>
        <v>0</v>
      </c>
      <c r="J510" s="255" t="str">
        <f t="shared" si="49"/>
        <v/>
      </c>
      <c r="K510" s="249" t="e">
        <f t="shared" si="50"/>
        <v>#N/A</v>
      </c>
      <c r="L510" s="249">
        <f t="shared" si="51"/>
        <v>0</v>
      </c>
      <c r="M510" s="249" t="e">
        <f t="shared" si="52"/>
        <v>#N/A</v>
      </c>
    </row>
    <row r="511" spans="1:13" x14ac:dyDescent="0.3">
      <c r="A511" s="246"/>
      <c r="B511" s="252"/>
      <c r="C511" s="251"/>
      <c r="D511" s="252"/>
      <c r="E511" s="252"/>
      <c r="F511" s="248" t="s">
        <v>321</v>
      </c>
      <c r="G511" s="44" t="str">
        <f t="shared" si="53"/>
        <v/>
      </c>
      <c r="H511" s="253" t="str" cm="1">
        <f t="array" ref="H511">IFERROR(_xlfn.IFS(C511="זכר",INDEX(ליגות!$O$8:$Z$15,MATCH(D511,ליגות!$Q$8:$Q$15,-1),1),C511="נקבה",INDEX(ליגות!$O$8:$Z$15,MATCH(D511,ליגות!$V$8:$V$15,-1),1),C511="",""),"")</f>
        <v/>
      </c>
      <c r="I511" s="253">
        <f t="shared" si="48"/>
        <v>0</v>
      </c>
      <c r="J511" s="255" t="str">
        <f t="shared" si="49"/>
        <v/>
      </c>
      <c r="K511" s="249" t="e">
        <f t="shared" si="50"/>
        <v>#N/A</v>
      </c>
      <c r="L511" s="249">
        <f t="shared" si="51"/>
        <v>0</v>
      </c>
      <c r="M511" s="249" t="e">
        <f t="shared" si="52"/>
        <v>#N/A</v>
      </c>
    </row>
    <row r="512" spans="1:13" x14ac:dyDescent="0.3">
      <c r="A512" s="246"/>
      <c r="B512" s="252"/>
      <c r="C512" s="251"/>
      <c r="D512" s="252"/>
      <c r="E512" s="252"/>
      <c r="F512" s="248" t="s">
        <v>321</v>
      </c>
      <c r="G512" s="44" t="str">
        <f t="shared" si="53"/>
        <v/>
      </c>
      <c r="H512" s="253" t="str" cm="1">
        <f t="array" ref="H512">IFERROR(_xlfn.IFS(C512="זכר",INDEX(ליגות!$O$8:$Z$15,MATCH(D512,ליגות!$Q$8:$Q$15,-1),1),C512="נקבה",INDEX(ליגות!$O$8:$Z$15,MATCH(D512,ליגות!$V$8:$V$15,-1),1),C512="",""),"")</f>
        <v/>
      </c>
      <c r="I512" s="253">
        <f t="shared" si="48"/>
        <v>0</v>
      </c>
      <c r="J512" s="255" t="str">
        <f t="shared" si="49"/>
        <v/>
      </c>
      <c r="K512" s="249" t="e">
        <f t="shared" si="50"/>
        <v>#N/A</v>
      </c>
      <c r="L512" s="249">
        <f t="shared" si="51"/>
        <v>0</v>
      </c>
      <c r="M512" s="249" t="e">
        <f t="shared" si="52"/>
        <v>#N/A</v>
      </c>
    </row>
    <row r="513" spans="1:13" x14ac:dyDescent="0.3">
      <c r="A513" s="246"/>
      <c r="B513" s="252"/>
      <c r="C513" s="251"/>
      <c r="D513" s="252"/>
      <c r="E513" s="252"/>
      <c r="F513" s="248" t="s">
        <v>321</v>
      </c>
      <c r="G513" s="44" t="str">
        <f t="shared" si="53"/>
        <v/>
      </c>
      <c r="H513" s="253" t="str" cm="1">
        <f t="array" ref="H513">IFERROR(_xlfn.IFS(C513="זכר",INDEX(ליגות!$O$8:$Z$15,MATCH(D513,ליגות!$Q$8:$Q$15,-1),1),C513="נקבה",INDEX(ליגות!$O$8:$Z$15,MATCH(D513,ליגות!$V$8:$V$15,-1),1),C513="",""),"")</f>
        <v/>
      </c>
      <c r="I513" s="253">
        <f t="shared" si="48"/>
        <v>0</v>
      </c>
      <c r="J513" s="255" t="str">
        <f t="shared" si="49"/>
        <v/>
      </c>
      <c r="K513" s="249" t="e">
        <f t="shared" si="50"/>
        <v>#N/A</v>
      </c>
      <c r="L513" s="249">
        <f t="shared" si="51"/>
        <v>0</v>
      </c>
      <c r="M513" s="249" t="e">
        <f t="shared" si="52"/>
        <v>#N/A</v>
      </c>
    </row>
    <row r="514" spans="1:13" x14ac:dyDescent="0.3">
      <c r="A514" s="246"/>
      <c r="B514" s="252"/>
      <c r="C514" s="251"/>
      <c r="D514" s="252"/>
      <c r="E514" s="252"/>
      <c r="F514" s="248" t="s">
        <v>321</v>
      </c>
      <c r="G514" s="44" t="str">
        <f t="shared" si="53"/>
        <v/>
      </c>
      <c r="H514" s="253" t="str" cm="1">
        <f t="array" ref="H514">IFERROR(_xlfn.IFS(C514="זכר",INDEX(ליגות!$O$8:$Z$15,MATCH(D514,ליגות!$Q$8:$Q$15,-1),1),C514="נקבה",INDEX(ליגות!$O$8:$Z$15,MATCH(D514,ליגות!$V$8:$V$15,-1),1),C514="",""),"")</f>
        <v/>
      </c>
      <c r="I514" s="253">
        <f t="shared" si="48"/>
        <v>0</v>
      </c>
      <c r="J514" s="255" t="str">
        <f t="shared" si="49"/>
        <v/>
      </c>
      <c r="K514" s="249" t="e">
        <f t="shared" si="50"/>
        <v>#N/A</v>
      </c>
      <c r="L514" s="249">
        <f t="shared" si="51"/>
        <v>0</v>
      </c>
      <c r="M514" s="249" t="e">
        <f t="shared" si="52"/>
        <v>#N/A</v>
      </c>
    </row>
    <row r="515" spans="1:13" x14ac:dyDescent="0.3">
      <c r="A515" s="246"/>
      <c r="B515" s="252"/>
      <c r="C515" s="251"/>
      <c r="D515" s="252"/>
      <c r="E515" s="252"/>
      <c r="F515" s="248" t="s">
        <v>321</v>
      </c>
      <c r="G515" s="44" t="str">
        <f t="shared" si="53"/>
        <v/>
      </c>
      <c r="H515" s="253" t="str" cm="1">
        <f t="array" ref="H515">IFERROR(_xlfn.IFS(C515="זכר",INDEX(ליגות!$O$8:$Z$15,MATCH(D515,ליגות!$Q$8:$Q$15,-1),1),C515="נקבה",INDEX(ליגות!$O$8:$Z$15,MATCH(D515,ליגות!$V$8:$V$15,-1),1),C515="",""),"")</f>
        <v/>
      </c>
      <c r="I515" s="253">
        <f t="shared" si="48"/>
        <v>0</v>
      </c>
      <c r="J515" s="255" t="str">
        <f t="shared" si="49"/>
        <v/>
      </c>
      <c r="K515" s="249" t="e">
        <f t="shared" si="50"/>
        <v>#N/A</v>
      </c>
      <c r="L515" s="249">
        <f t="shared" si="51"/>
        <v>0</v>
      </c>
      <c r="M515" s="249" t="e">
        <f t="shared" si="52"/>
        <v>#N/A</v>
      </c>
    </row>
    <row r="516" spans="1:13" x14ac:dyDescent="0.3">
      <c r="A516" s="246"/>
      <c r="B516" s="252"/>
      <c r="C516" s="251"/>
      <c r="D516" s="252"/>
      <c r="E516" s="252"/>
      <c r="F516" s="248" t="s">
        <v>321</v>
      </c>
      <c r="G516" s="44" t="str">
        <f t="shared" si="53"/>
        <v/>
      </c>
      <c r="H516" s="253" t="str" cm="1">
        <f t="array" ref="H516">IFERROR(_xlfn.IFS(C516="זכר",INDEX(ליגות!$O$8:$Z$15,MATCH(D516,ליגות!$Q$8:$Q$15,-1),1),C516="נקבה",INDEX(ליגות!$O$8:$Z$15,MATCH(D516,ליגות!$V$8:$V$15,-1),1),C516="",""),"")</f>
        <v/>
      </c>
      <c r="I516" s="253">
        <f t="shared" ref="I516:I579" si="54">IF(F516="כן",E516,0)</f>
        <v>0</v>
      </c>
      <c r="J516" s="255" t="str">
        <f t="shared" ref="J516:J579" si="55">IF(C516="זכר",VLOOKUP(H516,$R$3:$S$10,2,0),IF(C516="נקבה",VLOOKUP(H516,$R$12:$S$19,2,0),""))</f>
        <v/>
      </c>
      <c r="K516" s="249" t="e">
        <f t="shared" ref="K516:K579" si="56">VLOOKUP(H516,$N$2:$O$9,2)</f>
        <v>#N/A</v>
      </c>
      <c r="L516" s="249">
        <f t="shared" ref="L516:L579" si="57">IF(C516="נקבה",K516*1.5,0)</f>
        <v>0</v>
      </c>
      <c r="M516" s="249" t="e">
        <f t="shared" ref="M516:M579" si="58">L516+K516</f>
        <v>#N/A</v>
      </c>
    </row>
    <row r="517" spans="1:13" x14ac:dyDescent="0.3">
      <c r="A517" s="246"/>
      <c r="B517" s="252"/>
      <c r="C517" s="251"/>
      <c r="D517" s="252"/>
      <c r="E517" s="252"/>
      <c r="F517" s="248" t="s">
        <v>321</v>
      </c>
      <c r="G517" s="44" t="str">
        <f t="shared" si="53"/>
        <v/>
      </c>
      <c r="H517" s="253" t="str" cm="1">
        <f t="array" ref="H517">IFERROR(_xlfn.IFS(C517="זכר",INDEX(ליגות!$O$8:$Z$15,MATCH(D517,ליגות!$Q$8:$Q$15,-1),1),C517="נקבה",INDEX(ליגות!$O$8:$Z$15,MATCH(D517,ליגות!$V$8:$V$15,-1),1),C517="",""),"")</f>
        <v/>
      </c>
      <c r="I517" s="253">
        <f t="shared" si="54"/>
        <v>0</v>
      </c>
      <c r="J517" s="255" t="str">
        <f t="shared" si="55"/>
        <v/>
      </c>
      <c r="K517" s="249" t="e">
        <f t="shared" si="56"/>
        <v>#N/A</v>
      </c>
      <c r="L517" s="249">
        <f t="shared" si="57"/>
        <v>0</v>
      </c>
      <c r="M517" s="249" t="e">
        <f t="shared" si="58"/>
        <v>#N/A</v>
      </c>
    </row>
    <row r="518" spans="1:13" x14ac:dyDescent="0.3">
      <c r="A518" s="246"/>
      <c r="B518" s="252"/>
      <c r="C518" s="251"/>
      <c r="D518" s="252"/>
      <c r="E518" s="252"/>
      <c r="F518" s="248" t="s">
        <v>321</v>
      </c>
      <c r="G518" s="44" t="str">
        <f t="shared" si="53"/>
        <v/>
      </c>
      <c r="H518" s="253" t="str" cm="1">
        <f t="array" ref="H518">IFERROR(_xlfn.IFS(C518="זכר",INDEX(ליגות!$O$8:$Z$15,MATCH(D518,ליגות!$Q$8:$Q$15,-1),1),C518="נקבה",INDEX(ליגות!$O$8:$Z$15,MATCH(D518,ליגות!$V$8:$V$15,-1),1),C518="",""),"")</f>
        <v/>
      </c>
      <c r="I518" s="253">
        <f t="shared" si="54"/>
        <v>0</v>
      </c>
      <c r="J518" s="255" t="str">
        <f t="shared" si="55"/>
        <v/>
      </c>
      <c r="K518" s="249" t="e">
        <f t="shared" si="56"/>
        <v>#N/A</v>
      </c>
      <c r="L518" s="249">
        <f t="shared" si="57"/>
        <v>0</v>
      </c>
      <c r="M518" s="249" t="e">
        <f t="shared" si="58"/>
        <v>#N/A</v>
      </c>
    </row>
    <row r="519" spans="1:13" x14ac:dyDescent="0.3">
      <c r="A519" s="246"/>
      <c r="B519" s="252"/>
      <c r="C519" s="251"/>
      <c r="D519" s="252"/>
      <c r="E519" s="252"/>
      <c r="F519" s="248" t="s">
        <v>321</v>
      </c>
      <c r="G519" s="44" t="str">
        <f t="shared" si="53"/>
        <v/>
      </c>
      <c r="H519" s="253" t="str" cm="1">
        <f t="array" ref="H519">IFERROR(_xlfn.IFS(C519="זכר",INDEX(ליגות!$O$8:$Z$15,MATCH(D519,ליגות!$Q$8:$Q$15,-1),1),C519="נקבה",INDEX(ליגות!$O$8:$Z$15,MATCH(D519,ליגות!$V$8:$V$15,-1),1),C519="",""),"")</f>
        <v/>
      </c>
      <c r="I519" s="253">
        <f t="shared" si="54"/>
        <v>0</v>
      </c>
      <c r="J519" s="255" t="str">
        <f t="shared" si="55"/>
        <v/>
      </c>
      <c r="K519" s="249" t="e">
        <f t="shared" si="56"/>
        <v>#N/A</v>
      </c>
      <c r="L519" s="249">
        <f t="shared" si="57"/>
        <v>0</v>
      </c>
      <c r="M519" s="249" t="e">
        <f t="shared" si="58"/>
        <v>#N/A</v>
      </c>
    </row>
    <row r="520" spans="1:13" x14ac:dyDescent="0.3">
      <c r="A520" s="246"/>
      <c r="B520" s="252"/>
      <c r="C520" s="251"/>
      <c r="D520" s="252"/>
      <c r="E520" s="252"/>
      <c r="F520" s="248" t="s">
        <v>321</v>
      </c>
      <c r="G520" s="44" t="str">
        <f t="shared" si="53"/>
        <v/>
      </c>
      <c r="H520" s="253" t="str" cm="1">
        <f t="array" ref="H520">IFERROR(_xlfn.IFS(C520="זכר",INDEX(ליגות!$O$8:$Z$15,MATCH(D520,ליגות!$Q$8:$Q$15,-1),1),C520="נקבה",INDEX(ליגות!$O$8:$Z$15,MATCH(D520,ליגות!$V$8:$V$15,-1),1),C520="",""),"")</f>
        <v/>
      </c>
      <c r="I520" s="253">
        <f t="shared" si="54"/>
        <v>0</v>
      </c>
      <c r="J520" s="255" t="str">
        <f t="shared" si="55"/>
        <v/>
      </c>
      <c r="K520" s="249" t="e">
        <f t="shared" si="56"/>
        <v>#N/A</v>
      </c>
      <c r="L520" s="249">
        <f t="shared" si="57"/>
        <v>0</v>
      </c>
      <c r="M520" s="249" t="e">
        <f t="shared" si="58"/>
        <v>#N/A</v>
      </c>
    </row>
    <row r="521" spans="1:13" x14ac:dyDescent="0.3">
      <c r="A521" s="246"/>
      <c r="B521" s="252"/>
      <c r="C521" s="251"/>
      <c r="D521" s="252"/>
      <c r="E521" s="252"/>
      <c r="F521" s="248" t="s">
        <v>321</v>
      </c>
      <c r="G521" s="44" t="str">
        <f t="shared" si="53"/>
        <v/>
      </c>
      <c r="H521" s="253" t="str" cm="1">
        <f t="array" ref="H521">IFERROR(_xlfn.IFS(C521="זכר",INDEX(ליגות!$O$8:$Z$15,MATCH(D521,ליגות!$Q$8:$Q$15,-1),1),C521="נקבה",INDEX(ליגות!$O$8:$Z$15,MATCH(D521,ליגות!$V$8:$V$15,-1),1),C521="",""),"")</f>
        <v/>
      </c>
      <c r="I521" s="253">
        <f t="shared" si="54"/>
        <v>0</v>
      </c>
      <c r="J521" s="255" t="str">
        <f t="shared" si="55"/>
        <v/>
      </c>
      <c r="K521" s="249" t="e">
        <f t="shared" si="56"/>
        <v>#N/A</v>
      </c>
      <c r="L521" s="249">
        <f t="shared" si="57"/>
        <v>0</v>
      </c>
      <c r="M521" s="249" t="e">
        <f t="shared" si="58"/>
        <v>#N/A</v>
      </c>
    </row>
    <row r="522" spans="1:13" x14ac:dyDescent="0.3">
      <c r="A522" s="246"/>
      <c r="B522" s="252"/>
      <c r="C522" s="251"/>
      <c r="D522" s="252"/>
      <c r="E522" s="252"/>
      <c r="F522" s="248" t="s">
        <v>321</v>
      </c>
      <c r="G522" s="44" t="str">
        <f t="shared" ref="G522:G585" si="59">IF(ISBLANK(D522),"",$H$1-D522-1)</f>
        <v/>
      </c>
      <c r="H522" s="253" t="str" cm="1">
        <f t="array" ref="H522">IFERROR(_xlfn.IFS(C522="זכר",INDEX(ליגות!$O$8:$Z$15,MATCH(D522,ליגות!$Q$8:$Q$15,-1),1),C522="נקבה",INDEX(ליגות!$O$8:$Z$15,MATCH(D522,ליגות!$V$8:$V$15,-1),1),C522="",""),"")</f>
        <v/>
      </c>
      <c r="I522" s="253">
        <f t="shared" si="54"/>
        <v>0</v>
      </c>
      <c r="J522" s="255" t="str">
        <f t="shared" si="55"/>
        <v/>
      </c>
      <c r="K522" s="249" t="e">
        <f t="shared" si="56"/>
        <v>#N/A</v>
      </c>
      <c r="L522" s="249">
        <f t="shared" si="57"/>
        <v>0</v>
      </c>
      <c r="M522" s="249" t="e">
        <f t="shared" si="58"/>
        <v>#N/A</v>
      </c>
    </row>
    <row r="523" spans="1:13" x14ac:dyDescent="0.3">
      <c r="A523" s="246"/>
      <c r="B523" s="252"/>
      <c r="C523" s="251"/>
      <c r="D523" s="252"/>
      <c r="E523" s="252"/>
      <c r="F523" s="248" t="s">
        <v>321</v>
      </c>
      <c r="G523" s="44" t="str">
        <f t="shared" si="59"/>
        <v/>
      </c>
      <c r="H523" s="253" t="str" cm="1">
        <f t="array" ref="H523">IFERROR(_xlfn.IFS(C523="זכר",INDEX(ליגות!$O$8:$Z$15,MATCH(D523,ליגות!$Q$8:$Q$15,-1),1),C523="נקבה",INDEX(ליגות!$O$8:$Z$15,MATCH(D523,ליגות!$V$8:$V$15,-1),1),C523="",""),"")</f>
        <v/>
      </c>
      <c r="I523" s="253">
        <f t="shared" si="54"/>
        <v>0</v>
      </c>
      <c r="J523" s="255" t="str">
        <f t="shared" si="55"/>
        <v/>
      </c>
      <c r="K523" s="249" t="e">
        <f t="shared" si="56"/>
        <v>#N/A</v>
      </c>
      <c r="L523" s="249">
        <f t="shared" si="57"/>
        <v>0</v>
      </c>
      <c r="M523" s="249" t="e">
        <f t="shared" si="58"/>
        <v>#N/A</v>
      </c>
    </row>
    <row r="524" spans="1:13" x14ac:dyDescent="0.3">
      <c r="A524" s="246"/>
      <c r="B524" s="252"/>
      <c r="C524" s="251"/>
      <c r="D524" s="252"/>
      <c r="E524" s="252"/>
      <c r="F524" s="248" t="s">
        <v>321</v>
      </c>
      <c r="G524" s="44" t="str">
        <f t="shared" si="59"/>
        <v/>
      </c>
      <c r="H524" s="253" t="str" cm="1">
        <f t="array" ref="H524">IFERROR(_xlfn.IFS(C524="זכר",INDEX(ליגות!$O$8:$Z$15,MATCH(D524,ליגות!$Q$8:$Q$15,-1),1),C524="נקבה",INDEX(ליגות!$O$8:$Z$15,MATCH(D524,ליגות!$V$8:$V$15,-1),1),C524="",""),"")</f>
        <v/>
      </c>
      <c r="I524" s="253">
        <f t="shared" si="54"/>
        <v>0</v>
      </c>
      <c r="J524" s="255" t="str">
        <f t="shared" si="55"/>
        <v/>
      </c>
      <c r="K524" s="249" t="e">
        <f t="shared" si="56"/>
        <v>#N/A</v>
      </c>
      <c r="L524" s="249">
        <f t="shared" si="57"/>
        <v>0</v>
      </c>
      <c r="M524" s="249" t="e">
        <f t="shared" si="58"/>
        <v>#N/A</v>
      </c>
    </row>
    <row r="525" spans="1:13" x14ac:dyDescent="0.3">
      <c r="A525" s="246"/>
      <c r="B525" s="252"/>
      <c r="C525" s="251"/>
      <c r="D525" s="252"/>
      <c r="E525" s="252"/>
      <c r="F525" s="248" t="s">
        <v>321</v>
      </c>
      <c r="G525" s="44" t="str">
        <f t="shared" si="59"/>
        <v/>
      </c>
      <c r="H525" s="253" t="str" cm="1">
        <f t="array" ref="H525">IFERROR(_xlfn.IFS(C525="זכר",INDEX(ליגות!$O$8:$Z$15,MATCH(D525,ליגות!$Q$8:$Q$15,-1),1),C525="נקבה",INDEX(ליגות!$O$8:$Z$15,MATCH(D525,ליגות!$V$8:$V$15,-1),1),C525="",""),"")</f>
        <v/>
      </c>
      <c r="I525" s="253">
        <f t="shared" si="54"/>
        <v>0</v>
      </c>
      <c r="J525" s="255" t="str">
        <f t="shared" si="55"/>
        <v/>
      </c>
      <c r="K525" s="249" t="e">
        <f t="shared" si="56"/>
        <v>#N/A</v>
      </c>
      <c r="L525" s="249">
        <f t="shared" si="57"/>
        <v>0</v>
      </c>
      <c r="M525" s="249" t="e">
        <f t="shared" si="58"/>
        <v>#N/A</v>
      </c>
    </row>
    <row r="526" spans="1:13" x14ac:dyDescent="0.3">
      <c r="A526" s="246"/>
      <c r="B526" s="252"/>
      <c r="C526" s="251"/>
      <c r="D526" s="252"/>
      <c r="E526" s="252"/>
      <c r="F526" s="248" t="s">
        <v>321</v>
      </c>
      <c r="G526" s="44" t="str">
        <f t="shared" si="59"/>
        <v/>
      </c>
      <c r="H526" s="253" t="str" cm="1">
        <f t="array" ref="H526">IFERROR(_xlfn.IFS(C526="זכר",INDEX(ליגות!$O$8:$Z$15,MATCH(D526,ליגות!$Q$8:$Q$15,-1),1),C526="נקבה",INDEX(ליגות!$O$8:$Z$15,MATCH(D526,ליגות!$V$8:$V$15,-1),1),C526="",""),"")</f>
        <v/>
      </c>
      <c r="I526" s="253">
        <f t="shared" si="54"/>
        <v>0</v>
      </c>
      <c r="J526" s="255" t="str">
        <f t="shared" si="55"/>
        <v/>
      </c>
      <c r="K526" s="249" t="e">
        <f t="shared" si="56"/>
        <v>#N/A</v>
      </c>
      <c r="L526" s="249">
        <f t="shared" si="57"/>
        <v>0</v>
      </c>
      <c r="M526" s="249" t="e">
        <f t="shared" si="58"/>
        <v>#N/A</v>
      </c>
    </row>
    <row r="527" spans="1:13" x14ac:dyDescent="0.3">
      <c r="A527" s="246"/>
      <c r="B527" s="252"/>
      <c r="C527" s="251"/>
      <c r="D527" s="252"/>
      <c r="E527" s="252"/>
      <c r="F527" s="248" t="s">
        <v>321</v>
      </c>
      <c r="G527" s="44" t="str">
        <f t="shared" si="59"/>
        <v/>
      </c>
      <c r="H527" s="253" t="str" cm="1">
        <f t="array" ref="H527">IFERROR(_xlfn.IFS(C527="זכר",INDEX(ליגות!$O$8:$Z$15,MATCH(D527,ליגות!$Q$8:$Q$15,-1),1),C527="נקבה",INDEX(ליגות!$O$8:$Z$15,MATCH(D527,ליגות!$V$8:$V$15,-1),1),C527="",""),"")</f>
        <v/>
      </c>
      <c r="I527" s="253">
        <f t="shared" si="54"/>
        <v>0</v>
      </c>
      <c r="J527" s="255" t="str">
        <f t="shared" si="55"/>
        <v/>
      </c>
      <c r="K527" s="249" t="e">
        <f t="shared" si="56"/>
        <v>#N/A</v>
      </c>
      <c r="L527" s="249">
        <f t="shared" si="57"/>
        <v>0</v>
      </c>
      <c r="M527" s="249" t="e">
        <f t="shared" si="58"/>
        <v>#N/A</v>
      </c>
    </row>
    <row r="528" spans="1:13" x14ac:dyDescent="0.3">
      <c r="A528" s="246"/>
      <c r="B528" s="252"/>
      <c r="C528" s="251"/>
      <c r="D528" s="252"/>
      <c r="E528" s="252"/>
      <c r="F528" s="248" t="s">
        <v>321</v>
      </c>
      <c r="G528" s="44" t="str">
        <f t="shared" si="59"/>
        <v/>
      </c>
      <c r="H528" s="253" t="str" cm="1">
        <f t="array" ref="H528">IFERROR(_xlfn.IFS(C528="זכר",INDEX(ליגות!$O$8:$Z$15,MATCH(D528,ליגות!$Q$8:$Q$15,-1),1),C528="נקבה",INDEX(ליגות!$O$8:$Z$15,MATCH(D528,ליגות!$V$8:$V$15,-1),1),C528="",""),"")</f>
        <v/>
      </c>
      <c r="I528" s="253">
        <f t="shared" si="54"/>
        <v>0</v>
      </c>
      <c r="J528" s="255" t="str">
        <f t="shared" si="55"/>
        <v/>
      </c>
      <c r="K528" s="249" t="e">
        <f t="shared" si="56"/>
        <v>#N/A</v>
      </c>
      <c r="L528" s="249">
        <f t="shared" si="57"/>
        <v>0</v>
      </c>
      <c r="M528" s="249" t="e">
        <f t="shared" si="58"/>
        <v>#N/A</v>
      </c>
    </row>
    <row r="529" spans="1:13" x14ac:dyDescent="0.3">
      <c r="A529" s="246"/>
      <c r="B529" s="252"/>
      <c r="C529" s="251"/>
      <c r="D529" s="252"/>
      <c r="E529" s="252"/>
      <c r="F529" s="248" t="s">
        <v>321</v>
      </c>
      <c r="G529" s="44" t="str">
        <f t="shared" si="59"/>
        <v/>
      </c>
      <c r="H529" s="253" t="str" cm="1">
        <f t="array" ref="H529">IFERROR(_xlfn.IFS(C529="זכר",INDEX(ליגות!$O$8:$Z$15,MATCH(D529,ליגות!$Q$8:$Q$15,-1),1),C529="נקבה",INDEX(ליגות!$O$8:$Z$15,MATCH(D529,ליגות!$V$8:$V$15,-1),1),C529="",""),"")</f>
        <v/>
      </c>
      <c r="I529" s="253">
        <f t="shared" si="54"/>
        <v>0</v>
      </c>
      <c r="J529" s="255" t="str">
        <f t="shared" si="55"/>
        <v/>
      </c>
      <c r="K529" s="249" t="e">
        <f t="shared" si="56"/>
        <v>#N/A</v>
      </c>
      <c r="L529" s="249">
        <f t="shared" si="57"/>
        <v>0</v>
      </c>
      <c r="M529" s="249" t="e">
        <f t="shared" si="58"/>
        <v>#N/A</v>
      </c>
    </row>
    <row r="530" spans="1:13" x14ac:dyDescent="0.3">
      <c r="A530" s="246"/>
      <c r="B530" s="252"/>
      <c r="C530" s="251"/>
      <c r="D530" s="252"/>
      <c r="E530" s="252"/>
      <c r="F530" s="248" t="s">
        <v>321</v>
      </c>
      <c r="G530" s="44" t="str">
        <f t="shared" si="59"/>
        <v/>
      </c>
      <c r="H530" s="253" t="str" cm="1">
        <f t="array" ref="H530">IFERROR(_xlfn.IFS(C530="זכר",INDEX(ליגות!$O$8:$Z$15,MATCH(D530,ליגות!$Q$8:$Q$15,-1),1),C530="נקבה",INDEX(ליגות!$O$8:$Z$15,MATCH(D530,ליגות!$V$8:$V$15,-1),1),C530="",""),"")</f>
        <v/>
      </c>
      <c r="I530" s="253">
        <f t="shared" si="54"/>
        <v>0</v>
      </c>
      <c r="J530" s="255" t="str">
        <f t="shared" si="55"/>
        <v/>
      </c>
      <c r="K530" s="249" t="e">
        <f t="shared" si="56"/>
        <v>#N/A</v>
      </c>
      <c r="L530" s="249">
        <f t="shared" si="57"/>
        <v>0</v>
      </c>
      <c r="M530" s="249" t="e">
        <f t="shared" si="58"/>
        <v>#N/A</v>
      </c>
    </row>
    <row r="531" spans="1:13" x14ac:dyDescent="0.3">
      <c r="A531" s="246"/>
      <c r="B531" s="252"/>
      <c r="C531" s="251"/>
      <c r="D531" s="252"/>
      <c r="E531" s="252"/>
      <c r="F531" s="248" t="s">
        <v>321</v>
      </c>
      <c r="G531" s="44" t="str">
        <f t="shared" si="59"/>
        <v/>
      </c>
      <c r="H531" s="253" t="str" cm="1">
        <f t="array" ref="H531">IFERROR(_xlfn.IFS(C531="זכר",INDEX(ליגות!$O$8:$Z$15,MATCH(D531,ליגות!$Q$8:$Q$15,-1),1),C531="נקבה",INDEX(ליגות!$O$8:$Z$15,MATCH(D531,ליגות!$V$8:$V$15,-1),1),C531="",""),"")</f>
        <v/>
      </c>
      <c r="I531" s="253">
        <f t="shared" si="54"/>
        <v>0</v>
      </c>
      <c r="J531" s="255" t="str">
        <f t="shared" si="55"/>
        <v/>
      </c>
      <c r="K531" s="249" t="e">
        <f t="shared" si="56"/>
        <v>#N/A</v>
      </c>
      <c r="L531" s="249">
        <f t="shared" si="57"/>
        <v>0</v>
      </c>
      <c r="M531" s="249" t="e">
        <f t="shared" si="58"/>
        <v>#N/A</v>
      </c>
    </row>
    <row r="532" spans="1:13" x14ac:dyDescent="0.3">
      <c r="A532" s="246"/>
      <c r="B532" s="252"/>
      <c r="C532" s="251"/>
      <c r="D532" s="252"/>
      <c r="E532" s="252"/>
      <c r="F532" s="248" t="s">
        <v>321</v>
      </c>
      <c r="G532" s="44" t="str">
        <f t="shared" si="59"/>
        <v/>
      </c>
      <c r="H532" s="253" t="str" cm="1">
        <f t="array" ref="H532">IFERROR(_xlfn.IFS(C532="זכר",INDEX(ליגות!$O$8:$Z$15,MATCH(D532,ליגות!$Q$8:$Q$15,-1),1),C532="נקבה",INDEX(ליגות!$O$8:$Z$15,MATCH(D532,ליגות!$V$8:$V$15,-1),1),C532="",""),"")</f>
        <v/>
      </c>
      <c r="I532" s="253">
        <f t="shared" si="54"/>
        <v>0</v>
      </c>
      <c r="J532" s="255" t="str">
        <f t="shared" si="55"/>
        <v/>
      </c>
      <c r="K532" s="249" t="e">
        <f t="shared" si="56"/>
        <v>#N/A</v>
      </c>
      <c r="L532" s="249">
        <f t="shared" si="57"/>
        <v>0</v>
      </c>
      <c r="M532" s="249" t="e">
        <f t="shared" si="58"/>
        <v>#N/A</v>
      </c>
    </row>
    <row r="533" spans="1:13" x14ac:dyDescent="0.3">
      <c r="A533" s="246"/>
      <c r="B533" s="252"/>
      <c r="C533" s="251"/>
      <c r="D533" s="252"/>
      <c r="E533" s="252"/>
      <c r="F533" s="248" t="s">
        <v>321</v>
      </c>
      <c r="G533" s="44" t="str">
        <f t="shared" si="59"/>
        <v/>
      </c>
      <c r="H533" s="253" t="str" cm="1">
        <f t="array" ref="H533">IFERROR(_xlfn.IFS(C533="זכר",INDEX(ליגות!$O$8:$Z$15,MATCH(D533,ליגות!$Q$8:$Q$15,-1),1),C533="נקבה",INDEX(ליגות!$O$8:$Z$15,MATCH(D533,ליגות!$V$8:$V$15,-1),1),C533="",""),"")</f>
        <v/>
      </c>
      <c r="I533" s="253">
        <f t="shared" si="54"/>
        <v>0</v>
      </c>
      <c r="J533" s="255" t="str">
        <f t="shared" si="55"/>
        <v/>
      </c>
      <c r="K533" s="249" t="e">
        <f t="shared" si="56"/>
        <v>#N/A</v>
      </c>
      <c r="L533" s="249">
        <f t="shared" si="57"/>
        <v>0</v>
      </c>
      <c r="M533" s="249" t="e">
        <f t="shared" si="58"/>
        <v>#N/A</v>
      </c>
    </row>
    <row r="534" spans="1:13" x14ac:dyDescent="0.3">
      <c r="A534" s="246"/>
      <c r="B534" s="252"/>
      <c r="C534" s="251"/>
      <c r="D534" s="252"/>
      <c r="E534" s="252"/>
      <c r="F534" s="248" t="s">
        <v>321</v>
      </c>
      <c r="G534" s="44" t="str">
        <f t="shared" si="59"/>
        <v/>
      </c>
      <c r="H534" s="253" t="str" cm="1">
        <f t="array" ref="H534">IFERROR(_xlfn.IFS(C534="זכר",INDEX(ליגות!$O$8:$Z$15,MATCH(D534,ליגות!$Q$8:$Q$15,-1),1),C534="נקבה",INDEX(ליגות!$O$8:$Z$15,MATCH(D534,ליגות!$V$8:$V$15,-1),1),C534="",""),"")</f>
        <v/>
      </c>
      <c r="I534" s="253">
        <f t="shared" si="54"/>
        <v>0</v>
      </c>
      <c r="J534" s="255" t="str">
        <f t="shared" si="55"/>
        <v/>
      </c>
      <c r="K534" s="249" t="e">
        <f t="shared" si="56"/>
        <v>#N/A</v>
      </c>
      <c r="L534" s="249">
        <f t="shared" si="57"/>
        <v>0</v>
      </c>
      <c r="M534" s="249" t="e">
        <f t="shared" si="58"/>
        <v>#N/A</v>
      </c>
    </row>
    <row r="535" spans="1:13" x14ac:dyDescent="0.3">
      <c r="A535" s="246"/>
      <c r="B535" s="252"/>
      <c r="C535" s="251"/>
      <c r="D535" s="252"/>
      <c r="E535" s="252"/>
      <c r="F535" s="248" t="s">
        <v>321</v>
      </c>
      <c r="G535" s="44" t="str">
        <f t="shared" si="59"/>
        <v/>
      </c>
      <c r="H535" s="253" t="str" cm="1">
        <f t="array" ref="H535">IFERROR(_xlfn.IFS(C535="זכר",INDEX(ליגות!$O$8:$Z$15,MATCH(D535,ליגות!$Q$8:$Q$15,-1),1),C535="נקבה",INDEX(ליגות!$O$8:$Z$15,MATCH(D535,ליגות!$V$8:$V$15,-1),1),C535="",""),"")</f>
        <v/>
      </c>
      <c r="I535" s="253">
        <f t="shared" si="54"/>
        <v>0</v>
      </c>
      <c r="J535" s="255" t="str">
        <f t="shared" si="55"/>
        <v/>
      </c>
      <c r="K535" s="249" t="e">
        <f t="shared" si="56"/>
        <v>#N/A</v>
      </c>
      <c r="L535" s="249">
        <f t="shared" si="57"/>
        <v>0</v>
      </c>
      <c r="M535" s="249" t="e">
        <f t="shared" si="58"/>
        <v>#N/A</v>
      </c>
    </row>
    <row r="536" spans="1:13" x14ac:dyDescent="0.3">
      <c r="A536" s="246"/>
      <c r="B536" s="252"/>
      <c r="C536" s="251"/>
      <c r="D536" s="252"/>
      <c r="E536" s="252"/>
      <c r="F536" s="248" t="s">
        <v>321</v>
      </c>
      <c r="G536" s="44" t="str">
        <f t="shared" si="59"/>
        <v/>
      </c>
      <c r="H536" s="253" t="str" cm="1">
        <f t="array" ref="H536">IFERROR(_xlfn.IFS(C536="זכר",INDEX(ליגות!$O$8:$Z$15,MATCH(D536,ליגות!$Q$8:$Q$15,-1),1),C536="נקבה",INDEX(ליגות!$O$8:$Z$15,MATCH(D536,ליגות!$V$8:$V$15,-1),1),C536="",""),"")</f>
        <v/>
      </c>
      <c r="I536" s="253">
        <f t="shared" si="54"/>
        <v>0</v>
      </c>
      <c r="J536" s="255" t="str">
        <f t="shared" si="55"/>
        <v/>
      </c>
      <c r="K536" s="249" t="e">
        <f t="shared" si="56"/>
        <v>#N/A</v>
      </c>
      <c r="L536" s="249">
        <f t="shared" si="57"/>
        <v>0</v>
      </c>
      <c r="M536" s="249" t="e">
        <f t="shared" si="58"/>
        <v>#N/A</v>
      </c>
    </row>
    <row r="537" spans="1:13" x14ac:dyDescent="0.3">
      <c r="A537" s="246"/>
      <c r="B537" s="252"/>
      <c r="C537" s="251"/>
      <c r="D537" s="252"/>
      <c r="E537" s="252"/>
      <c r="F537" s="248" t="s">
        <v>321</v>
      </c>
      <c r="G537" s="44" t="str">
        <f t="shared" si="59"/>
        <v/>
      </c>
      <c r="H537" s="253" t="str" cm="1">
        <f t="array" ref="H537">IFERROR(_xlfn.IFS(C537="זכר",INDEX(ליגות!$O$8:$Z$15,MATCH(D537,ליגות!$Q$8:$Q$15,-1),1),C537="נקבה",INDEX(ליגות!$O$8:$Z$15,MATCH(D537,ליגות!$V$8:$V$15,-1),1),C537="",""),"")</f>
        <v/>
      </c>
      <c r="I537" s="253">
        <f t="shared" si="54"/>
        <v>0</v>
      </c>
      <c r="J537" s="255" t="str">
        <f t="shared" si="55"/>
        <v/>
      </c>
      <c r="K537" s="249" t="e">
        <f t="shared" si="56"/>
        <v>#N/A</v>
      </c>
      <c r="L537" s="249">
        <f t="shared" si="57"/>
        <v>0</v>
      </c>
      <c r="M537" s="249" t="e">
        <f t="shared" si="58"/>
        <v>#N/A</v>
      </c>
    </row>
    <row r="538" spans="1:13" x14ac:dyDescent="0.3">
      <c r="A538" s="246"/>
      <c r="B538" s="252"/>
      <c r="C538" s="251"/>
      <c r="D538" s="252"/>
      <c r="E538" s="252"/>
      <c r="F538" s="248" t="s">
        <v>321</v>
      </c>
      <c r="G538" s="44" t="str">
        <f t="shared" si="59"/>
        <v/>
      </c>
      <c r="H538" s="253" t="str" cm="1">
        <f t="array" ref="H538">IFERROR(_xlfn.IFS(C538="זכר",INDEX(ליגות!$O$8:$Z$15,MATCH(D538,ליגות!$Q$8:$Q$15,-1),1),C538="נקבה",INDEX(ליגות!$O$8:$Z$15,MATCH(D538,ליגות!$V$8:$V$15,-1),1),C538="",""),"")</f>
        <v/>
      </c>
      <c r="I538" s="253">
        <f t="shared" si="54"/>
        <v>0</v>
      </c>
      <c r="J538" s="255" t="str">
        <f t="shared" si="55"/>
        <v/>
      </c>
      <c r="K538" s="249" t="e">
        <f t="shared" si="56"/>
        <v>#N/A</v>
      </c>
      <c r="L538" s="249">
        <f t="shared" si="57"/>
        <v>0</v>
      </c>
      <c r="M538" s="249" t="e">
        <f t="shared" si="58"/>
        <v>#N/A</v>
      </c>
    </row>
    <row r="539" spans="1:13" x14ac:dyDescent="0.3">
      <c r="A539" s="246"/>
      <c r="B539" s="252"/>
      <c r="C539" s="251"/>
      <c r="D539" s="252"/>
      <c r="E539" s="252"/>
      <c r="F539" s="248" t="s">
        <v>321</v>
      </c>
      <c r="G539" s="44" t="str">
        <f t="shared" si="59"/>
        <v/>
      </c>
      <c r="H539" s="253" t="str" cm="1">
        <f t="array" ref="H539">IFERROR(_xlfn.IFS(C539="זכר",INDEX(ליגות!$O$8:$Z$15,MATCH(D539,ליגות!$Q$8:$Q$15,-1),1),C539="נקבה",INDEX(ליגות!$O$8:$Z$15,MATCH(D539,ליגות!$V$8:$V$15,-1),1),C539="",""),"")</f>
        <v/>
      </c>
      <c r="I539" s="253">
        <f t="shared" si="54"/>
        <v>0</v>
      </c>
      <c r="J539" s="255" t="str">
        <f t="shared" si="55"/>
        <v/>
      </c>
      <c r="K539" s="249" t="e">
        <f t="shared" si="56"/>
        <v>#N/A</v>
      </c>
      <c r="L539" s="249">
        <f t="shared" si="57"/>
        <v>0</v>
      </c>
      <c r="M539" s="249" t="e">
        <f t="shared" si="58"/>
        <v>#N/A</v>
      </c>
    </row>
    <row r="540" spans="1:13" x14ac:dyDescent="0.3">
      <c r="A540" s="246"/>
      <c r="B540" s="252"/>
      <c r="C540" s="251"/>
      <c r="D540" s="252"/>
      <c r="E540" s="252"/>
      <c r="F540" s="248" t="s">
        <v>321</v>
      </c>
      <c r="G540" s="44" t="str">
        <f t="shared" si="59"/>
        <v/>
      </c>
      <c r="H540" s="253" t="str" cm="1">
        <f t="array" ref="H540">IFERROR(_xlfn.IFS(C540="זכר",INDEX(ליגות!$O$8:$Z$15,MATCH(D540,ליגות!$Q$8:$Q$15,-1),1),C540="נקבה",INDEX(ליגות!$O$8:$Z$15,MATCH(D540,ליגות!$V$8:$V$15,-1),1),C540="",""),"")</f>
        <v/>
      </c>
      <c r="I540" s="253">
        <f t="shared" si="54"/>
        <v>0</v>
      </c>
      <c r="J540" s="255" t="str">
        <f t="shared" si="55"/>
        <v/>
      </c>
      <c r="K540" s="249" t="e">
        <f t="shared" si="56"/>
        <v>#N/A</v>
      </c>
      <c r="L540" s="249">
        <f t="shared" si="57"/>
        <v>0</v>
      </c>
      <c r="M540" s="249" t="e">
        <f t="shared" si="58"/>
        <v>#N/A</v>
      </c>
    </row>
    <row r="541" spans="1:13" x14ac:dyDescent="0.3">
      <c r="A541" s="246"/>
      <c r="B541" s="252"/>
      <c r="C541" s="251"/>
      <c r="D541" s="252"/>
      <c r="E541" s="252"/>
      <c r="F541" s="248" t="s">
        <v>321</v>
      </c>
      <c r="G541" s="44" t="str">
        <f t="shared" si="59"/>
        <v/>
      </c>
      <c r="H541" s="253" t="str" cm="1">
        <f t="array" ref="H541">IFERROR(_xlfn.IFS(C541="זכר",INDEX(ליגות!$O$8:$Z$15,MATCH(D541,ליגות!$Q$8:$Q$15,-1),1),C541="נקבה",INDEX(ליגות!$O$8:$Z$15,MATCH(D541,ליגות!$V$8:$V$15,-1),1),C541="",""),"")</f>
        <v/>
      </c>
      <c r="I541" s="253">
        <f t="shared" si="54"/>
        <v>0</v>
      </c>
      <c r="J541" s="255" t="str">
        <f t="shared" si="55"/>
        <v/>
      </c>
      <c r="K541" s="249" t="e">
        <f t="shared" si="56"/>
        <v>#N/A</v>
      </c>
      <c r="L541" s="249">
        <f t="shared" si="57"/>
        <v>0</v>
      </c>
      <c r="M541" s="249" t="e">
        <f t="shared" si="58"/>
        <v>#N/A</v>
      </c>
    </row>
    <row r="542" spans="1:13" x14ac:dyDescent="0.3">
      <c r="A542" s="246"/>
      <c r="B542" s="252"/>
      <c r="C542" s="251"/>
      <c r="D542" s="252"/>
      <c r="E542" s="252"/>
      <c r="F542" s="248" t="s">
        <v>321</v>
      </c>
      <c r="G542" s="44" t="str">
        <f t="shared" si="59"/>
        <v/>
      </c>
      <c r="H542" s="253" t="str" cm="1">
        <f t="array" ref="H542">IFERROR(_xlfn.IFS(C542="זכר",INDEX(ליגות!$O$8:$Z$15,MATCH(D542,ליגות!$Q$8:$Q$15,-1),1),C542="נקבה",INDEX(ליגות!$O$8:$Z$15,MATCH(D542,ליגות!$V$8:$V$15,-1),1),C542="",""),"")</f>
        <v/>
      </c>
      <c r="I542" s="253">
        <f t="shared" si="54"/>
        <v>0</v>
      </c>
      <c r="J542" s="255" t="str">
        <f t="shared" si="55"/>
        <v/>
      </c>
      <c r="K542" s="249" t="e">
        <f t="shared" si="56"/>
        <v>#N/A</v>
      </c>
      <c r="L542" s="249">
        <f t="shared" si="57"/>
        <v>0</v>
      </c>
      <c r="M542" s="249" t="e">
        <f t="shared" si="58"/>
        <v>#N/A</v>
      </c>
    </row>
    <row r="543" spans="1:13" x14ac:dyDescent="0.3">
      <c r="A543" s="246"/>
      <c r="B543" s="252"/>
      <c r="C543" s="251"/>
      <c r="D543" s="252"/>
      <c r="E543" s="252"/>
      <c r="F543" s="248" t="s">
        <v>321</v>
      </c>
      <c r="G543" s="44" t="str">
        <f t="shared" si="59"/>
        <v/>
      </c>
      <c r="H543" s="253" t="str" cm="1">
        <f t="array" ref="H543">IFERROR(_xlfn.IFS(C543="זכר",INDEX(ליגות!$O$8:$Z$15,MATCH(D543,ליגות!$Q$8:$Q$15,-1),1),C543="נקבה",INDEX(ליגות!$O$8:$Z$15,MATCH(D543,ליגות!$V$8:$V$15,-1),1),C543="",""),"")</f>
        <v/>
      </c>
      <c r="I543" s="253">
        <f t="shared" si="54"/>
        <v>0</v>
      </c>
      <c r="J543" s="255" t="str">
        <f t="shared" si="55"/>
        <v/>
      </c>
      <c r="K543" s="249" t="e">
        <f t="shared" si="56"/>
        <v>#N/A</v>
      </c>
      <c r="L543" s="249">
        <f t="shared" si="57"/>
        <v>0</v>
      </c>
      <c r="M543" s="249" t="e">
        <f t="shared" si="58"/>
        <v>#N/A</v>
      </c>
    </row>
    <row r="544" spans="1:13" x14ac:dyDescent="0.3">
      <c r="A544" s="246"/>
      <c r="B544" s="252"/>
      <c r="C544" s="251"/>
      <c r="D544" s="252"/>
      <c r="E544" s="252"/>
      <c r="F544" s="248" t="s">
        <v>321</v>
      </c>
      <c r="G544" s="44" t="str">
        <f t="shared" si="59"/>
        <v/>
      </c>
      <c r="H544" s="253" t="str" cm="1">
        <f t="array" ref="H544">IFERROR(_xlfn.IFS(C544="זכר",INDEX(ליגות!$O$8:$Z$15,MATCH(D544,ליגות!$Q$8:$Q$15,-1),1),C544="נקבה",INDEX(ליגות!$O$8:$Z$15,MATCH(D544,ליגות!$V$8:$V$15,-1),1),C544="",""),"")</f>
        <v/>
      </c>
      <c r="I544" s="253">
        <f t="shared" si="54"/>
        <v>0</v>
      </c>
      <c r="J544" s="255" t="str">
        <f t="shared" si="55"/>
        <v/>
      </c>
      <c r="K544" s="249" t="e">
        <f t="shared" si="56"/>
        <v>#N/A</v>
      </c>
      <c r="L544" s="249">
        <f t="shared" si="57"/>
        <v>0</v>
      </c>
      <c r="M544" s="249" t="e">
        <f t="shared" si="58"/>
        <v>#N/A</v>
      </c>
    </row>
    <row r="545" spans="1:13" x14ac:dyDescent="0.3">
      <c r="A545" s="246"/>
      <c r="B545" s="252"/>
      <c r="C545" s="251"/>
      <c r="D545" s="252"/>
      <c r="E545" s="252"/>
      <c r="F545" s="248" t="s">
        <v>321</v>
      </c>
      <c r="G545" s="44" t="str">
        <f t="shared" si="59"/>
        <v/>
      </c>
      <c r="H545" s="253" t="str" cm="1">
        <f t="array" ref="H545">IFERROR(_xlfn.IFS(C545="זכר",INDEX(ליגות!$O$8:$Z$15,MATCH(D545,ליגות!$Q$8:$Q$15,-1),1),C545="נקבה",INDEX(ליגות!$O$8:$Z$15,MATCH(D545,ליגות!$V$8:$V$15,-1),1),C545="",""),"")</f>
        <v/>
      </c>
      <c r="I545" s="253">
        <f t="shared" si="54"/>
        <v>0</v>
      </c>
      <c r="J545" s="255" t="str">
        <f t="shared" si="55"/>
        <v/>
      </c>
      <c r="K545" s="249" t="e">
        <f t="shared" si="56"/>
        <v>#N/A</v>
      </c>
      <c r="L545" s="249">
        <f t="shared" si="57"/>
        <v>0</v>
      </c>
      <c r="M545" s="249" t="e">
        <f t="shared" si="58"/>
        <v>#N/A</v>
      </c>
    </row>
    <row r="546" spans="1:13" x14ac:dyDescent="0.3">
      <c r="A546" s="246"/>
      <c r="B546" s="252"/>
      <c r="C546" s="251"/>
      <c r="D546" s="252"/>
      <c r="E546" s="252"/>
      <c r="F546" s="248" t="s">
        <v>321</v>
      </c>
      <c r="G546" s="44" t="str">
        <f t="shared" si="59"/>
        <v/>
      </c>
      <c r="H546" s="253" t="str" cm="1">
        <f t="array" ref="H546">IFERROR(_xlfn.IFS(C546="זכר",INDEX(ליגות!$O$8:$Z$15,MATCH(D546,ליגות!$Q$8:$Q$15,-1),1),C546="נקבה",INDEX(ליגות!$O$8:$Z$15,MATCH(D546,ליגות!$V$8:$V$15,-1),1),C546="",""),"")</f>
        <v/>
      </c>
      <c r="I546" s="253">
        <f t="shared" si="54"/>
        <v>0</v>
      </c>
      <c r="J546" s="255" t="str">
        <f t="shared" si="55"/>
        <v/>
      </c>
      <c r="K546" s="249" t="e">
        <f t="shared" si="56"/>
        <v>#N/A</v>
      </c>
      <c r="L546" s="249">
        <f t="shared" si="57"/>
        <v>0</v>
      </c>
      <c r="M546" s="249" t="e">
        <f t="shared" si="58"/>
        <v>#N/A</v>
      </c>
    </row>
    <row r="547" spans="1:13" x14ac:dyDescent="0.3">
      <c r="A547" s="246"/>
      <c r="B547" s="252"/>
      <c r="C547" s="251"/>
      <c r="D547" s="252"/>
      <c r="E547" s="252"/>
      <c r="F547" s="248" t="s">
        <v>321</v>
      </c>
      <c r="G547" s="44" t="str">
        <f t="shared" si="59"/>
        <v/>
      </c>
      <c r="H547" s="253" t="str" cm="1">
        <f t="array" ref="H547">IFERROR(_xlfn.IFS(C547="זכר",INDEX(ליגות!$O$8:$Z$15,MATCH(D547,ליגות!$Q$8:$Q$15,-1),1),C547="נקבה",INDEX(ליגות!$O$8:$Z$15,MATCH(D547,ליגות!$V$8:$V$15,-1),1),C547="",""),"")</f>
        <v/>
      </c>
      <c r="I547" s="253">
        <f t="shared" si="54"/>
        <v>0</v>
      </c>
      <c r="J547" s="255" t="str">
        <f t="shared" si="55"/>
        <v/>
      </c>
      <c r="K547" s="249" t="e">
        <f t="shared" si="56"/>
        <v>#N/A</v>
      </c>
      <c r="L547" s="249">
        <f t="shared" si="57"/>
        <v>0</v>
      </c>
      <c r="M547" s="249" t="e">
        <f t="shared" si="58"/>
        <v>#N/A</v>
      </c>
    </row>
    <row r="548" spans="1:13" x14ac:dyDescent="0.3">
      <c r="A548" s="246"/>
      <c r="B548" s="252"/>
      <c r="C548" s="251"/>
      <c r="D548" s="252"/>
      <c r="E548" s="252"/>
      <c r="F548" s="248" t="s">
        <v>321</v>
      </c>
      <c r="G548" s="44" t="str">
        <f t="shared" si="59"/>
        <v/>
      </c>
      <c r="H548" s="253" t="str" cm="1">
        <f t="array" ref="H548">IFERROR(_xlfn.IFS(C548="זכר",INDEX(ליגות!$O$8:$Z$15,MATCH(D548,ליגות!$Q$8:$Q$15,-1),1),C548="נקבה",INDEX(ליגות!$O$8:$Z$15,MATCH(D548,ליגות!$V$8:$V$15,-1),1),C548="",""),"")</f>
        <v/>
      </c>
      <c r="I548" s="253">
        <f t="shared" si="54"/>
        <v>0</v>
      </c>
      <c r="J548" s="255" t="str">
        <f t="shared" si="55"/>
        <v/>
      </c>
      <c r="K548" s="249" t="e">
        <f t="shared" si="56"/>
        <v>#N/A</v>
      </c>
      <c r="L548" s="249">
        <f t="shared" si="57"/>
        <v>0</v>
      </c>
      <c r="M548" s="249" t="e">
        <f t="shared" si="58"/>
        <v>#N/A</v>
      </c>
    </row>
    <row r="549" spans="1:13" x14ac:dyDescent="0.3">
      <c r="A549" s="246"/>
      <c r="B549" s="252"/>
      <c r="C549" s="251"/>
      <c r="D549" s="252"/>
      <c r="E549" s="252"/>
      <c r="F549" s="248" t="s">
        <v>321</v>
      </c>
      <c r="G549" s="44" t="str">
        <f t="shared" si="59"/>
        <v/>
      </c>
      <c r="H549" s="253" t="str" cm="1">
        <f t="array" ref="H549">IFERROR(_xlfn.IFS(C549="זכר",INDEX(ליגות!$O$8:$Z$15,MATCH(D549,ליגות!$Q$8:$Q$15,-1),1),C549="נקבה",INDEX(ליגות!$O$8:$Z$15,MATCH(D549,ליגות!$V$8:$V$15,-1),1),C549="",""),"")</f>
        <v/>
      </c>
      <c r="I549" s="253">
        <f t="shared" si="54"/>
        <v>0</v>
      </c>
      <c r="J549" s="255" t="str">
        <f t="shared" si="55"/>
        <v/>
      </c>
      <c r="K549" s="249" t="e">
        <f t="shared" si="56"/>
        <v>#N/A</v>
      </c>
      <c r="L549" s="249">
        <f t="shared" si="57"/>
        <v>0</v>
      </c>
      <c r="M549" s="249" t="e">
        <f t="shared" si="58"/>
        <v>#N/A</v>
      </c>
    </row>
    <row r="550" spans="1:13" x14ac:dyDescent="0.3">
      <c r="A550" s="246"/>
      <c r="B550" s="252"/>
      <c r="C550" s="251"/>
      <c r="D550" s="252"/>
      <c r="E550" s="252"/>
      <c r="F550" s="248" t="s">
        <v>321</v>
      </c>
      <c r="G550" s="44" t="str">
        <f t="shared" si="59"/>
        <v/>
      </c>
      <c r="H550" s="253" t="str" cm="1">
        <f t="array" ref="H550">IFERROR(_xlfn.IFS(C550="זכר",INDEX(ליגות!$O$8:$Z$15,MATCH(D550,ליגות!$Q$8:$Q$15,-1),1),C550="נקבה",INDEX(ליגות!$O$8:$Z$15,MATCH(D550,ליגות!$V$8:$V$15,-1),1),C550="",""),"")</f>
        <v/>
      </c>
      <c r="I550" s="253">
        <f t="shared" si="54"/>
        <v>0</v>
      </c>
      <c r="J550" s="255" t="str">
        <f t="shared" si="55"/>
        <v/>
      </c>
      <c r="K550" s="249" t="e">
        <f t="shared" si="56"/>
        <v>#N/A</v>
      </c>
      <c r="L550" s="249">
        <f t="shared" si="57"/>
        <v>0</v>
      </c>
      <c r="M550" s="249" t="e">
        <f t="shared" si="58"/>
        <v>#N/A</v>
      </c>
    </row>
    <row r="551" spans="1:13" x14ac:dyDescent="0.3">
      <c r="A551" s="246"/>
      <c r="B551" s="252"/>
      <c r="C551" s="251"/>
      <c r="D551" s="252"/>
      <c r="E551" s="252"/>
      <c r="F551" s="248" t="s">
        <v>321</v>
      </c>
      <c r="G551" s="44" t="str">
        <f t="shared" si="59"/>
        <v/>
      </c>
      <c r="H551" s="253" t="str" cm="1">
        <f t="array" ref="H551">IFERROR(_xlfn.IFS(C551="זכר",INDEX(ליגות!$O$8:$Z$15,MATCH(D551,ליגות!$Q$8:$Q$15,-1),1),C551="נקבה",INDEX(ליגות!$O$8:$Z$15,MATCH(D551,ליגות!$V$8:$V$15,-1),1),C551="",""),"")</f>
        <v/>
      </c>
      <c r="I551" s="253">
        <f t="shared" si="54"/>
        <v>0</v>
      </c>
      <c r="J551" s="255" t="str">
        <f t="shared" si="55"/>
        <v/>
      </c>
      <c r="K551" s="249" t="e">
        <f t="shared" si="56"/>
        <v>#N/A</v>
      </c>
      <c r="L551" s="249">
        <f t="shared" si="57"/>
        <v>0</v>
      </c>
      <c r="M551" s="249" t="e">
        <f t="shared" si="58"/>
        <v>#N/A</v>
      </c>
    </row>
    <row r="552" spans="1:13" x14ac:dyDescent="0.3">
      <c r="A552" s="246"/>
      <c r="B552" s="252"/>
      <c r="C552" s="251"/>
      <c r="D552" s="252"/>
      <c r="E552" s="252"/>
      <c r="F552" s="248" t="s">
        <v>321</v>
      </c>
      <c r="G552" s="44" t="str">
        <f t="shared" si="59"/>
        <v/>
      </c>
      <c r="H552" s="253" t="str" cm="1">
        <f t="array" ref="H552">IFERROR(_xlfn.IFS(C552="זכר",INDEX(ליגות!$O$8:$Z$15,MATCH(D552,ליגות!$Q$8:$Q$15,-1),1),C552="נקבה",INDEX(ליגות!$O$8:$Z$15,MATCH(D552,ליגות!$V$8:$V$15,-1),1),C552="",""),"")</f>
        <v/>
      </c>
      <c r="I552" s="253">
        <f t="shared" si="54"/>
        <v>0</v>
      </c>
      <c r="J552" s="255" t="str">
        <f t="shared" si="55"/>
        <v/>
      </c>
      <c r="K552" s="249" t="e">
        <f t="shared" si="56"/>
        <v>#N/A</v>
      </c>
      <c r="L552" s="249">
        <f t="shared" si="57"/>
        <v>0</v>
      </c>
      <c r="M552" s="249" t="e">
        <f t="shared" si="58"/>
        <v>#N/A</v>
      </c>
    </row>
    <row r="553" spans="1:13" x14ac:dyDescent="0.3">
      <c r="A553" s="246"/>
      <c r="B553" s="252"/>
      <c r="C553" s="251"/>
      <c r="D553" s="252"/>
      <c r="E553" s="252"/>
      <c r="F553" s="248" t="s">
        <v>321</v>
      </c>
      <c r="G553" s="44" t="str">
        <f t="shared" si="59"/>
        <v/>
      </c>
      <c r="H553" s="253" t="str" cm="1">
        <f t="array" ref="H553">IFERROR(_xlfn.IFS(C553="זכר",INDEX(ליגות!$O$8:$Z$15,MATCH(D553,ליגות!$Q$8:$Q$15,-1),1),C553="נקבה",INDEX(ליגות!$O$8:$Z$15,MATCH(D553,ליגות!$V$8:$V$15,-1),1),C553="",""),"")</f>
        <v/>
      </c>
      <c r="I553" s="253">
        <f t="shared" si="54"/>
        <v>0</v>
      </c>
      <c r="J553" s="255" t="str">
        <f t="shared" si="55"/>
        <v/>
      </c>
      <c r="K553" s="249" t="e">
        <f t="shared" si="56"/>
        <v>#N/A</v>
      </c>
      <c r="L553" s="249">
        <f t="shared" si="57"/>
        <v>0</v>
      </c>
      <c r="M553" s="249" t="e">
        <f t="shared" si="58"/>
        <v>#N/A</v>
      </c>
    </row>
    <row r="554" spans="1:13" x14ac:dyDescent="0.3">
      <c r="A554" s="246"/>
      <c r="B554" s="252"/>
      <c r="C554" s="251"/>
      <c r="D554" s="252"/>
      <c r="E554" s="252"/>
      <c r="F554" s="248" t="s">
        <v>321</v>
      </c>
      <c r="G554" s="44" t="str">
        <f t="shared" si="59"/>
        <v/>
      </c>
      <c r="H554" s="253" t="str" cm="1">
        <f t="array" ref="H554">IFERROR(_xlfn.IFS(C554="זכר",INDEX(ליגות!$O$8:$Z$15,MATCH(D554,ליגות!$Q$8:$Q$15,-1),1),C554="נקבה",INDEX(ליגות!$O$8:$Z$15,MATCH(D554,ליגות!$V$8:$V$15,-1),1),C554="",""),"")</f>
        <v/>
      </c>
      <c r="I554" s="253">
        <f t="shared" si="54"/>
        <v>0</v>
      </c>
      <c r="J554" s="255" t="str">
        <f t="shared" si="55"/>
        <v/>
      </c>
      <c r="K554" s="249" t="e">
        <f t="shared" si="56"/>
        <v>#N/A</v>
      </c>
      <c r="L554" s="249">
        <f t="shared" si="57"/>
        <v>0</v>
      </c>
      <c r="M554" s="249" t="e">
        <f t="shared" si="58"/>
        <v>#N/A</v>
      </c>
    </row>
    <row r="555" spans="1:13" x14ac:dyDescent="0.3">
      <c r="A555" s="246"/>
      <c r="B555" s="252"/>
      <c r="C555" s="251"/>
      <c r="D555" s="252"/>
      <c r="E555" s="252"/>
      <c r="F555" s="248" t="s">
        <v>321</v>
      </c>
      <c r="G555" s="44" t="str">
        <f t="shared" si="59"/>
        <v/>
      </c>
      <c r="H555" s="253" t="str" cm="1">
        <f t="array" ref="H555">IFERROR(_xlfn.IFS(C555="זכר",INDEX(ליגות!$O$8:$Z$15,MATCH(D555,ליגות!$Q$8:$Q$15,-1),1),C555="נקבה",INDEX(ליגות!$O$8:$Z$15,MATCH(D555,ליגות!$V$8:$V$15,-1),1),C555="",""),"")</f>
        <v/>
      </c>
      <c r="I555" s="253">
        <f t="shared" si="54"/>
        <v>0</v>
      </c>
      <c r="J555" s="255" t="str">
        <f t="shared" si="55"/>
        <v/>
      </c>
      <c r="K555" s="249" t="e">
        <f t="shared" si="56"/>
        <v>#N/A</v>
      </c>
      <c r="L555" s="249">
        <f t="shared" si="57"/>
        <v>0</v>
      </c>
      <c r="M555" s="249" t="e">
        <f t="shared" si="58"/>
        <v>#N/A</v>
      </c>
    </row>
    <row r="556" spans="1:13" x14ac:dyDescent="0.3">
      <c r="A556" s="246"/>
      <c r="B556" s="252"/>
      <c r="C556" s="251"/>
      <c r="D556" s="252"/>
      <c r="E556" s="252"/>
      <c r="F556" s="248" t="s">
        <v>321</v>
      </c>
      <c r="G556" s="44" t="str">
        <f t="shared" si="59"/>
        <v/>
      </c>
      <c r="H556" s="253" t="str" cm="1">
        <f t="array" ref="H556">IFERROR(_xlfn.IFS(C556="זכר",INDEX(ליגות!$O$8:$Z$15,MATCH(D556,ליגות!$Q$8:$Q$15,-1),1),C556="נקבה",INDEX(ליגות!$O$8:$Z$15,MATCH(D556,ליגות!$V$8:$V$15,-1),1),C556="",""),"")</f>
        <v/>
      </c>
      <c r="I556" s="253">
        <f t="shared" si="54"/>
        <v>0</v>
      </c>
      <c r="J556" s="255" t="str">
        <f t="shared" si="55"/>
        <v/>
      </c>
      <c r="K556" s="249" t="e">
        <f t="shared" si="56"/>
        <v>#N/A</v>
      </c>
      <c r="L556" s="249">
        <f t="shared" si="57"/>
        <v>0</v>
      </c>
      <c r="M556" s="249" t="e">
        <f t="shared" si="58"/>
        <v>#N/A</v>
      </c>
    </row>
    <row r="557" spans="1:13" x14ac:dyDescent="0.3">
      <c r="A557" s="246"/>
      <c r="B557" s="252"/>
      <c r="C557" s="251"/>
      <c r="D557" s="252"/>
      <c r="E557" s="252"/>
      <c r="F557" s="248" t="s">
        <v>321</v>
      </c>
      <c r="G557" s="44" t="str">
        <f t="shared" si="59"/>
        <v/>
      </c>
      <c r="H557" s="253" t="str" cm="1">
        <f t="array" ref="H557">IFERROR(_xlfn.IFS(C557="זכר",INDEX(ליגות!$O$8:$Z$15,MATCH(D557,ליגות!$Q$8:$Q$15,-1),1),C557="נקבה",INDEX(ליגות!$O$8:$Z$15,MATCH(D557,ליגות!$V$8:$V$15,-1),1),C557="",""),"")</f>
        <v/>
      </c>
      <c r="I557" s="253">
        <f t="shared" si="54"/>
        <v>0</v>
      </c>
      <c r="J557" s="255" t="str">
        <f t="shared" si="55"/>
        <v/>
      </c>
      <c r="K557" s="249" t="e">
        <f t="shared" si="56"/>
        <v>#N/A</v>
      </c>
      <c r="L557" s="249">
        <f t="shared" si="57"/>
        <v>0</v>
      </c>
      <c r="M557" s="249" t="e">
        <f t="shared" si="58"/>
        <v>#N/A</v>
      </c>
    </row>
    <row r="558" spans="1:13" x14ac:dyDescent="0.3">
      <c r="A558" s="246"/>
      <c r="B558" s="252"/>
      <c r="C558" s="251"/>
      <c r="D558" s="252"/>
      <c r="E558" s="252"/>
      <c r="F558" s="248" t="s">
        <v>321</v>
      </c>
      <c r="G558" s="44" t="str">
        <f t="shared" si="59"/>
        <v/>
      </c>
      <c r="H558" s="253" t="str" cm="1">
        <f t="array" ref="H558">IFERROR(_xlfn.IFS(C558="זכר",INDEX(ליגות!$O$8:$Z$15,MATCH(D558,ליגות!$Q$8:$Q$15,-1),1),C558="נקבה",INDEX(ליגות!$O$8:$Z$15,MATCH(D558,ליגות!$V$8:$V$15,-1),1),C558="",""),"")</f>
        <v/>
      </c>
      <c r="I558" s="253">
        <f t="shared" si="54"/>
        <v>0</v>
      </c>
      <c r="J558" s="255" t="str">
        <f t="shared" si="55"/>
        <v/>
      </c>
      <c r="K558" s="249" t="e">
        <f t="shared" si="56"/>
        <v>#N/A</v>
      </c>
      <c r="L558" s="249">
        <f t="shared" si="57"/>
        <v>0</v>
      </c>
      <c r="M558" s="249" t="e">
        <f t="shared" si="58"/>
        <v>#N/A</v>
      </c>
    </row>
    <row r="559" spans="1:13" x14ac:dyDescent="0.3">
      <c r="A559" s="246"/>
      <c r="B559" s="252"/>
      <c r="C559" s="251"/>
      <c r="D559" s="252"/>
      <c r="E559" s="252"/>
      <c r="F559" s="248" t="s">
        <v>321</v>
      </c>
      <c r="G559" s="44" t="str">
        <f t="shared" si="59"/>
        <v/>
      </c>
      <c r="H559" s="253" t="str" cm="1">
        <f t="array" ref="H559">IFERROR(_xlfn.IFS(C559="זכר",INDEX(ליגות!$O$8:$Z$15,MATCH(D559,ליגות!$Q$8:$Q$15,-1),1),C559="נקבה",INDEX(ליגות!$O$8:$Z$15,MATCH(D559,ליגות!$V$8:$V$15,-1),1),C559="",""),"")</f>
        <v/>
      </c>
      <c r="I559" s="253">
        <f t="shared" si="54"/>
        <v>0</v>
      </c>
      <c r="J559" s="255" t="str">
        <f t="shared" si="55"/>
        <v/>
      </c>
      <c r="K559" s="249" t="e">
        <f t="shared" si="56"/>
        <v>#N/A</v>
      </c>
      <c r="L559" s="249">
        <f t="shared" si="57"/>
        <v>0</v>
      </c>
      <c r="M559" s="249" t="e">
        <f t="shared" si="58"/>
        <v>#N/A</v>
      </c>
    </row>
    <row r="560" spans="1:13" x14ac:dyDescent="0.3">
      <c r="A560" s="246"/>
      <c r="B560" s="252"/>
      <c r="C560" s="251"/>
      <c r="D560" s="252"/>
      <c r="E560" s="252"/>
      <c r="F560" s="248" t="s">
        <v>321</v>
      </c>
      <c r="G560" s="44" t="str">
        <f t="shared" si="59"/>
        <v/>
      </c>
      <c r="H560" s="253" t="str" cm="1">
        <f t="array" ref="H560">IFERROR(_xlfn.IFS(C560="זכר",INDEX(ליגות!$O$8:$Z$15,MATCH(D560,ליגות!$Q$8:$Q$15,-1),1),C560="נקבה",INDEX(ליגות!$O$8:$Z$15,MATCH(D560,ליגות!$V$8:$V$15,-1),1),C560="",""),"")</f>
        <v/>
      </c>
      <c r="I560" s="253">
        <f t="shared" si="54"/>
        <v>0</v>
      </c>
      <c r="J560" s="255" t="str">
        <f t="shared" si="55"/>
        <v/>
      </c>
      <c r="K560" s="249" t="e">
        <f t="shared" si="56"/>
        <v>#N/A</v>
      </c>
      <c r="L560" s="249">
        <f t="shared" si="57"/>
        <v>0</v>
      </c>
      <c r="M560" s="249" t="e">
        <f t="shared" si="58"/>
        <v>#N/A</v>
      </c>
    </row>
    <row r="561" spans="1:13" x14ac:dyDescent="0.3">
      <c r="A561" s="246"/>
      <c r="B561" s="252"/>
      <c r="C561" s="251"/>
      <c r="D561" s="252"/>
      <c r="E561" s="252"/>
      <c r="F561" s="248" t="s">
        <v>321</v>
      </c>
      <c r="G561" s="44" t="str">
        <f t="shared" si="59"/>
        <v/>
      </c>
      <c r="H561" s="253" t="str" cm="1">
        <f t="array" ref="H561">IFERROR(_xlfn.IFS(C561="זכר",INDEX(ליגות!$O$8:$Z$15,MATCH(D561,ליגות!$Q$8:$Q$15,-1),1),C561="נקבה",INDEX(ליגות!$O$8:$Z$15,MATCH(D561,ליגות!$V$8:$V$15,-1),1),C561="",""),"")</f>
        <v/>
      </c>
      <c r="I561" s="253">
        <f t="shared" si="54"/>
        <v>0</v>
      </c>
      <c r="J561" s="255" t="str">
        <f t="shared" si="55"/>
        <v/>
      </c>
      <c r="K561" s="249" t="e">
        <f t="shared" si="56"/>
        <v>#N/A</v>
      </c>
      <c r="L561" s="249">
        <f t="shared" si="57"/>
        <v>0</v>
      </c>
      <c r="M561" s="249" t="e">
        <f t="shared" si="58"/>
        <v>#N/A</v>
      </c>
    </row>
    <row r="562" spans="1:13" x14ac:dyDescent="0.3">
      <c r="A562" s="246"/>
      <c r="B562" s="252"/>
      <c r="C562" s="251"/>
      <c r="D562" s="252"/>
      <c r="E562" s="252"/>
      <c r="F562" s="248" t="s">
        <v>321</v>
      </c>
      <c r="G562" s="44" t="str">
        <f t="shared" si="59"/>
        <v/>
      </c>
      <c r="H562" s="253" t="str" cm="1">
        <f t="array" ref="H562">IFERROR(_xlfn.IFS(C562="זכר",INDEX(ליגות!$O$8:$Z$15,MATCH(D562,ליגות!$Q$8:$Q$15,-1),1),C562="נקבה",INDEX(ליגות!$O$8:$Z$15,MATCH(D562,ליגות!$V$8:$V$15,-1),1),C562="",""),"")</f>
        <v/>
      </c>
      <c r="I562" s="253">
        <f t="shared" si="54"/>
        <v>0</v>
      </c>
      <c r="J562" s="255" t="str">
        <f t="shared" si="55"/>
        <v/>
      </c>
      <c r="K562" s="249" t="e">
        <f t="shared" si="56"/>
        <v>#N/A</v>
      </c>
      <c r="L562" s="249">
        <f t="shared" si="57"/>
        <v>0</v>
      </c>
      <c r="M562" s="249" t="e">
        <f t="shared" si="58"/>
        <v>#N/A</v>
      </c>
    </row>
    <row r="563" spans="1:13" x14ac:dyDescent="0.3">
      <c r="A563" s="246"/>
      <c r="B563" s="252"/>
      <c r="C563" s="251"/>
      <c r="D563" s="252"/>
      <c r="E563" s="252"/>
      <c r="F563" s="248" t="s">
        <v>321</v>
      </c>
      <c r="G563" s="44" t="str">
        <f t="shared" si="59"/>
        <v/>
      </c>
      <c r="H563" s="253" t="str" cm="1">
        <f t="array" ref="H563">IFERROR(_xlfn.IFS(C563="זכר",INDEX(ליגות!$O$8:$Z$15,MATCH(D563,ליגות!$Q$8:$Q$15,-1),1),C563="נקבה",INDEX(ליגות!$O$8:$Z$15,MATCH(D563,ליגות!$V$8:$V$15,-1),1),C563="",""),"")</f>
        <v/>
      </c>
      <c r="I563" s="253">
        <f t="shared" si="54"/>
        <v>0</v>
      </c>
      <c r="J563" s="255" t="str">
        <f t="shared" si="55"/>
        <v/>
      </c>
      <c r="K563" s="249" t="e">
        <f t="shared" si="56"/>
        <v>#N/A</v>
      </c>
      <c r="L563" s="249">
        <f t="shared" si="57"/>
        <v>0</v>
      </c>
      <c r="M563" s="249" t="e">
        <f t="shared" si="58"/>
        <v>#N/A</v>
      </c>
    </row>
    <row r="564" spans="1:13" x14ac:dyDescent="0.3">
      <c r="A564" s="246"/>
      <c r="B564" s="252"/>
      <c r="C564" s="251"/>
      <c r="D564" s="252"/>
      <c r="E564" s="252"/>
      <c r="F564" s="248" t="s">
        <v>321</v>
      </c>
      <c r="G564" s="44" t="str">
        <f t="shared" si="59"/>
        <v/>
      </c>
      <c r="H564" s="253" t="str" cm="1">
        <f t="array" ref="H564">IFERROR(_xlfn.IFS(C564="זכר",INDEX(ליגות!$O$8:$Z$15,MATCH(D564,ליגות!$Q$8:$Q$15,-1),1),C564="נקבה",INDEX(ליגות!$O$8:$Z$15,MATCH(D564,ליגות!$V$8:$V$15,-1),1),C564="",""),"")</f>
        <v/>
      </c>
      <c r="I564" s="253">
        <f t="shared" si="54"/>
        <v>0</v>
      </c>
      <c r="J564" s="255" t="str">
        <f t="shared" si="55"/>
        <v/>
      </c>
      <c r="K564" s="249" t="e">
        <f t="shared" si="56"/>
        <v>#N/A</v>
      </c>
      <c r="L564" s="249">
        <f t="shared" si="57"/>
        <v>0</v>
      </c>
      <c r="M564" s="249" t="e">
        <f t="shared" si="58"/>
        <v>#N/A</v>
      </c>
    </row>
    <row r="565" spans="1:13" x14ac:dyDescent="0.3">
      <c r="A565" s="246"/>
      <c r="B565" s="252"/>
      <c r="C565" s="251"/>
      <c r="D565" s="252"/>
      <c r="E565" s="252"/>
      <c r="F565" s="248" t="s">
        <v>321</v>
      </c>
      <c r="G565" s="44" t="str">
        <f t="shared" si="59"/>
        <v/>
      </c>
      <c r="H565" s="253" t="str" cm="1">
        <f t="array" ref="H565">IFERROR(_xlfn.IFS(C565="זכר",INDEX(ליגות!$O$8:$Z$15,MATCH(D565,ליגות!$Q$8:$Q$15,-1),1),C565="נקבה",INDEX(ליגות!$O$8:$Z$15,MATCH(D565,ליגות!$V$8:$V$15,-1),1),C565="",""),"")</f>
        <v/>
      </c>
      <c r="I565" s="253">
        <f t="shared" si="54"/>
        <v>0</v>
      </c>
      <c r="J565" s="255" t="str">
        <f t="shared" si="55"/>
        <v/>
      </c>
      <c r="K565" s="249" t="e">
        <f t="shared" si="56"/>
        <v>#N/A</v>
      </c>
      <c r="L565" s="249">
        <f t="shared" si="57"/>
        <v>0</v>
      </c>
      <c r="M565" s="249" t="e">
        <f t="shared" si="58"/>
        <v>#N/A</v>
      </c>
    </row>
    <row r="566" spans="1:13" x14ac:dyDescent="0.3">
      <c r="A566" s="246"/>
      <c r="B566" s="252"/>
      <c r="C566" s="251"/>
      <c r="D566" s="252"/>
      <c r="E566" s="252"/>
      <c r="F566" s="248" t="s">
        <v>321</v>
      </c>
      <c r="G566" s="44" t="str">
        <f t="shared" si="59"/>
        <v/>
      </c>
      <c r="H566" s="253" t="str" cm="1">
        <f t="array" ref="H566">IFERROR(_xlfn.IFS(C566="זכר",INDEX(ליגות!$O$8:$Z$15,MATCH(D566,ליגות!$Q$8:$Q$15,-1),1),C566="נקבה",INDEX(ליגות!$O$8:$Z$15,MATCH(D566,ליגות!$V$8:$V$15,-1),1),C566="",""),"")</f>
        <v/>
      </c>
      <c r="I566" s="253">
        <f t="shared" si="54"/>
        <v>0</v>
      </c>
      <c r="J566" s="255" t="str">
        <f t="shared" si="55"/>
        <v/>
      </c>
      <c r="K566" s="249" t="e">
        <f t="shared" si="56"/>
        <v>#N/A</v>
      </c>
      <c r="L566" s="249">
        <f t="shared" si="57"/>
        <v>0</v>
      </c>
      <c r="M566" s="249" t="e">
        <f t="shared" si="58"/>
        <v>#N/A</v>
      </c>
    </row>
    <row r="567" spans="1:13" x14ac:dyDescent="0.3">
      <c r="A567" s="246"/>
      <c r="B567" s="252"/>
      <c r="C567" s="251"/>
      <c r="D567" s="252"/>
      <c r="E567" s="252"/>
      <c r="F567" s="248" t="s">
        <v>321</v>
      </c>
      <c r="G567" s="44" t="str">
        <f t="shared" si="59"/>
        <v/>
      </c>
      <c r="H567" s="253" t="str" cm="1">
        <f t="array" ref="H567">IFERROR(_xlfn.IFS(C567="זכר",INDEX(ליגות!$O$8:$Z$15,MATCH(D567,ליגות!$Q$8:$Q$15,-1),1),C567="נקבה",INDEX(ליגות!$O$8:$Z$15,MATCH(D567,ליגות!$V$8:$V$15,-1),1),C567="",""),"")</f>
        <v/>
      </c>
      <c r="I567" s="253">
        <f t="shared" si="54"/>
        <v>0</v>
      </c>
      <c r="J567" s="255" t="str">
        <f t="shared" si="55"/>
        <v/>
      </c>
      <c r="K567" s="249" t="e">
        <f t="shared" si="56"/>
        <v>#N/A</v>
      </c>
      <c r="L567" s="249">
        <f t="shared" si="57"/>
        <v>0</v>
      </c>
      <c r="M567" s="249" t="e">
        <f t="shared" si="58"/>
        <v>#N/A</v>
      </c>
    </row>
    <row r="568" spans="1:13" x14ac:dyDescent="0.3">
      <c r="A568" s="246"/>
      <c r="B568" s="252"/>
      <c r="C568" s="251"/>
      <c r="D568" s="252"/>
      <c r="E568" s="252"/>
      <c r="F568" s="248" t="s">
        <v>321</v>
      </c>
      <c r="G568" s="44" t="str">
        <f t="shared" si="59"/>
        <v/>
      </c>
      <c r="H568" s="253" t="str" cm="1">
        <f t="array" ref="H568">IFERROR(_xlfn.IFS(C568="זכר",INDEX(ליגות!$O$8:$Z$15,MATCH(D568,ליגות!$Q$8:$Q$15,-1),1),C568="נקבה",INDEX(ליגות!$O$8:$Z$15,MATCH(D568,ליגות!$V$8:$V$15,-1),1),C568="",""),"")</f>
        <v/>
      </c>
      <c r="I568" s="253">
        <f t="shared" si="54"/>
        <v>0</v>
      </c>
      <c r="J568" s="255" t="str">
        <f t="shared" si="55"/>
        <v/>
      </c>
      <c r="K568" s="249" t="e">
        <f t="shared" si="56"/>
        <v>#N/A</v>
      </c>
      <c r="L568" s="249">
        <f t="shared" si="57"/>
        <v>0</v>
      </c>
      <c r="M568" s="249" t="e">
        <f t="shared" si="58"/>
        <v>#N/A</v>
      </c>
    </row>
    <row r="569" spans="1:13" x14ac:dyDescent="0.3">
      <c r="A569" s="246"/>
      <c r="B569" s="252"/>
      <c r="C569" s="251"/>
      <c r="D569" s="252"/>
      <c r="E569" s="252"/>
      <c r="F569" s="248" t="s">
        <v>321</v>
      </c>
      <c r="G569" s="44" t="str">
        <f t="shared" si="59"/>
        <v/>
      </c>
      <c r="H569" s="253" t="str" cm="1">
        <f t="array" ref="H569">IFERROR(_xlfn.IFS(C569="זכר",INDEX(ליגות!$O$8:$Z$15,MATCH(D569,ליגות!$Q$8:$Q$15,-1),1),C569="נקבה",INDEX(ליגות!$O$8:$Z$15,MATCH(D569,ליגות!$V$8:$V$15,-1),1),C569="",""),"")</f>
        <v/>
      </c>
      <c r="I569" s="253">
        <f t="shared" si="54"/>
        <v>0</v>
      </c>
      <c r="J569" s="255" t="str">
        <f t="shared" si="55"/>
        <v/>
      </c>
      <c r="K569" s="249" t="e">
        <f t="shared" si="56"/>
        <v>#N/A</v>
      </c>
      <c r="L569" s="249">
        <f t="shared" si="57"/>
        <v>0</v>
      </c>
      <c r="M569" s="249" t="e">
        <f t="shared" si="58"/>
        <v>#N/A</v>
      </c>
    </row>
    <row r="570" spans="1:13" x14ac:dyDescent="0.3">
      <c r="A570" s="246"/>
      <c r="B570" s="252"/>
      <c r="C570" s="251"/>
      <c r="D570" s="252"/>
      <c r="E570" s="252"/>
      <c r="F570" s="248" t="s">
        <v>321</v>
      </c>
      <c r="G570" s="44" t="str">
        <f t="shared" si="59"/>
        <v/>
      </c>
      <c r="H570" s="253" t="str" cm="1">
        <f t="array" ref="H570">IFERROR(_xlfn.IFS(C570="זכר",INDEX(ליגות!$O$8:$Z$15,MATCH(D570,ליגות!$Q$8:$Q$15,-1),1),C570="נקבה",INDEX(ליגות!$O$8:$Z$15,MATCH(D570,ליגות!$V$8:$V$15,-1),1),C570="",""),"")</f>
        <v/>
      </c>
      <c r="I570" s="253">
        <f t="shared" si="54"/>
        <v>0</v>
      </c>
      <c r="J570" s="255" t="str">
        <f t="shared" si="55"/>
        <v/>
      </c>
      <c r="K570" s="249" t="e">
        <f t="shared" si="56"/>
        <v>#N/A</v>
      </c>
      <c r="L570" s="249">
        <f t="shared" si="57"/>
        <v>0</v>
      </c>
      <c r="M570" s="249" t="e">
        <f t="shared" si="58"/>
        <v>#N/A</v>
      </c>
    </row>
    <row r="571" spans="1:13" x14ac:dyDescent="0.3">
      <c r="A571" s="246"/>
      <c r="B571" s="252"/>
      <c r="C571" s="251"/>
      <c r="D571" s="252"/>
      <c r="E571" s="252"/>
      <c r="F571" s="248" t="s">
        <v>321</v>
      </c>
      <c r="G571" s="44" t="str">
        <f t="shared" si="59"/>
        <v/>
      </c>
      <c r="H571" s="253" t="str" cm="1">
        <f t="array" ref="H571">IFERROR(_xlfn.IFS(C571="זכר",INDEX(ליגות!$O$8:$Z$15,MATCH(D571,ליגות!$Q$8:$Q$15,-1),1),C571="נקבה",INDEX(ליגות!$O$8:$Z$15,MATCH(D571,ליגות!$V$8:$V$15,-1),1),C571="",""),"")</f>
        <v/>
      </c>
      <c r="I571" s="253">
        <f t="shared" si="54"/>
        <v>0</v>
      </c>
      <c r="J571" s="255" t="str">
        <f t="shared" si="55"/>
        <v/>
      </c>
      <c r="K571" s="249" t="e">
        <f t="shared" si="56"/>
        <v>#N/A</v>
      </c>
      <c r="L571" s="249">
        <f t="shared" si="57"/>
        <v>0</v>
      </c>
      <c r="M571" s="249" t="e">
        <f t="shared" si="58"/>
        <v>#N/A</v>
      </c>
    </row>
    <row r="572" spans="1:13" x14ac:dyDescent="0.3">
      <c r="A572" s="246"/>
      <c r="B572" s="252"/>
      <c r="C572" s="251"/>
      <c r="D572" s="252"/>
      <c r="E572" s="252"/>
      <c r="F572" s="248" t="s">
        <v>321</v>
      </c>
      <c r="G572" s="44" t="str">
        <f t="shared" si="59"/>
        <v/>
      </c>
      <c r="H572" s="253" t="str" cm="1">
        <f t="array" ref="H572">IFERROR(_xlfn.IFS(C572="זכר",INDEX(ליגות!$O$8:$Z$15,MATCH(D572,ליגות!$Q$8:$Q$15,-1),1),C572="נקבה",INDEX(ליגות!$O$8:$Z$15,MATCH(D572,ליגות!$V$8:$V$15,-1),1),C572="",""),"")</f>
        <v/>
      </c>
      <c r="I572" s="253">
        <f t="shared" si="54"/>
        <v>0</v>
      </c>
      <c r="J572" s="255" t="str">
        <f t="shared" si="55"/>
        <v/>
      </c>
      <c r="K572" s="249" t="e">
        <f t="shared" si="56"/>
        <v>#N/A</v>
      </c>
      <c r="L572" s="249">
        <f t="shared" si="57"/>
        <v>0</v>
      </c>
      <c r="M572" s="249" t="e">
        <f t="shared" si="58"/>
        <v>#N/A</v>
      </c>
    </row>
    <row r="573" spans="1:13" x14ac:dyDescent="0.3">
      <c r="A573" s="246"/>
      <c r="B573" s="252"/>
      <c r="C573" s="251"/>
      <c r="D573" s="252"/>
      <c r="E573" s="252"/>
      <c r="F573" s="248" t="s">
        <v>321</v>
      </c>
      <c r="G573" s="44" t="str">
        <f t="shared" si="59"/>
        <v/>
      </c>
      <c r="H573" s="253" t="str" cm="1">
        <f t="array" ref="H573">IFERROR(_xlfn.IFS(C573="זכר",INDEX(ליגות!$O$8:$Z$15,MATCH(D573,ליגות!$Q$8:$Q$15,-1),1),C573="נקבה",INDEX(ליגות!$O$8:$Z$15,MATCH(D573,ליגות!$V$8:$V$15,-1),1),C573="",""),"")</f>
        <v/>
      </c>
      <c r="I573" s="253">
        <f t="shared" si="54"/>
        <v>0</v>
      </c>
      <c r="J573" s="255" t="str">
        <f t="shared" si="55"/>
        <v/>
      </c>
      <c r="K573" s="249" t="e">
        <f t="shared" si="56"/>
        <v>#N/A</v>
      </c>
      <c r="L573" s="249">
        <f t="shared" si="57"/>
        <v>0</v>
      </c>
      <c r="M573" s="249" t="e">
        <f t="shared" si="58"/>
        <v>#N/A</v>
      </c>
    </row>
    <row r="574" spans="1:13" x14ac:dyDescent="0.3">
      <c r="A574" s="246"/>
      <c r="B574" s="252"/>
      <c r="C574" s="251"/>
      <c r="D574" s="252"/>
      <c r="E574" s="252"/>
      <c r="F574" s="248" t="s">
        <v>321</v>
      </c>
      <c r="G574" s="44" t="str">
        <f t="shared" si="59"/>
        <v/>
      </c>
      <c r="H574" s="253" t="str" cm="1">
        <f t="array" ref="H574">IFERROR(_xlfn.IFS(C574="זכר",INDEX(ליגות!$O$8:$Z$15,MATCH(D574,ליגות!$Q$8:$Q$15,-1),1),C574="נקבה",INDEX(ליגות!$O$8:$Z$15,MATCH(D574,ליגות!$V$8:$V$15,-1),1),C574="",""),"")</f>
        <v/>
      </c>
      <c r="I574" s="253">
        <f t="shared" si="54"/>
        <v>0</v>
      </c>
      <c r="J574" s="255" t="str">
        <f t="shared" si="55"/>
        <v/>
      </c>
      <c r="K574" s="249" t="e">
        <f t="shared" si="56"/>
        <v>#N/A</v>
      </c>
      <c r="L574" s="249">
        <f t="shared" si="57"/>
        <v>0</v>
      </c>
      <c r="M574" s="249" t="e">
        <f t="shared" si="58"/>
        <v>#N/A</v>
      </c>
    </row>
    <row r="575" spans="1:13" x14ac:dyDescent="0.3">
      <c r="A575" s="246"/>
      <c r="B575" s="252"/>
      <c r="C575" s="251"/>
      <c r="D575" s="252"/>
      <c r="E575" s="252"/>
      <c r="F575" s="248" t="s">
        <v>321</v>
      </c>
      <c r="G575" s="44" t="str">
        <f t="shared" si="59"/>
        <v/>
      </c>
      <c r="H575" s="253" t="str" cm="1">
        <f t="array" ref="H575">IFERROR(_xlfn.IFS(C575="זכר",INDEX(ליגות!$O$8:$Z$15,MATCH(D575,ליגות!$Q$8:$Q$15,-1),1),C575="נקבה",INDEX(ליגות!$O$8:$Z$15,MATCH(D575,ליגות!$V$8:$V$15,-1),1),C575="",""),"")</f>
        <v/>
      </c>
      <c r="I575" s="253">
        <f t="shared" si="54"/>
        <v>0</v>
      </c>
      <c r="J575" s="255" t="str">
        <f t="shared" si="55"/>
        <v/>
      </c>
      <c r="K575" s="249" t="e">
        <f t="shared" si="56"/>
        <v>#N/A</v>
      </c>
      <c r="L575" s="249">
        <f t="shared" si="57"/>
        <v>0</v>
      </c>
      <c r="M575" s="249" t="e">
        <f t="shared" si="58"/>
        <v>#N/A</v>
      </c>
    </row>
    <row r="576" spans="1:13" x14ac:dyDescent="0.3">
      <c r="A576" s="246"/>
      <c r="B576" s="252"/>
      <c r="C576" s="251"/>
      <c r="D576" s="252"/>
      <c r="E576" s="252"/>
      <c r="F576" s="248" t="s">
        <v>321</v>
      </c>
      <c r="G576" s="44" t="str">
        <f t="shared" si="59"/>
        <v/>
      </c>
      <c r="H576" s="253" t="str" cm="1">
        <f t="array" ref="H576">IFERROR(_xlfn.IFS(C576="זכר",INDEX(ליגות!$O$8:$Z$15,MATCH(D576,ליגות!$Q$8:$Q$15,-1),1),C576="נקבה",INDEX(ליגות!$O$8:$Z$15,MATCH(D576,ליגות!$V$8:$V$15,-1),1),C576="",""),"")</f>
        <v/>
      </c>
      <c r="I576" s="253">
        <f t="shared" si="54"/>
        <v>0</v>
      </c>
      <c r="J576" s="255" t="str">
        <f t="shared" si="55"/>
        <v/>
      </c>
      <c r="K576" s="249" t="e">
        <f t="shared" si="56"/>
        <v>#N/A</v>
      </c>
      <c r="L576" s="249">
        <f t="shared" si="57"/>
        <v>0</v>
      </c>
      <c r="M576" s="249" t="e">
        <f t="shared" si="58"/>
        <v>#N/A</v>
      </c>
    </row>
    <row r="577" spans="1:13" x14ac:dyDescent="0.3">
      <c r="A577" s="246"/>
      <c r="B577" s="252"/>
      <c r="C577" s="251"/>
      <c r="D577" s="252"/>
      <c r="E577" s="252"/>
      <c r="F577" s="248" t="s">
        <v>321</v>
      </c>
      <c r="G577" s="44" t="str">
        <f t="shared" si="59"/>
        <v/>
      </c>
      <c r="H577" s="253" t="str" cm="1">
        <f t="array" ref="H577">IFERROR(_xlfn.IFS(C577="זכר",INDEX(ליגות!$O$8:$Z$15,MATCH(D577,ליגות!$Q$8:$Q$15,-1),1),C577="נקבה",INDEX(ליגות!$O$8:$Z$15,MATCH(D577,ליגות!$V$8:$V$15,-1),1),C577="",""),"")</f>
        <v/>
      </c>
      <c r="I577" s="253">
        <f t="shared" si="54"/>
        <v>0</v>
      </c>
      <c r="J577" s="255" t="str">
        <f t="shared" si="55"/>
        <v/>
      </c>
      <c r="K577" s="249" t="e">
        <f t="shared" si="56"/>
        <v>#N/A</v>
      </c>
      <c r="L577" s="249">
        <f t="shared" si="57"/>
        <v>0</v>
      </c>
      <c r="M577" s="249" t="e">
        <f t="shared" si="58"/>
        <v>#N/A</v>
      </c>
    </row>
    <row r="578" spans="1:13" x14ac:dyDescent="0.3">
      <c r="A578" s="246"/>
      <c r="B578" s="252"/>
      <c r="C578" s="251"/>
      <c r="D578" s="252"/>
      <c r="E578" s="252"/>
      <c r="F578" s="248" t="s">
        <v>321</v>
      </c>
      <c r="G578" s="44" t="str">
        <f t="shared" si="59"/>
        <v/>
      </c>
      <c r="H578" s="253" t="str" cm="1">
        <f t="array" ref="H578">IFERROR(_xlfn.IFS(C578="זכר",INDEX(ליגות!$O$8:$Z$15,MATCH(D578,ליגות!$Q$8:$Q$15,-1),1),C578="נקבה",INDEX(ליגות!$O$8:$Z$15,MATCH(D578,ליגות!$V$8:$V$15,-1),1),C578="",""),"")</f>
        <v/>
      </c>
      <c r="I578" s="253">
        <f t="shared" si="54"/>
        <v>0</v>
      </c>
      <c r="J578" s="255" t="str">
        <f t="shared" si="55"/>
        <v/>
      </c>
      <c r="K578" s="249" t="e">
        <f t="shared" si="56"/>
        <v>#N/A</v>
      </c>
      <c r="L578" s="249">
        <f t="shared" si="57"/>
        <v>0</v>
      </c>
      <c r="M578" s="249" t="e">
        <f t="shared" si="58"/>
        <v>#N/A</v>
      </c>
    </row>
    <row r="579" spans="1:13" x14ac:dyDescent="0.3">
      <c r="A579" s="246"/>
      <c r="B579" s="252"/>
      <c r="C579" s="251"/>
      <c r="D579" s="252"/>
      <c r="E579" s="252"/>
      <c r="F579" s="248" t="s">
        <v>321</v>
      </c>
      <c r="G579" s="44" t="str">
        <f t="shared" si="59"/>
        <v/>
      </c>
      <c r="H579" s="253" t="str" cm="1">
        <f t="array" ref="H579">IFERROR(_xlfn.IFS(C579="זכר",INDEX(ליגות!$O$8:$Z$15,MATCH(D579,ליגות!$Q$8:$Q$15,-1),1),C579="נקבה",INDEX(ליגות!$O$8:$Z$15,MATCH(D579,ליגות!$V$8:$V$15,-1),1),C579="",""),"")</f>
        <v/>
      </c>
      <c r="I579" s="253">
        <f t="shared" si="54"/>
        <v>0</v>
      </c>
      <c r="J579" s="255" t="str">
        <f t="shared" si="55"/>
        <v/>
      </c>
      <c r="K579" s="249" t="e">
        <f t="shared" si="56"/>
        <v>#N/A</v>
      </c>
      <c r="L579" s="249">
        <f t="shared" si="57"/>
        <v>0</v>
      </c>
      <c r="M579" s="249" t="e">
        <f t="shared" si="58"/>
        <v>#N/A</v>
      </c>
    </row>
    <row r="580" spans="1:13" x14ac:dyDescent="0.3">
      <c r="A580" s="246"/>
      <c r="B580" s="252"/>
      <c r="C580" s="251"/>
      <c r="D580" s="252"/>
      <c r="E580" s="252"/>
      <c r="F580" s="248" t="s">
        <v>321</v>
      </c>
      <c r="G580" s="44" t="str">
        <f t="shared" si="59"/>
        <v/>
      </c>
      <c r="H580" s="253" t="str" cm="1">
        <f t="array" ref="H580">IFERROR(_xlfn.IFS(C580="זכר",INDEX(ליגות!$O$8:$Z$15,MATCH(D580,ליגות!$Q$8:$Q$15,-1),1),C580="נקבה",INDEX(ליגות!$O$8:$Z$15,MATCH(D580,ליגות!$V$8:$V$15,-1),1),C580="",""),"")</f>
        <v/>
      </c>
      <c r="I580" s="253">
        <f t="shared" ref="I580:I643" si="60">IF(F580="כן",E580,0)</f>
        <v>0</v>
      </c>
      <c r="J580" s="255" t="str">
        <f t="shared" ref="J580:J643" si="61">IF(C580="זכר",VLOOKUP(H580,$R$3:$S$10,2,0),IF(C580="נקבה",VLOOKUP(H580,$R$12:$S$19,2,0),""))</f>
        <v/>
      </c>
      <c r="K580" s="249" t="e">
        <f t="shared" ref="K580:K643" si="62">VLOOKUP(H580,$N$2:$O$9,2)</f>
        <v>#N/A</v>
      </c>
      <c r="L580" s="249">
        <f t="shared" ref="L580:L643" si="63">IF(C580="נקבה",K580*1.5,0)</f>
        <v>0</v>
      </c>
      <c r="M580" s="249" t="e">
        <f t="shared" ref="M580:M643" si="64">L580+K580</f>
        <v>#N/A</v>
      </c>
    </row>
    <row r="581" spans="1:13" x14ac:dyDescent="0.3">
      <c r="A581" s="246"/>
      <c r="B581" s="252"/>
      <c r="C581" s="251"/>
      <c r="D581" s="252"/>
      <c r="E581" s="252"/>
      <c r="F581" s="248" t="s">
        <v>321</v>
      </c>
      <c r="G581" s="44" t="str">
        <f t="shared" si="59"/>
        <v/>
      </c>
      <c r="H581" s="253" t="str" cm="1">
        <f t="array" ref="H581">IFERROR(_xlfn.IFS(C581="זכר",INDEX(ליגות!$O$8:$Z$15,MATCH(D581,ליגות!$Q$8:$Q$15,-1),1),C581="נקבה",INDEX(ליגות!$O$8:$Z$15,MATCH(D581,ליגות!$V$8:$V$15,-1),1),C581="",""),"")</f>
        <v/>
      </c>
      <c r="I581" s="253">
        <f t="shared" si="60"/>
        <v>0</v>
      </c>
      <c r="J581" s="255" t="str">
        <f t="shared" si="61"/>
        <v/>
      </c>
      <c r="K581" s="249" t="e">
        <f t="shared" si="62"/>
        <v>#N/A</v>
      </c>
      <c r="L581" s="249">
        <f t="shared" si="63"/>
        <v>0</v>
      </c>
      <c r="M581" s="249" t="e">
        <f t="shared" si="64"/>
        <v>#N/A</v>
      </c>
    </row>
    <row r="582" spans="1:13" x14ac:dyDescent="0.3">
      <c r="A582" s="246"/>
      <c r="B582" s="252"/>
      <c r="C582" s="251"/>
      <c r="D582" s="252"/>
      <c r="E582" s="252"/>
      <c r="F582" s="248" t="s">
        <v>321</v>
      </c>
      <c r="G582" s="44" t="str">
        <f t="shared" si="59"/>
        <v/>
      </c>
      <c r="H582" s="253" t="str" cm="1">
        <f t="array" ref="H582">IFERROR(_xlfn.IFS(C582="זכר",INDEX(ליגות!$O$8:$Z$15,MATCH(D582,ליגות!$Q$8:$Q$15,-1),1),C582="נקבה",INDEX(ליגות!$O$8:$Z$15,MATCH(D582,ליגות!$V$8:$V$15,-1),1),C582="",""),"")</f>
        <v/>
      </c>
      <c r="I582" s="253">
        <f t="shared" si="60"/>
        <v>0</v>
      </c>
      <c r="J582" s="255" t="str">
        <f t="shared" si="61"/>
        <v/>
      </c>
      <c r="K582" s="249" t="e">
        <f t="shared" si="62"/>
        <v>#N/A</v>
      </c>
      <c r="L582" s="249">
        <f t="shared" si="63"/>
        <v>0</v>
      </c>
      <c r="M582" s="249" t="e">
        <f t="shared" si="64"/>
        <v>#N/A</v>
      </c>
    </row>
    <row r="583" spans="1:13" x14ac:dyDescent="0.3">
      <c r="A583" s="246"/>
      <c r="B583" s="252"/>
      <c r="C583" s="251"/>
      <c r="D583" s="252"/>
      <c r="E583" s="252"/>
      <c r="F583" s="248" t="s">
        <v>321</v>
      </c>
      <c r="G583" s="44" t="str">
        <f t="shared" si="59"/>
        <v/>
      </c>
      <c r="H583" s="253" t="str" cm="1">
        <f t="array" ref="H583">IFERROR(_xlfn.IFS(C583="זכר",INDEX(ליגות!$O$8:$Z$15,MATCH(D583,ליגות!$Q$8:$Q$15,-1),1),C583="נקבה",INDEX(ליגות!$O$8:$Z$15,MATCH(D583,ליגות!$V$8:$V$15,-1),1),C583="",""),"")</f>
        <v/>
      </c>
      <c r="I583" s="253">
        <f t="shared" si="60"/>
        <v>0</v>
      </c>
      <c r="J583" s="255" t="str">
        <f t="shared" si="61"/>
        <v/>
      </c>
      <c r="K583" s="249" t="e">
        <f t="shared" si="62"/>
        <v>#N/A</v>
      </c>
      <c r="L583" s="249">
        <f t="shared" si="63"/>
        <v>0</v>
      </c>
      <c r="M583" s="249" t="e">
        <f t="shared" si="64"/>
        <v>#N/A</v>
      </c>
    </row>
    <row r="584" spans="1:13" x14ac:dyDescent="0.3">
      <c r="A584" s="246"/>
      <c r="B584" s="252"/>
      <c r="C584" s="251"/>
      <c r="D584" s="252"/>
      <c r="E584" s="252"/>
      <c r="F584" s="248" t="s">
        <v>321</v>
      </c>
      <c r="G584" s="44" t="str">
        <f t="shared" si="59"/>
        <v/>
      </c>
      <c r="H584" s="253" t="str" cm="1">
        <f t="array" ref="H584">IFERROR(_xlfn.IFS(C584="זכר",INDEX(ליגות!$O$8:$Z$15,MATCH(D584,ליגות!$Q$8:$Q$15,-1),1),C584="נקבה",INDEX(ליגות!$O$8:$Z$15,MATCH(D584,ליגות!$V$8:$V$15,-1),1),C584="",""),"")</f>
        <v/>
      </c>
      <c r="I584" s="253">
        <f t="shared" si="60"/>
        <v>0</v>
      </c>
      <c r="J584" s="255" t="str">
        <f t="shared" si="61"/>
        <v/>
      </c>
      <c r="K584" s="249" t="e">
        <f t="shared" si="62"/>
        <v>#N/A</v>
      </c>
      <c r="L584" s="249">
        <f t="shared" si="63"/>
        <v>0</v>
      </c>
      <c r="M584" s="249" t="e">
        <f t="shared" si="64"/>
        <v>#N/A</v>
      </c>
    </row>
    <row r="585" spans="1:13" x14ac:dyDescent="0.3">
      <c r="A585" s="246"/>
      <c r="B585" s="252"/>
      <c r="C585" s="251"/>
      <c r="D585" s="252"/>
      <c r="E585" s="252"/>
      <c r="F585" s="248" t="s">
        <v>321</v>
      </c>
      <c r="G585" s="44" t="str">
        <f t="shared" si="59"/>
        <v/>
      </c>
      <c r="H585" s="253" t="str" cm="1">
        <f t="array" ref="H585">IFERROR(_xlfn.IFS(C585="זכר",INDEX(ליגות!$O$8:$Z$15,MATCH(D585,ליגות!$Q$8:$Q$15,-1),1),C585="נקבה",INDEX(ליגות!$O$8:$Z$15,MATCH(D585,ליגות!$V$8:$V$15,-1),1),C585="",""),"")</f>
        <v/>
      </c>
      <c r="I585" s="253">
        <f t="shared" si="60"/>
        <v>0</v>
      </c>
      <c r="J585" s="255" t="str">
        <f t="shared" si="61"/>
        <v/>
      </c>
      <c r="K585" s="249" t="e">
        <f t="shared" si="62"/>
        <v>#N/A</v>
      </c>
      <c r="L585" s="249">
        <f t="shared" si="63"/>
        <v>0</v>
      </c>
      <c r="M585" s="249" t="e">
        <f t="shared" si="64"/>
        <v>#N/A</v>
      </c>
    </row>
    <row r="586" spans="1:13" x14ac:dyDescent="0.3">
      <c r="A586" s="246"/>
      <c r="B586" s="252"/>
      <c r="C586" s="251"/>
      <c r="D586" s="252"/>
      <c r="E586" s="252"/>
      <c r="F586" s="248" t="s">
        <v>321</v>
      </c>
      <c r="G586" s="44" t="str">
        <f t="shared" ref="G586:G649" si="65">IF(ISBLANK(D586),"",$H$1-D586-1)</f>
        <v/>
      </c>
      <c r="H586" s="253" t="str" cm="1">
        <f t="array" ref="H586">IFERROR(_xlfn.IFS(C586="זכר",INDEX(ליגות!$O$8:$Z$15,MATCH(D586,ליגות!$Q$8:$Q$15,-1),1),C586="נקבה",INDEX(ליגות!$O$8:$Z$15,MATCH(D586,ליגות!$V$8:$V$15,-1),1),C586="",""),"")</f>
        <v/>
      </c>
      <c r="I586" s="253">
        <f t="shared" si="60"/>
        <v>0</v>
      </c>
      <c r="J586" s="255" t="str">
        <f t="shared" si="61"/>
        <v/>
      </c>
      <c r="K586" s="249" t="e">
        <f t="shared" si="62"/>
        <v>#N/A</v>
      </c>
      <c r="L586" s="249">
        <f t="shared" si="63"/>
        <v>0</v>
      </c>
      <c r="M586" s="249" t="e">
        <f t="shared" si="64"/>
        <v>#N/A</v>
      </c>
    </row>
    <row r="587" spans="1:13" x14ac:dyDescent="0.3">
      <c r="A587" s="246"/>
      <c r="B587" s="252"/>
      <c r="C587" s="251"/>
      <c r="D587" s="252"/>
      <c r="E587" s="252"/>
      <c r="F587" s="248" t="s">
        <v>321</v>
      </c>
      <c r="G587" s="44" t="str">
        <f t="shared" si="65"/>
        <v/>
      </c>
      <c r="H587" s="253" t="str" cm="1">
        <f t="array" ref="H587">IFERROR(_xlfn.IFS(C587="זכר",INDEX(ליגות!$O$8:$Z$15,MATCH(D587,ליגות!$Q$8:$Q$15,-1),1),C587="נקבה",INDEX(ליגות!$O$8:$Z$15,MATCH(D587,ליגות!$V$8:$V$15,-1),1),C587="",""),"")</f>
        <v/>
      </c>
      <c r="I587" s="253">
        <f t="shared" si="60"/>
        <v>0</v>
      </c>
      <c r="J587" s="255" t="str">
        <f t="shared" si="61"/>
        <v/>
      </c>
      <c r="K587" s="249" t="e">
        <f t="shared" si="62"/>
        <v>#N/A</v>
      </c>
      <c r="L587" s="249">
        <f t="shared" si="63"/>
        <v>0</v>
      </c>
      <c r="M587" s="249" t="e">
        <f t="shared" si="64"/>
        <v>#N/A</v>
      </c>
    </row>
    <row r="588" spans="1:13" x14ac:dyDescent="0.3">
      <c r="A588" s="246"/>
      <c r="B588" s="252"/>
      <c r="C588" s="251"/>
      <c r="D588" s="252"/>
      <c r="E588" s="252"/>
      <c r="F588" s="248" t="s">
        <v>321</v>
      </c>
      <c r="G588" s="44" t="str">
        <f t="shared" si="65"/>
        <v/>
      </c>
      <c r="H588" s="253" t="str" cm="1">
        <f t="array" ref="H588">IFERROR(_xlfn.IFS(C588="זכר",INDEX(ליגות!$O$8:$Z$15,MATCH(D588,ליגות!$Q$8:$Q$15,-1),1),C588="נקבה",INDEX(ליגות!$O$8:$Z$15,MATCH(D588,ליגות!$V$8:$V$15,-1),1),C588="",""),"")</f>
        <v/>
      </c>
      <c r="I588" s="253">
        <f t="shared" si="60"/>
        <v>0</v>
      </c>
      <c r="J588" s="255" t="str">
        <f t="shared" si="61"/>
        <v/>
      </c>
      <c r="K588" s="249" t="e">
        <f t="shared" si="62"/>
        <v>#N/A</v>
      </c>
      <c r="L588" s="249">
        <f t="shared" si="63"/>
        <v>0</v>
      </c>
      <c r="M588" s="249" t="e">
        <f t="shared" si="64"/>
        <v>#N/A</v>
      </c>
    </row>
    <row r="589" spans="1:13" x14ac:dyDescent="0.3">
      <c r="A589" s="246"/>
      <c r="B589" s="252"/>
      <c r="C589" s="251"/>
      <c r="D589" s="252"/>
      <c r="E589" s="252"/>
      <c r="F589" s="248" t="s">
        <v>321</v>
      </c>
      <c r="G589" s="44" t="str">
        <f t="shared" si="65"/>
        <v/>
      </c>
      <c r="H589" s="253" t="str" cm="1">
        <f t="array" ref="H589">IFERROR(_xlfn.IFS(C589="זכר",INDEX(ליגות!$O$8:$Z$15,MATCH(D589,ליגות!$Q$8:$Q$15,-1),1),C589="נקבה",INDEX(ליגות!$O$8:$Z$15,MATCH(D589,ליגות!$V$8:$V$15,-1),1),C589="",""),"")</f>
        <v/>
      </c>
      <c r="I589" s="253">
        <f t="shared" si="60"/>
        <v>0</v>
      </c>
      <c r="J589" s="255" t="str">
        <f t="shared" si="61"/>
        <v/>
      </c>
      <c r="K589" s="249" t="e">
        <f t="shared" si="62"/>
        <v>#N/A</v>
      </c>
      <c r="L589" s="249">
        <f t="shared" si="63"/>
        <v>0</v>
      </c>
      <c r="M589" s="249" t="e">
        <f t="shared" si="64"/>
        <v>#N/A</v>
      </c>
    </row>
    <row r="590" spans="1:13" x14ac:dyDescent="0.3">
      <c r="A590" s="246"/>
      <c r="B590" s="252"/>
      <c r="C590" s="251"/>
      <c r="D590" s="252"/>
      <c r="E590" s="252"/>
      <c r="F590" s="248" t="s">
        <v>321</v>
      </c>
      <c r="G590" s="44" t="str">
        <f t="shared" si="65"/>
        <v/>
      </c>
      <c r="H590" s="253" t="str" cm="1">
        <f t="array" ref="H590">IFERROR(_xlfn.IFS(C590="זכר",INDEX(ליגות!$O$8:$Z$15,MATCH(D590,ליגות!$Q$8:$Q$15,-1),1),C590="נקבה",INDEX(ליגות!$O$8:$Z$15,MATCH(D590,ליגות!$V$8:$V$15,-1),1),C590="",""),"")</f>
        <v/>
      </c>
      <c r="I590" s="253">
        <f t="shared" si="60"/>
        <v>0</v>
      </c>
      <c r="J590" s="255" t="str">
        <f t="shared" si="61"/>
        <v/>
      </c>
      <c r="K590" s="249" t="e">
        <f t="shared" si="62"/>
        <v>#N/A</v>
      </c>
      <c r="L590" s="249">
        <f t="shared" si="63"/>
        <v>0</v>
      </c>
      <c r="M590" s="249" t="e">
        <f t="shared" si="64"/>
        <v>#N/A</v>
      </c>
    </row>
    <row r="591" spans="1:13" x14ac:dyDescent="0.3">
      <c r="A591" s="246"/>
      <c r="B591" s="252"/>
      <c r="C591" s="251"/>
      <c r="D591" s="252"/>
      <c r="E591" s="252"/>
      <c r="F591" s="248" t="s">
        <v>321</v>
      </c>
      <c r="G591" s="44" t="str">
        <f t="shared" si="65"/>
        <v/>
      </c>
      <c r="H591" s="253" t="str" cm="1">
        <f t="array" ref="H591">IFERROR(_xlfn.IFS(C591="זכר",INDEX(ליגות!$O$8:$Z$15,MATCH(D591,ליגות!$Q$8:$Q$15,-1),1),C591="נקבה",INDEX(ליגות!$O$8:$Z$15,MATCH(D591,ליגות!$V$8:$V$15,-1),1),C591="",""),"")</f>
        <v/>
      </c>
      <c r="I591" s="253">
        <f t="shared" si="60"/>
        <v>0</v>
      </c>
      <c r="J591" s="255" t="str">
        <f t="shared" si="61"/>
        <v/>
      </c>
      <c r="K591" s="249" t="e">
        <f t="shared" si="62"/>
        <v>#N/A</v>
      </c>
      <c r="L591" s="249">
        <f t="shared" si="63"/>
        <v>0</v>
      </c>
      <c r="M591" s="249" t="e">
        <f t="shared" si="64"/>
        <v>#N/A</v>
      </c>
    </row>
    <row r="592" spans="1:13" x14ac:dyDescent="0.3">
      <c r="A592" s="246"/>
      <c r="B592" s="252"/>
      <c r="C592" s="251"/>
      <c r="D592" s="252"/>
      <c r="E592" s="252"/>
      <c r="F592" s="248" t="s">
        <v>321</v>
      </c>
      <c r="G592" s="44" t="str">
        <f t="shared" si="65"/>
        <v/>
      </c>
      <c r="H592" s="253" t="str" cm="1">
        <f t="array" ref="H592">IFERROR(_xlfn.IFS(C592="זכר",INDEX(ליגות!$O$8:$Z$15,MATCH(D592,ליגות!$Q$8:$Q$15,-1),1),C592="נקבה",INDEX(ליגות!$O$8:$Z$15,MATCH(D592,ליגות!$V$8:$V$15,-1),1),C592="",""),"")</f>
        <v/>
      </c>
      <c r="I592" s="253">
        <f t="shared" si="60"/>
        <v>0</v>
      </c>
      <c r="J592" s="255" t="str">
        <f t="shared" si="61"/>
        <v/>
      </c>
      <c r="K592" s="249" t="e">
        <f t="shared" si="62"/>
        <v>#N/A</v>
      </c>
      <c r="L592" s="249">
        <f t="shared" si="63"/>
        <v>0</v>
      </c>
      <c r="M592" s="249" t="e">
        <f t="shared" si="64"/>
        <v>#N/A</v>
      </c>
    </row>
    <row r="593" spans="1:13" x14ac:dyDescent="0.3">
      <c r="A593" s="246"/>
      <c r="B593" s="252"/>
      <c r="C593" s="251"/>
      <c r="D593" s="252"/>
      <c r="E593" s="252"/>
      <c r="F593" s="248" t="s">
        <v>321</v>
      </c>
      <c r="G593" s="44" t="str">
        <f t="shared" si="65"/>
        <v/>
      </c>
      <c r="H593" s="253" t="str" cm="1">
        <f t="array" ref="H593">IFERROR(_xlfn.IFS(C593="זכר",INDEX(ליגות!$O$8:$Z$15,MATCH(D593,ליגות!$Q$8:$Q$15,-1),1),C593="נקבה",INDEX(ליגות!$O$8:$Z$15,MATCH(D593,ליגות!$V$8:$V$15,-1),1),C593="",""),"")</f>
        <v/>
      </c>
      <c r="I593" s="253">
        <f t="shared" si="60"/>
        <v>0</v>
      </c>
      <c r="J593" s="255" t="str">
        <f t="shared" si="61"/>
        <v/>
      </c>
      <c r="K593" s="249" t="e">
        <f t="shared" si="62"/>
        <v>#N/A</v>
      </c>
      <c r="L593" s="249">
        <f t="shared" si="63"/>
        <v>0</v>
      </c>
      <c r="M593" s="249" t="e">
        <f t="shared" si="64"/>
        <v>#N/A</v>
      </c>
    </row>
    <row r="594" spans="1:13" x14ac:dyDescent="0.3">
      <c r="A594" s="246"/>
      <c r="B594" s="252"/>
      <c r="C594" s="251"/>
      <c r="D594" s="252"/>
      <c r="E594" s="252"/>
      <c r="F594" s="248" t="s">
        <v>321</v>
      </c>
      <c r="G594" s="44" t="str">
        <f t="shared" si="65"/>
        <v/>
      </c>
      <c r="H594" s="253" t="str" cm="1">
        <f t="array" ref="H594">IFERROR(_xlfn.IFS(C594="זכר",INDEX(ליגות!$O$8:$Z$15,MATCH(D594,ליגות!$Q$8:$Q$15,-1),1),C594="נקבה",INDEX(ליגות!$O$8:$Z$15,MATCH(D594,ליגות!$V$8:$V$15,-1),1),C594="",""),"")</f>
        <v/>
      </c>
      <c r="I594" s="253">
        <f t="shared" si="60"/>
        <v>0</v>
      </c>
      <c r="J594" s="255" t="str">
        <f t="shared" si="61"/>
        <v/>
      </c>
      <c r="K594" s="249" t="e">
        <f t="shared" si="62"/>
        <v>#N/A</v>
      </c>
      <c r="L594" s="249">
        <f t="shared" si="63"/>
        <v>0</v>
      </c>
      <c r="M594" s="249" t="e">
        <f t="shared" si="64"/>
        <v>#N/A</v>
      </c>
    </row>
    <row r="595" spans="1:13" x14ac:dyDescent="0.3">
      <c r="A595" s="246"/>
      <c r="B595" s="252"/>
      <c r="C595" s="251"/>
      <c r="D595" s="252"/>
      <c r="E595" s="252"/>
      <c r="F595" s="248" t="s">
        <v>321</v>
      </c>
      <c r="G595" s="44" t="str">
        <f t="shared" si="65"/>
        <v/>
      </c>
      <c r="H595" s="253" t="str" cm="1">
        <f t="array" ref="H595">IFERROR(_xlfn.IFS(C595="זכר",INDEX(ליגות!$O$8:$Z$15,MATCH(D595,ליגות!$Q$8:$Q$15,-1),1),C595="נקבה",INDEX(ליגות!$O$8:$Z$15,MATCH(D595,ליגות!$V$8:$V$15,-1),1),C595="",""),"")</f>
        <v/>
      </c>
      <c r="I595" s="253">
        <f t="shared" si="60"/>
        <v>0</v>
      </c>
      <c r="J595" s="255" t="str">
        <f t="shared" si="61"/>
        <v/>
      </c>
      <c r="K595" s="249" t="e">
        <f t="shared" si="62"/>
        <v>#N/A</v>
      </c>
      <c r="L595" s="249">
        <f t="shared" si="63"/>
        <v>0</v>
      </c>
      <c r="M595" s="249" t="e">
        <f t="shared" si="64"/>
        <v>#N/A</v>
      </c>
    </row>
    <row r="596" spans="1:13" x14ac:dyDescent="0.3">
      <c r="A596" s="246"/>
      <c r="B596" s="252"/>
      <c r="C596" s="251"/>
      <c r="D596" s="252"/>
      <c r="E596" s="252"/>
      <c r="F596" s="248" t="s">
        <v>321</v>
      </c>
      <c r="G596" s="44" t="str">
        <f t="shared" si="65"/>
        <v/>
      </c>
      <c r="H596" s="253" t="str" cm="1">
        <f t="array" ref="H596">IFERROR(_xlfn.IFS(C596="זכר",INDEX(ליגות!$O$8:$Z$15,MATCH(D596,ליגות!$Q$8:$Q$15,-1),1),C596="נקבה",INDEX(ליגות!$O$8:$Z$15,MATCH(D596,ליגות!$V$8:$V$15,-1),1),C596="",""),"")</f>
        <v/>
      </c>
      <c r="I596" s="253">
        <f t="shared" si="60"/>
        <v>0</v>
      </c>
      <c r="J596" s="255" t="str">
        <f t="shared" si="61"/>
        <v/>
      </c>
      <c r="K596" s="249" t="e">
        <f t="shared" si="62"/>
        <v>#N/A</v>
      </c>
      <c r="L596" s="249">
        <f t="shared" si="63"/>
        <v>0</v>
      </c>
      <c r="M596" s="249" t="e">
        <f t="shared" si="64"/>
        <v>#N/A</v>
      </c>
    </row>
    <row r="597" spans="1:13" x14ac:dyDescent="0.3">
      <c r="A597" s="246"/>
      <c r="B597" s="252"/>
      <c r="C597" s="251"/>
      <c r="D597" s="252"/>
      <c r="E597" s="252"/>
      <c r="F597" s="248" t="s">
        <v>321</v>
      </c>
      <c r="G597" s="44" t="str">
        <f t="shared" si="65"/>
        <v/>
      </c>
      <c r="H597" s="253" t="str" cm="1">
        <f t="array" ref="H597">IFERROR(_xlfn.IFS(C597="זכר",INDEX(ליגות!$O$8:$Z$15,MATCH(D597,ליגות!$Q$8:$Q$15,-1),1),C597="נקבה",INDEX(ליגות!$O$8:$Z$15,MATCH(D597,ליגות!$V$8:$V$15,-1),1),C597="",""),"")</f>
        <v/>
      </c>
      <c r="I597" s="253">
        <f t="shared" si="60"/>
        <v>0</v>
      </c>
      <c r="J597" s="255" t="str">
        <f t="shared" si="61"/>
        <v/>
      </c>
      <c r="K597" s="249" t="e">
        <f t="shared" si="62"/>
        <v>#N/A</v>
      </c>
      <c r="L597" s="249">
        <f t="shared" si="63"/>
        <v>0</v>
      </c>
      <c r="M597" s="249" t="e">
        <f t="shared" si="64"/>
        <v>#N/A</v>
      </c>
    </row>
    <row r="598" spans="1:13" x14ac:dyDescent="0.3">
      <c r="A598" s="246"/>
      <c r="B598" s="252"/>
      <c r="C598" s="251"/>
      <c r="D598" s="252"/>
      <c r="E598" s="252"/>
      <c r="F598" s="248" t="s">
        <v>321</v>
      </c>
      <c r="G598" s="44" t="str">
        <f t="shared" si="65"/>
        <v/>
      </c>
      <c r="H598" s="253" t="str" cm="1">
        <f t="array" ref="H598">IFERROR(_xlfn.IFS(C598="זכר",INDEX(ליגות!$O$8:$Z$15,MATCH(D598,ליגות!$Q$8:$Q$15,-1),1),C598="נקבה",INDEX(ליגות!$O$8:$Z$15,MATCH(D598,ליגות!$V$8:$V$15,-1),1),C598="",""),"")</f>
        <v/>
      </c>
      <c r="I598" s="253">
        <f t="shared" si="60"/>
        <v>0</v>
      </c>
      <c r="J598" s="255" t="str">
        <f t="shared" si="61"/>
        <v/>
      </c>
      <c r="K598" s="249" t="e">
        <f t="shared" si="62"/>
        <v>#N/A</v>
      </c>
      <c r="L598" s="249">
        <f t="shared" si="63"/>
        <v>0</v>
      </c>
      <c r="M598" s="249" t="e">
        <f t="shared" si="64"/>
        <v>#N/A</v>
      </c>
    </row>
    <row r="599" spans="1:13" x14ac:dyDescent="0.3">
      <c r="A599" s="246"/>
      <c r="B599" s="252"/>
      <c r="C599" s="251"/>
      <c r="D599" s="252"/>
      <c r="E599" s="252"/>
      <c r="F599" s="248" t="s">
        <v>321</v>
      </c>
      <c r="G599" s="44" t="str">
        <f t="shared" si="65"/>
        <v/>
      </c>
      <c r="H599" s="253" t="str" cm="1">
        <f t="array" ref="H599">IFERROR(_xlfn.IFS(C599="זכר",INDEX(ליגות!$O$8:$Z$15,MATCH(D599,ליגות!$Q$8:$Q$15,-1),1),C599="נקבה",INDEX(ליגות!$O$8:$Z$15,MATCH(D599,ליגות!$V$8:$V$15,-1),1),C599="",""),"")</f>
        <v/>
      </c>
      <c r="I599" s="253">
        <f t="shared" si="60"/>
        <v>0</v>
      </c>
      <c r="J599" s="255" t="str">
        <f t="shared" si="61"/>
        <v/>
      </c>
      <c r="K599" s="249" t="e">
        <f t="shared" si="62"/>
        <v>#N/A</v>
      </c>
      <c r="L599" s="249">
        <f t="shared" si="63"/>
        <v>0</v>
      </c>
      <c r="M599" s="249" t="e">
        <f t="shared" si="64"/>
        <v>#N/A</v>
      </c>
    </row>
    <row r="600" spans="1:13" x14ac:dyDescent="0.3">
      <c r="A600" s="246"/>
      <c r="B600" s="252"/>
      <c r="C600" s="251"/>
      <c r="D600" s="252"/>
      <c r="E600" s="252"/>
      <c r="F600" s="248" t="s">
        <v>321</v>
      </c>
      <c r="G600" s="44" t="str">
        <f t="shared" si="65"/>
        <v/>
      </c>
      <c r="H600" s="253" t="str" cm="1">
        <f t="array" ref="H600">IFERROR(_xlfn.IFS(C600="זכר",INDEX(ליגות!$O$8:$Z$15,MATCH(D600,ליגות!$Q$8:$Q$15,-1),1),C600="נקבה",INDEX(ליגות!$O$8:$Z$15,MATCH(D600,ליגות!$V$8:$V$15,-1),1),C600="",""),"")</f>
        <v/>
      </c>
      <c r="I600" s="253">
        <f t="shared" si="60"/>
        <v>0</v>
      </c>
      <c r="J600" s="255" t="str">
        <f t="shared" si="61"/>
        <v/>
      </c>
      <c r="K600" s="249" t="e">
        <f t="shared" si="62"/>
        <v>#N/A</v>
      </c>
      <c r="L600" s="249">
        <f t="shared" si="63"/>
        <v>0</v>
      </c>
      <c r="M600" s="249" t="e">
        <f t="shared" si="64"/>
        <v>#N/A</v>
      </c>
    </row>
    <row r="601" spans="1:13" x14ac:dyDescent="0.3">
      <c r="A601" s="246"/>
      <c r="B601" s="252"/>
      <c r="C601" s="251"/>
      <c r="D601" s="252"/>
      <c r="E601" s="252"/>
      <c r="F601" s="248" t="s">
        <v>321</v>
      </c>
      <c r="G601" s="44" t="str">
        <f t="shared" si="65"/>
        <v/>
      </c>
      <c r="H601" s="253" t="str" cm="1">
        <f t="array" ref="H601">IFERROR(_xlfn.IFS(C601="זכר",INDEX(ליגות!$O$8:$Z$15,MATCH(D601,ליגות!$Q$8:$Q$15,-1),1),C601="נקבה",INDEX(ליגות!$O$8:$Z$15,MATCH(D601,ליגות!$V$8:$V$15,-1),1),C601="",""),"")</f>
        <v/>
      </c>
      <c r="I601" s="253">
        <f t="shared" si="60"/>
        <v>0</v>
      </c>
      <c r="J601" s="255" t="str">
        <f t="shared" si="61"/>
        <v/>
      </c>
      <c r="K601" s="249" t="e">
        <f t="shared" si="62"/>
        <v>#N/A</v>
      </c>
      <c r="L601" s="249">
        <f t="shared" si="63"/>
        <v>0</v>
      </c>
      <c r="M601" s="249" t="e">
        <f t="shared" si="64"/>
        <v>#N/A</v>
      </c>
    </row>
    <row r="602" spans="1:13" x14ac:dyDescent="0.3">
      <c r="A602" s="246"/>
      <c r="B602" s="252"/>
      <c r="C602" s="251"/>
      <c r="D602" s="252"/>
      <c r="E602" s="252"/>
      <c r="F602" s="248" t="s">
        <v>321</v>
      </c>
      <c r="G602" s="44" t="str">
        <f t="shared" si="65"/>
        <v/>
      </c>
      <c r="H602" s="253" t="str" cm="1">
        <f t="array" ref="H602">IFERROR(_xlfn.IFS(C602="זכר",INDEX(ליגות!$O$8:$Z$15,MATCH(D602,ליגות!$Q$8:$Q$15,-1),1),C602="נקבה",INDEX(ליגות!$O$8:$Z$15,MATCH(D602,ליגות!$V$8:$V$15,-1),1),C602="",""),"")</f>
        <v/>
      </c>
      <c r="I602" s="253">
        <f t="shared" si="60"/>
        <v>0</v>
      </c>
      <c r="J602" s="255" t="str">
        <f t="shared" si="61"/>
        <v/>
      </c>
      <c r="K602" s="249" t="e">
        <f t="shared" si="62"/>
        <v>#N/A</v>
      </c>
      <c r="L602" s="249">
        <f t="shared" si="63"/>
        <v>0</v>
      </c>
      <c r="M602" s="249" t="e">
        <f t="shared" si="64"/>
        <v>#N/A</v>
      </c>
    </row>
    <row r="603" spans="1:13" x14ac:dyDescent="0.3">
      <c r="A603" s="246"/>
      <c r="B603" s="252"/>
      <c r="C603" s="251"/>
      <c r="D603" s="252"/>
      <c r="E603" s="252"/>
      <c r="F603" s="248" t="s">
        <v>321</v>
      </c>
      <c r="G603" s="44" t="str">
        <f t="shared" si="65"/>
        <v/>
      </c>
      <c r="H603" s="253" t="str" cm="1">
        <f t="array" ref="H603">IFERROR(_xlfn.IFS(C603="זכר",INDEX(ליגות!$O$8:$Z$15,MATCH(D603,ליגות!$Q$8:$Q$15,-1),1),C603="נקבה",INDEX(ליגות!$O$8:$Z$15,MATCH(D603,ליגות!$V$8:$V$15,-1),1),C603="",""),"")</f>
        <v/>
      </c>
      <c r="I603" s="253">
        <f t="shared" si="60"/>
        <v>0</v>
      </c>
      <c r="J603" s="255" t="str">
        <f t="shared" si="61"/>
        <v/>
      </c>
      <c r="K603" s="249" t="e">
        <f t="shared" si="62"/>
        <v>#N/A</v>
      </c>
      <c r="L603" s="249">
        <f t="shared" si="63"/>
        <v>0</v>
      </c>
      <c r="M603" s="249" t="e">
        <f t="shared" si="64"/>
        <v>#N/A</v>
      </c>
    </row>
    <row r="604" spans="1:13" x14ac:dyDescent="0.3">
      <c r="A604" s="246"/>
      <c r="B604" s="252"/>
      <c r="C604" s="251"/>
      <c r="D604" s="252"/>
      <c r="E604" s="252"/>
      <c r="F604" s="248" t="s">
        <v>321</v>
      </c>
      <c r="G604" s="44" t="str">
        <f t="shared" si="65"/>
        <v/>
      </c>
      <c r="H604" s="253" t="str" cm="1">
        <f t="array" ref="H604">IFERROR(_xlfn.IFS(C604="זכר",INDEX(ליגות!$O$8:$Z$15,MATCH(D604,ליגות!$Q$8:$Q$15,-1),1),C604="נקבה",INDEX(ליגות!$O$8:$Z$15,MATCH(D604,ליגות!$V$8:$V$15,-1),1),C604="",""),"")</f>
        <v/>
      </c>
      <c r="I604" s="253">
        <f t="shared" si="60"/>
        <v>0</v>
      </c>
      <c r="J604" s="255" t="str">
        <f t="shared" si="61"/>
        <v/>
      </c>
      <c r="K604" s="249" t="e">
        <f t="shared" si="62"/>
        <v>#N/A</v>
      </c>
      <c r="L604" s="249">
        <f t="shared" si="63"/>
        <v>0</v>
      </c>
      <c r="M604" s="249" t="e">
        <f t="shared" si="64"/>
        <v>#N/A</v>
      </c>
    </row>
    <row r="605" spans="1:13" x14ac:dyDescent="0.3">
      <c r="A605" s="246"/>
      <c r="B605" s="252"/>
      <c r="C605" s="251"/>
      <c r="D605" s="252"/>
      <c r="E605" s="252"/>
      <c r="F605" s="248" t="s">
        <v>321</v>
      </c>
      <c r="G605" s="44" t="str">
        <f t="shared" si="65"/>
        <v/>
      </c>
      <c r="H605" s="253" t="str" cm="1">
        <f t="array" ref="H605">IFERROR(_xlfn.IFS(C605="זכר",INDEX(ליגות!$O$8:$Z$15,MATCH(D605,ליגות!$Q$8:$Q$15,-1),1),C605="נקבה",INDEX(ליגות!$O$8:$Z$15,MATCH(D605,ליגות!$V$8:$V$15,-1),1),C605="",""),"")</f>
        <v/>
      </c>
      <c r="I605" s="253">
        <f t="shared" si="60"/>
        <v>0</v>
      </c>
      <c r="J605" s="255" t="str">
        <f t="shared" si="61"/>
        <v/>
      </c>
      <c r="K605" s="249" t="e">
        <f t="shared" si="62"/>
        <v>#N/A</v>
      </c>
      <c r="L605" s="249">
        <f t="shared" si="63"/>
        <v>0</v>
      </c>
      <c r="M605" s="249" t="e">
        <f t="shared" si="64"/>
        <v>#N/A</v>
      </c>
    </row>
    <row r="606" spans="1:13" x14ac:dyDescent="0.3">
      <c r="A606" s="246"/>
      <c r="B606" s="252"/>
      <c r="C606" s="251"/>
      <c r="D606" s="252"/>
      <c r="E606" s="252"/>
      <c r="F606" s="248" t="s">
        <v>321</v>
      </c>
      <c r="G606" s="44" t="str">
        <f t="shared" si="65"/>
        <v/>
      </c>
      <c r="H606" s="253" t="str" cm="1">
        <f t="array" ref="H606">IFERROR(_xlfn.IFS(C606="זכר",INDEX(ליגות!$O$8:$Z$15,MATCH(D606,ליגות!$Q$8:$Q$15,-1),1),C606="נקבה",INDEX(ליגות!$O$8:$Z$15,MATCH(D606,ליגות!$V$8:$V$15,-1),1),C606="",""),"")</f>
        <v/>
      </c>
      <c r="I606" s="253">
        <f t="shared" si="60"/>
        <v>0</v>
      </c>
      <c r="J606" s="255" t="str">
        <f t="shared" si="61"/>
        <v/>
      </c>
      <c r="K606" s="249" t="e">
        <f t="shared" si="62"/>
        <v>#N/A</v>
      </c>
      <c r="L606" s="249">
        <f t="shared" si="63"/>
        <v>0</v>
      </c>
      <c r="M606" s="249" t="e">
        <f t="shared" si="64"/>
        <v>#N/A</v>
      </c>
    </row>
    <row r="607" spans="1:13" x14ac:dyDescent="0.3">
      <c r="A607" s="246"/>
      <c r="B607" s="252"/>
      <c r="C607" s="251"/>
      <c r="D607" s="252"/>
      <c r="E607" s="252"/>
      <c r="F607" s="248" t="s">
        <v>321</v>
      </c>
      <c r="G607" s="44" t="str">
        <f t="shared" si="65"/>
        <v/>
      </c>
      <c r="H607" s="253" t="str" cm="1">
        <f t="array" ref="H607">IFERROR(_xlfn.IFS(C607="זכר",INDEX(ליגות!$O$8:$Z$15,MATCH(D607,ליגות!$Q$8:$Q$15,-1),1),C607="נקבה",INDEX(ליגות!$O$8:$Z$15,MATCH(D607,ליגות!$V$8:$V$15,-1),1),C607="",""),"")</f>
        <v/>
      </c>
      <c r="I607" s="253">
        <f t="shared" si="60"/>
        <v>0</v>
      </c>
      <c r="J607" s="255" t="str">
        <f t="shared" si="61"/>
        <v/>
      </c>
      <c r="K607" s="249" t="e">
        <f t="shared" si="62"/>
        <v>#N/A</v>
      </c>
      <c r="L607" s="249">
        <f t="shared" si="63"/>
        <v>0</v>
      </c>
      <c r="M607" s="249" t="e">
        <f t="shared" si="64"/>
        <v>#N/A</v>
      </c>
    </row>
    <row r="608" spans="1:13" x14ac:dyDescent="0.3">
      <c r="A608" s="246"/>
      <c r="B608" s="252"/>
      <c r="C608" s="251"/>
      <c r="D608" s="252"/>
      <c r="E608" s="252"/>
      <c r="F608" s="248" t="s">
        <v>321</v>
      </c>
      <c r="G608" s="44" t="str">
        <f t="shared" si="65"/>
        <v/>
      </c>
      <c r="H608" s="253" t="str" cm="1">
        <f t="array" ref="H608">IFERROR(_xlfn.IFS(C608="זכר",INDEX(ליגות!$O$8:$Z$15,MATCH(D608,ליגות!$Q$8:$Q$15,-1),1),C608="נקבה",INDEX(ליגות!$O$8:$Z$15,MATCH(D608,ליגות!$V$8:$V$15,-1),1),C608="",""),"")</f>
        <v/>
      </c>
      <c r="I608" s="253">
        <f t="shared" si="60"/>
        <v>0</v>
      </c>
      <c r="J608" s="255" t="str">
        <f t="shared" si="61"/>
        <v/>
      </c>
      <c r="K608" s="249" t="e">
        <f t="shared" si="62"/>
        <v>#N/A</v>
      </c>
      <c r="L608" s="249">
        <f t="shared" si="63"/>
        <v>0</v>
      </c>
      <c r="M608" s="249" t="e">
        <f t="shared" si="64"/>
        <v>#N/A</v>
      </c>
    </row>
    <row r="609" spans="1:13" x14ac:dyDescent="0.3">
      <c r="A609" s="246"/>
      <c r="B609" s="252"/>
      <c r="C609" s="251"/>
      <c r="D609" s="252"/>
      <c r="E609" s="252"/>
      <c r="F609" s="248" t="s">
        <v>321</v>
      </c>
      <c r="G609" s="44" t="str">
        <f t="shared" si="65"/>
        <v/>
      </c>
      <c r="H609" s="253" t="str" cm="1">
        <f t="array" ref="H609">IFERROR(_xlfn.IFS(C609="זכר",INDEX(ליגות!$O$8:$Z$15,MATCH(D609,ליגות!$Q$8:$Q$15,-1),1),C609="נקבה",INDEX(ליגות!$O$8:$Z$15,MATCH(D609,ליגות!$V$8:$V$15,-1),1),C609="",""),"")</f>
        <v/>
      </c>
      <c r="I609" s="253">
        <f t="shared" si="60"/>
        <v>0</v>
      </c>
      <c r="J609" s="255" t="str">
        <f t="shared" si="61"/>
        <v/>
      </c>
      <c r="K609" s="249" t="e">
        <f t="shared" si="62"/>
        <v>#N/A</v>
      </c>
      <c r="L609" s="249">
        <f t="shared" si="63"/>
        <v>0</v>
      </c>
      <c r="M609" s="249" t="e">
        <f t="shared" si="64"/>
        <v>#N/A</v>
      </c>
    </row>
    <row r="610" spans="1:13" x14ac:dyDescent="0.3">
      <c r="A610" s="246"/>
      <c r="B610" s="252"/>
      <c r="C610" s="251"/>
      <c r="D610" s="252"/>
      <c r="E610" s="252"/>
      <c r="F610" s="248" t="s">
        <v>321</v>
      </c>
      <c r="G610" s="44" t="str">
        <f t="shared" si="65"/>
        <v/>
      </c>
      <c r="H610" s="253" t="str" cm="1">
        <f t="array" ref="H610">IFERROR(_xlfn.IFS(C610="זכר",INDEX(ליגות!$O$8:$Z$15,MATCH(D610,ליגות!$Q$8:$Q$15,-1),1),C610="נקבה",INDEX(ליגות!$O$8:$Z$15,MATCH(D610,ליגות!$V$8:$V$15,-1),1),C610="",""),"")</f>
        <v/>
      </c>
      <c r="I610" s="253">
        <f t="shared" si="60"/>
        <v>0</v>
      </c>
      <c r="J610" s="255" t="str">
        <f t="shared" si="61"/>
        <v/>
      </c>
      <c r="K610" s="249" t="e">
        <f t="shared" si="62"/>
        <v>#N/A</v>
      </c>
      <c r="L610" s="249">
        <f t="shared" si="63"/>
        <v>0</v>
      </c>
      <c r="M610" s="249" t="e">
        <f t="shared" si="64"/>
        <v>#N/A</v>
      </c>
    </row>
    <row r="611" spans="1:13" x14ac:dyDescent="0.3">
      <c r="A611" s="246"/>
      <c r="B611" s="252"/>
      <c r="C611" s="251"/>
      <c r="D611" s="252"/>
      <c r="E611" s="252"/>
      <c r="F611" s="248" t="s">
        <v>321</v>
      </c>
      <c r="G611" s="44" t="str">
        <f t="shared" si="65"/>
        <v/>
      </c>
      <c r="H611" s="253" t="str" cm="1">
        <f t="array" ref="H611">IFERROR(_xlfn.IFS(C611="זכר",INDEX(ליגות!$O$8:$Z$15,MATCH(D611,ליגות!$Q$8:$Q$15,-1),1),C611="נקבה",INDEX(ליגות!$O$8:$Z$15,MATCH(D611,ליגות!$V$8:$V$15,-1),1),C611="",""),"")</f>
        <v/>
      </c>
      <c r="I611" s="253">
        <f t="shared" si="60"/>
        <v>0</v>
      </c>
      <c r="J611" s="255" t="str">
        <f t="shared" si="61"/>
        <v/>
      </c>
      <c r="K611" s="249" t="e">
        <f t="shared" si="62"/>
        <v>#N/A</v>
      </c>
      <c r="L611" s="249">
        <f t="shared" si="63"/>
        <v>0</v>
      </c>
      <c r="M611" s="249" t="e">
        <f t="shared" si="64"/>
        <v>#N/A</v>
      </c>
    </row>
    <row r="612" spans="1:13" x14ac:dyDescent="0.3">
      <c r="A612" s="246"/>
      <c r="B612" s="252"/>
      <c r="C612" s="251"/>
      <c r="D612" s="252"/>
      <c r="E612" s="252"/>
      <c r="F612" s="248" t="s">
        <v>321</v>
      </c>
      <c r="G612" s="44" t="str">
        <f t="shared" si="65"/>
        <v/>
      </c>
      <c r="H612" s="253" t="str" cm="1">
        <f t="array" ref="H612">IFERROR(_xlfn.IFS(C612="זכר",INDEX(ליגות!$O$8:$Z$15,MATCH(D612,ליגות!$Q$8:$Q$15,-1),1),C612="נקבה",INDEX(ליגות!$O$8:$Z$15,MATCH(D612,ליגות!$V$8:$V$15,-1),1),C612="",""),"")</f>
        <v/>
      </c>
      <c r="I612" s="253">
        <f t="shared" si="60"/>
        <v>0</v>
      </c>
      <c r="J612" s="255" t="str">
        <f t="shared" si="61"/>
        <v/>
      </c>
      <c r="K612" s="249" t="e">
        <f t="shared" si="62"/>
        <v>#N/A</v>
      </c>
      <c r="L612" s="249">
        <f t="shared" si="63"/>
        <v>0</v>
      </c>
      <c r="M612" s="249" t="e">
        <f t="shared" si="64"/>
        <v>#N/A</v>
      </c>
    </row>
    <row r="613" spans="1:13" x14ac:dyDescent="0.3">
      <c r="A613" s="246"/>
      <c r="B613" s="252"/>
      <c r="C613" s="251"/>
      <c r="D613" s="252"/>
      <c r="E613" s="252"/>
      <c r="F613" s="248" t="s">
        <v>321</v>
      </c>
      <c r="G613" s="44" t="str">
        <f t="shared" si="65"/>
        <v/>
      </c>
      <c r="H613" s="253" t="str" cm="1">
        <f t="array" ref="H613">IFERROR(_xlfn.IFS(C613="זכר",INDEX(ליגות!$O$8:$Z$15,MATCH(D613,ליגות!$Q$8:$Q$15,-1),1),C613="נקבה",INDEX(ליגות!$O$8:$Z$15,MATCH(D613,ליגות!$V$8:$V$15,-1),1),C613="",""),"")</f>
        <v/>
      </c>
      <c r="I613" s="253">
        <f t="shared" si="60"/>
        <v>0</v>
      </c>
      <c r="J613" s="255" t="str">
        <f t="shared" si="61"/>
        <v/>
      </c>
      <c r="K613" s="249" t="e">
        <f t="shared" si="62"/>
        <v>#N/A</v>
      </c>
      <c r="L613" s="249">
        <f t="shared" si="63"/>
        <v>0</v>
      </c>
      <c r="M613" s="249" t="e">
        <f t="shared" si="64"/>
        <v>#N/A</v>
      </c>
    </row>
    <row r="614" spans="1:13" x14ac:dyDescent="0.3">
      <c r="A614" s="246"/>
      <c r="B614" s="252"/>
      <c r="C614" s="251"/>
      <c r="D614" s="252"/>
      <c r="E614" s="252"/>
      <c r="F614" s="248" t="s">
        <v>321</v>
      </c>
      <c r="G614" s="44" t="str">
        <f t="shared" si="65"/>
        <v/>
      </c>
      <c r="H614" s="253" t="str" cm="1">
        <f t="array" ref="H614">IFERROR(_xlfn.IFS(C614="זכר",INDEX(ליגות!$O$8:$Z$15,MATCH(D614,ליגות!$Q$8:$Q$15,-1),1),C614="נקבה",INDEX(ליגות!$O$8:$Z$15,MATCH(D614,ליגות!$V$8:$V$15,-1),1),C614="",""),"")</f>
        <v/>
      </c>
      <c r="I614" s="253">
        <f t="shared" si="60"/>
        <v>0</v>
      </c>
      <c r="J614" s="255" t="str">
        <f t="shared" si="61"/>
        <v/>
      </c>
      <c r="K614" s="249" t="e">
        <f t="shared" si="62"/>
        <v>#N/A</v>
      </c>
      <c r="L614" s="249">
        <f t="shared" si="63"/>
        <v>0</v>
      </c>
      <c r="M614" s="249" t="e">
        <f t="shared" si="64"/>
        <v>#N/A</v>
      </c>
    </row>
    <row r="615" spans="1:13" x14ac:dyDescent="0.3">
      <c r="A615" s="246"/>
      <c r="B615" s="252"/>
      <c r="C615" s="251"/>
      <c r="D615" s="252"/>
      <c r="E615" s="252"/>
      <c r="F615" s="248" t="s">
        <v>321</v>
      </c>
      <c r="G615" s="44" t="str">
        <f t="shared" si="65"/>
        <v/>
      </c>
      <c r="H615" s="253" t="str" cm="1">
        <f t="array" ref="H615">IFERROR(_xlfn.IFS(C615="זכר",INDEX(ליגות!$O$8:$Z$15,MATCH(D615,ליגות!$Q$8:$Q$15,-1),1),C615="נקבה",INDEX(ליגות!$O$8:$Z$15,MATCH(D615,ליגות!$V$8:$V$15,-1),1),C615="",""),"")</f>
        <v/>
      </c>
      <c r="I615" s="253">
        <f t="shared" si="60"/>
        <v>0</v>
      </c>
      <c r="J615" s="255" t="str">
        <f t="shared" si="61"/>
        <v/>
      </c>
      <c r="K615" s="249" t="e">
        <f t="shared" si="62"/>
        <v>#N/A</v>
      </c>
      <c r="L615" s="249">
        <f t="shared" si="63"/>
        <v>0</v>
      </c>
      <c r="M615" s="249" t="e">
        <f t="shared" si="64"/>
        <v>#N/A</v>
      </c>
    </row>
    <row r="616" spans="1:13" x14ac:dyDescent="0.3">
      <c r="A616" s="246"/>
      <c r="B616" s="252"/>
      <c r="C616" s="251"/>
      <c r="D616" s="252"/>
      <c r="E616" s="252"/>
      <c r="F616" s="248" t="s">
        <v>321</v>
      </c>
      <c r="G616" s="44" t="str">
        <f t="shared" si="65"/>
        <v/>
      </c>
      <c r="H616" s="253" t="str" cm="1">
        <f t="array" ref="H616">IFERROR(_xlfn.IFS(C616="זכר",INDEX(ליגות!$O$8:$Z$15,MATCH(D616,ליגות!$Q$8:$Q$15,-1),1),C616="נקבה",INDEX(ליגות!$O$8:$Z$15,MATCH(D616,ליגות!$V$8:$V$15,-1),1),C616="",""),"")</f>
        <v/>
      </c>
      <c r="I616" s="253">
        <f t="shared" si="60"/>
        <v>0</v>
      </c>
      <c r="J616" s="255" t="str">
        <f t="shared" si="61"/>
        <v/>
      </c>
      <c r="K616" s="249" t="e">
        <f t="shared" si="62"/>
        <v>#N/A</v>
      </c>
      <c r="L616" s="249">
        <f t="shared" si="63"/>
        <v>0</v>
      </c>
      <c r="M616" s="249" t="e">
        <f t="shared" si="64"/>
        <v>#N/A</v>
      </c>
    </row>
    <row r="617" spans="1:13" x14ac:dyDescent="0.3">
      <c r="A617" s="246"/>
      <c r="B617" s="252"/>
      <c r="C617" s="251"/>
      <c r="D617" s="252"/>
      <c r="E617" s="252"/>
      <c r="F617" s="248" t="s">
        <v>321</v>
      </c>
      <c r="G617" s="44" t="str">
        <f t="shared" si="65"/>
        <v/>
      </c>
      <c r="H617" s="253" t="str" cm="1">
        <f t="array" ref="H617">IFERROR(_xlfn.IFS(C617="זכר",INDEX(ליגות!$O$8:$Z$15,MATCH(D617,ליגות!$Q$8:$Q$15,-1),1),C617="נקבה",INDEX(ליגות!$O$8:$Z$15,MATCH(D617,ליגות!$V$8:$V$15,-1),1),C617="",""),"")</f>
        <v/>
      </c>
      <c r="I617" s="253">
        <f t="shared" si="60"/>
        <v>0</v>
      </c>
      <c r="J617" s="255" t="str">
        <f t="shared" si="61"/>
        <v/>
      </c>
      <c r="K617" s="249" t="e">
        <f t="shared" si="62"/>
        <v>#N/A</v>
      </c>
      <c r="L617" s="249">
        <f t="shared" si="63"/>
        <v>0</v>
      </c>
      <c r="M617" s="249" t="e">
        <f t="shared" si="64"/>
        <v>#N/A</v>
      </c>
    </row>
    <row r="618" spans="1:13" x14ac:dyDescent="0.3">
      <c r="A618" s="246"/>
      <c r="B618" s="252"/>
      <c r="C618" s="251"/>
      <c r="D618" s="252"/>
      <c r="E618" s="252"/>
      <c r="F618" s="248" t="s">
        <v>321</v>
      </c>
      <c r="G618" s="44" t="str">
        <f t="shared" si="65"/>
        <v/>
      </c>
      <c r="H618" s="253" t="str" cm="1">
        <f t="array" ref="H618">IFERROR(_xlfn.IFS(C618="זכר",INDEX(ליגות!$O$8:$Z$15,MATCH(D618,ליגות!$Q$8:$Q$15,-1),1),C618="נקבה",INDEX(ליגות!$O$8:$Z$15,MATCH(D618,ליגות!$V$8:$V$15,-1),1),C618="",""),"")</f>
        <v/>
      </c>
      <c r="I618" s="253">
        <f t="shared" si="60"/>
        <v>0</v>
      </c>
      <c r="J618" s="255" t="str">
        <f t="shared" si="61"/>
        <v/>
      </c>
      <c r="K618" s="249" t="e">
        <f t="shared" si="62"/>
        <v>#N/A</v>
      </c>
      <c r="L618" s="249">
        <f t="shared" si="63"/>
        <v>0</v>
      </c>
      <c r="M618" s="249" t="e">
        <f t="shared" si="64"/>
        <v>#N/A</v>
      </c>
    </row>
    <row r="619" spans="1:13" x14ac:dyDescent="0.3">
      <c r="A619" s="246"/>
      <c r="B619" s="252"/>
      <c r="C619" s="251"/>
      <c r="D619" s="252"/>
      <c r="E619" s="252"/>
      <c r="F619" s="248" t="s">
        <v>321</v>
      </c>
      <c r="G619" s="44" t="str">
        <f t="shared" si="65"/>
        <v/>
      </c>
      <c r="H619" s="253" t="str" cm="1">
        <f t="array" ref="H619">IFERROR(_xlfn.IFS(C619="זכר",INDEX(ליגות!$O$8:$Z$15,MATCH(D619,ליגות!$Q$8:$Q$15,-1),1),C619="נקבה",INDEX(ליגות!$O$8:$Z$15,MATCH(D619,ליגות!$V$8:$V$15,-1),1),C619="",""),"")</f>
        <v/>
      </c>
      <c r="I619" s="253">
        <f t="shared" si="60"/>
        <v>0</v>
      </c>
      <c r="J619" s="255" t="str">
        <f t="shared" si="61"/>
        <v/>
      </c>
      <c r="K619" s="249" t="e">
        <f t="shared" si="62"/>
        <v>#N/A</v>
      </c>
      <c r="L619" s="249">
        <f t="shared" si="63"/>
        <v>0</v>
      </c>
      <c r="M619" s="249" t="e">
        <f t="shared" si="64"/>
        <v>#N/A</v>
      </c>
    </row>
    <row r="620" spans="1:13" x14ac:dyDescent="0.3">
      <c r="A620" s="246"/>
      <c r="B620" s="252"/>
      <c r="C620" s="251"/>
      <c r="D620" s="252"/>
      <c r="E620" s="252"/>
      <c r="F620" s="248" t="s">
        <v>321</v>
      </c>
      <c r="G620" s="44" t="str">
        <f t="shared" si="65"/>
        <v/>
      </c>
      <c r="H620" s="253" t="str" cm="1">
        <f t="array" ref="H620">IFERROR(_xlfn.IFS(C620="זכר",INDEX(ליגות!$O$8:$Z$15,MATCH(D620,ליגות!$Q$8:$Q$15,-1),1),C620="נקבה",INDEX(ליגות!$O$8:$Z$15,MATCH(D620,ליגות!$V$8:$V$15,-1),1),C620="",""),"")</f>
        <v/>
      </c>
      <c r="I620" s="253">
        <f t="shared" si="60"/>
        <v>0</v>
      </c>
      <c r="J620" s="255" t="str">
        <f t="shared" si="61"/>
        <v/>
      </c>
      <c r="K620" s="249" t="e">
        <f t="shared" si="62"/>
        <v>#N/A</v>
      </c>
      <c r="L620" s="249">
        <f t="shared" si="63"/>
        <v>0</v>
      </c>
      <c r="M620" s="249" t="e">
        <f t="shared" si="64"/>
        <v>#N/A</v>
      </c>
    </row>
    <row r="621" spans="1:13" x14ac:dyDescent="0.3">
      <c r="A621" s="246"/>
      <c r="B621" s="252"/>
      <c r="C621" s="251"/>
      <c r="D621" s="252"/>
      <c r="E621" s="252"/>
      <c r="F621" s="248" t="s">
        <v>321</v>
      </c>
      <c r="G621" s="44" t="str">
        <f t="shared" si="65"/>
        <v/>
      </c>
      <c r="H621" s="253" t="str" cm="1">
        <f t="array" ref="H621">IFERROR(_xlfn.IFS(C621="זכר",INDEX(ליגות!$O$8:$Z$15,MATCH(D621,ליגות!$Q$8:$Q$15,-1),1),C621="נקבה",INDEX(ליגות!$O$8:$Z$15,MATCH(D621,ליגות!$V$8:$V$15,-1),1),C621="",""),"")</f>
        <v/>
      </c>
      <c r="I621" s="253">
        <f t="shared" si="60"/>
        <v>0</v>
      </c>
      <c r="J621" s="255" t="str">
        <f t="shared" si="61"/>
        <v/>
      </c>
      <c r="K621" s="249" t="e">
        <f t="shared" si="62"/>
        <v>#N/A</v>
      </c>
      <c r="L621" s="249">
        <f t="shared" si="63"/>
        <v>0</v>
      </c>
      <c r="M621" s="249" t="e">
        <f t="shared" si="64"/>
        <v>#N/A</v>
      </c>
    </row>
    <row r="622" spans="1:13" x14ac:dyDescent="0.3">
      <c r="A622" s="246"/>
      <c r="B622" s="252"/>
      <c r="C622" s="251"/>
      <c r="D622" s="252"/>
      <c r="E622" s="252"/>
      <c r="F622" s="248" t="s">
        <v>321</v>
      </c>
      <c r="G622" s="44" t="str">
        <f t="shared" si="65"/>
        <v/>
      </c>
      <c r="H622" s="253" t="str" cm="1">
        <f t="array" ref="H622">IFERROR(_xlfn.IFS(C622="זכר",INDEX(ליגות!$O$8:$Z$15,MATCH(D622,ליגות!$Q$8:$Q$15,-1),1),C622="נקבה",INDEX(ליגות!$O$8:$Z$15,MATCH(D622,ליגות!$V$8:$V$15,-1),1),C622="",""),"")</f>
        <v/>
      </c>
      <c r="I622" s="253">
        <f t="shared" si="60"/>
        <v>0</v>
      </c>
      <c r="J622" s="255" t="str">
        <f t="shared" si="61"/>
        <v/>
      </c>
      <c r="K622" s="249" t="e">
        <f t="shared" si="62"/>
        <v>#N/A</v>
      </c>
      <c r="L622" s="249">
        <f t="shared" si="63"/>
        <v>0</v>
      </c>
      <c r="M622" s="249" t="e">
        <f t="shared" si="64"/>
        <v>#N/A</v>
      </c>
    </row>
    <row r="623" spans="1:13" x14ac:dyDescent="0.3">
      <c r="A623" s="246"/>
      <c r="B623" s="252"/>
      <c r="C623" s="251"/>
      <c r="D623" s="252"/>
      <c r="E623" s="252"/>
      <c r="F623" s="248" t="s">
        <v>321</v>
      </c>
      <c r="G623" s="44" t="str">
        <f t="shared" si="65"/>
        <v/>
      </c>
      <c r="H623" s="253" t="str" cm="1">
        <f t="array" ref="H623">IFERROR(_xlfn.IFS(C623="זכר",INDEX(ליגות!$O$8:$Z$15,MATCH(D623,ליגות!$Q$8:$Q$15,-1),1),C623="נקבה",INDEX(ליגות!$O$8:$Z$15,MATCH(D623,ליגות!$V$8:$V$15,-1),1),C623="",""),"")</f>
        <v/>
      </c>
      <c r="I623" s="253">
        <f t="shared" si="60"/>
        <v>0</v>
      </c>
      <c r="J623" s="255" t="str">
        <f t="shared" si="61"/>
        <v/>
      </c>
      <c r="K623" s="249" t="e">
        <f t="shared" si="62"/>
        <v>#N/A</v>
      </c>
      <c r="L623" s="249">
        <f t="shared" si="63"/>
        <v>0</v>
      </c>
      <c r="M623" s="249" t="e">
        <f t="shared" si="64"/>
        <v>#N/A</v>
      </c>
    </row>
    <row r="624" spans="1:13" x14ac:dyDescent="0.3">
      <c r="A624" s="246"/>
      <c r="B624" s="252"/>
      <c r="C624" s="251"/>
      <c r="D624" s="252"/>
      <c r="E624" s="252"/>
      <c r="F624" s="248" t="s">
        <v>321</v>
      </c>
      <c r="G624" s="44" t="str">
        <f t="shared" si="65"/>
        <v/>
      </c>
      <c r="H624" s="253" t="str" cm="1">
        <f t="array" ref="H624">IFERROR(_xlfn.IFS(C624="זכר",INDEX(ליגות!$O$8:$Z$15,MATCH(D624,ליגות!$Q$8:$Q$15,-1),1),C624="נקבה",INDEX(ליגות!$O$8:$Z$15,MATCH(D624,ליגות!$V$8:$V$15,-1),1),C624="",""),"")</f>
        <v/>
      </c>
      <c r="I624" s="253">
        <f t="shared" si="60"/>
        <v>0</v>
      </c>
      <c r="J624" s="255" t="str">
        <f t="shared" si="61"/>
        <v/>
      </c>
      <c r="K624" s="249" t="e">
        <f t="shared" si="62"/>
        <v>#N/A</v>
      </c>
      <c r="L624" s="249">
        <f t="shared" si="63"/>
        <v>0</v>
      </c>
      <c r="M624" s="249" t="e">
        <f t="shared" si="64"/>
        <v>#N/A</v>
      </c>
    </row>
    <row r="625" spans="1:13" x14ac:dyDescent="0.3">
      <c r="A625" s="246"/>
      <c r="B625" s="252"/>
      <c r="C625" s="251"/>
      <c r="D625" s="252"/>
      <c r="E625" s="252"/>
      <c r="F625" s="248" t="s">
        <v>321</v>
      </c>
      <c r="G625" s="44" t="str">
        <f t="shared" si="65"/>
        <v/>
      </c>
      <c r="H625" s="253" t="str" cm="1">
        <f t="array" ref="H625">IFERROR(_xlfn.IFS(C625="זכר",INDEX(ליגות!$O$8:$Z$15,MATCH(D625,ליגות!$Q$8:$Q$15,-1),1),C625="נקבה",INDEX(ליגות!$O$8:$Z$15,MATCH(D625,ליגות!$V$8:$V$15,-1),1),C625="",""),"")</f>
        <v/>
      </c>
      <c r="I625" s="253">
        <f t="shared" si="60"/>
        <v>0</v>
      </c>
      <c r="J625" s="255" t="str">
        <f t="shared" si="61"/>
        <v/>
      </c>
      <c r="K625" s="249" t="e">
        <f t="shared" si="62"/>
        <v>#N/A</v>
      </c>
      <c r="L625" s="249">
        <f t="shared" si="63"/>
        <v>0</v>
      </c>
      <c r="M625" s="249" t="e">
        <f t="shared" si="64"/>
        <v>#N/A</v>
      </c>
    </row>
    <row r="626" spans="1:13" x14ac:dyDescent="0.3">
      <c r="A626" s="246"/>
      <c r="B626" s="252"/>
      <c r="C626" s="251"/>
      <c r="D626" s="252"/>
      <c r="E626" s="252"/>
      <c r="F626" s="248" t="s">
        <v>321</v>
      </c>
      <c r="G626" s="44" t="str">
        <f t="shared" si="65"/>
        <v/>
      </c>
      <c r="H626" s="253" t="str" cm="1">
        <f t="array" ref="H626">IFERROR(_xlfn.IFS(C626="זכר",INDEX(ליגות!$O$8:$Z$15,MATCH(D626,ליגות!$Q$8:$Q$15,-1),1),C626="נקבה",INDEX(ליגות!$O$8:$Z$15,MATCH(D626,ליגות!$V$8:$V$15,-1),1),C626="",""),"")</f>
        <v/>
      </c>
      <c r="I626" s="253">
        <f t="shared" si="60"/>
        <v>0</v>
      </c>
      <c r="J626" s="255" t="str">
        <f t="shared" si="61"/>
        <v/>
      </c>
      <c r="K626" s="249" t="e">
        <f t="shared" si="62"/>
        <v>#N/A</v>
      </c>
      <c r="L626" s="249">
        <f t="shared" si="63"/>
        <v>0</v>
      </c>
      <c r="M626" s="249" t="e">
        <f t="shared" si="64"/>
        <v>#N/A</v>
      </c>
    </row>
    <row r="627" spans="1:13" x14ac:dyDescent="0.3">
      <c r="A627" s="246"/>
      <c r="B627" s="252"/>
      <c r="C627" s="251"/>
      <c r="D627" s="252"/>
      <c r="E627" s="252"/>
      <c r="F627" s="248" t="s">
        <v>321</v>
      </c>
      <c r="G627" s="44" t="str">
        <f t="shared" si="65"/>
        <v/>
      </c>
      <c r="H627" s="253" t="str" cm="1">
        <f t="array" ref="H627">IFERROR(_xlfn.IFS(C627="זכר",INDEX(ליגות!$O$8:$Z$15,MATCH(D627,ליגות!$Q$8:$Q$15,-1),1),C627="נקבה",INDEX(ליגות!$O$8:$Z$15,MATCH(D627,ליגות!$V$8:$V$15,-1),1),C627="",""),"")</f>
        <v/>
      </c>
      <c r="I627" s="253">
        <f t="shared" si="60"/>
        <v>0</v>
      </c>
      <c r="J627" s="255" t="str">
        <f t="shared" si="61"/>
        <v/>
      </c>
      <c r="K627" s="249" t="e">
        <f t="shared" si="62"/>
        <v>#N/A</v>
      </c>
      <c r="L627" s="249">
        <f t="shared" si="63"/>
        <v>0</v>
      </c>
      <c r="M627" s="249" t="e">
        <f t="shared" si="64"/>
        <v>#N/A</v>
      </c>
    </row>
    <row r="628" spans="1:13" x14ac:dyDescent="0.3">
      <c r="A628" s="246"/>
      <c r="B628" s="252"/>
      <c r="C628" s="251"/>
      <c r="D628" s="252"/>
      <c r="E628" s="252"/>
      <c r="F628" s="248" t="s">
        <v>321</v>
      </c>
      <c r="G628" s="44" t="str">
        <f t="shared" si="65"/>
        <v/>
      </c>
      <c r="H628" s="253" t="str" cm="1">
        <f t="array" ref="H628">IFERROR(_xlfn.IFS(C628="זכר",INDEX(ליגות!$O$8:$Z$15,MATCH(D628,ליגות!$Q$8:$Q$15,-1),1),C628="נקבה",INDEX(ליגות!$O$8:$Z$15,MATCH(D628,ליגות!$V$8:$V$15,-1),1),C628="",""),"")</f>
        <v/>
      </c>
      <c r="I628" s="253">
        <f t="shared" si="60"/>
        <v>0</v>
      </c>
      <c r="J628" s="255" t="str">
        <f t="shared" si="61"/>
        <v/>
      </c>
      <c r="K628" s="249" t="e">
        <f t="shared" si="62"/>
        <v>#N/A</v>
      </c>
      <c r="L628" s="249">
        <f t="shared" si="63"/>
        <v>0</v>
      </c>
      <c r="M628" s="249" t="e">
        <f t="shared" si="64"/>
        <v>#N/A</v>
      </c>
    </row>
    <row r="629" spans="1:13" x14ac:dyDescent="0.3">
      <c r="A629" s="246"/>
      <c r="B629" s="252"/>
      <c r="C629" s="251"/>
      <c r="D629" s="252"/>
      <c r="E629" s="252"/>
      <c r="F629" s="248" t="s">
        <v>321</v>
      </c>
      <c r="G629" s="44" t="str">
        <f t="shared" si="65"/>
        <v/>
      </c>
      <c r="H629" s="253" t="str" cm="1">
        <f t="array" ref="H629">IFERROR(_xlfn.IFS(C629="זכר",INDEX(ליגות!$O$8:$Z$15,MATCH(D629,ליגות!$Q$8:$Q$15,-1),1),C629="נקבה",INDEX(ליגות!$O$8:$Z$15,MATCH(D629,ליגות!$V$8:$V$15,-1),1),C629="",""),"")</f>
        <v/>
      </c>
      <c r="I629" s="253">
        <f t="shared" si="60"/>
        <v>0</v>
      </c>
      <c r="J629" s="255" t="str">
        <f t="shared" si="61"/>
        <v/>
      </c>
      <c r="K629" s="249" t="e">
        <f t="shared" si="62"/>
        <v>#N/A</v>
      </c>
      <c r="L629" s="249">
        <f t="shared" si="63"/>
        <v>0</v>
      </c>
      <c r="M629" s="249" t="e">
        <f t="shared" si="64"/>
        <v>#N/A</v>
      </c>
    </row>
    <row r="630" spans="1:13" x14ac:dyDescent="0.3">
      <c r="A630" s="246"/>
      <c r="B630" s="252"/>
      <c r="C630" s="251"/>
      <c r="D630" s="252"/>
      <c r="E630" s="252"/>
      <c r="F630" s="248" t="s">
        <v>321</v>
      </c>
      <c r="G630" s="44" t="str">
        <f t="shared" si="65"/>
        <v/>
      </c>
      <c r="H630" s="253" t="str" cm="1">
        <f t="array" ref="H630">IFERROR(_xlfn.IFS(C630="זכר",INDEX(ליגות!$O$8:$Z$15,MATCH(D630,ליגות!$Q$8:$Q$15,-1),1),C630="נקבה",INDEX(ליגות!$O$8:$Z$15,MATCH(D630,ליגות!$V$8:$V$15,-1),1),C630="",""),"")</f>
        <v/>
      </c>
      <c r="I630" s="253">
        <f t="shared" si="60"/>
        <v>0</v>
      </c>
      <c r="J630" s="255" t="str">
        <f t="shared" si="61"/>
        <v/>
      </c>
      <c r="K630" s="249" t="e">
        <f t="shared" si="62"/>
        <v>#N/A</v>
      </c>
      <c r="L630" s="249">
        <f t="shared" si="63"/>
        <v>0</v>
      </c>
      <c r="M630" s="249" t="e">
        <f t="shared" si="64"/>
        <v>#N/A</v>
      </c>
    </row>
    <row r="631" spans="1:13" x14ac:dyDescent="0.3">
      <c r="A631" s="246"/>
      <c r="B631" s="252"/>
      <c r="C631" s="251"/>
      <c r="D631" s="252"/>
      <c r="E631" s="252"/>
      <c r="F631" s="248" t="s">
        <v>321</v>
      </c>
      <c r="G631" s="44" t="str">
        <f t="shared" si="65"/>
        <v/>
      </c>
      <c r="H631" s="253" t="str" cm="1">
        <f t="array" ref="H631">IFERROR(_xlfn.IFS(C631="זכר",INDEX(ליגות!$O$8:$Z$15,MATCH(D631,ליגות!$Q$8:$Q$15,-1),1),C631="נקבה",INDEX(ליגות!$O$8:$Z$15,MATCH(D631,ליגות!$V$8:$V$15,-1),1),C631="",""),"")</f>
        <v/>
      </c>
      <c r="I631" s="253">
        <f t="shared" si="60"/>
        <v>0</v>
      </c>
      <c r="J631" s="255" t="str">
        <f t="shared" si="61"/>
        <v/>
      </c>
      <c r="K631" s="249" t="e">
        <f t="shared" si="62"/>
        <v>#N/A</v>
      </c>
      <c r="L631" s="249">
        <f t="shared" si="63"/>
        <v>0</v>
      </c>
      <c r="M631" s="249" t="e">
        <f t="shared" si="64"/>
        <v>#N/A</v>
      </c>
    </row>
    <row r="632" spans="1:13" x14ac:dyDescent="0.3">
      <c r="A632" s="246"/>
      <c r="B632" s="252"/>
      <c r="C632" s="251"/>
      <c r="D632" s="252"/>
      <c r="E632" s="252"/>
      <c r="F632" s="248" t="s">
        <v>321</v>
      </c>
      <c r="G632" s="44" t="str">
        <f t="shared" si="65"/>
        <v/>
      </c>
      <c r="H632" s="253" t="str" cm="1">
        <f t="array" ref="H632">IFERROR(_xlfn.IFS(C632="זכר",INDEX(ליגות!$O$8:$Z$15,MATCH(D632,ליגות!$Q$8:$Q$15,-1),1),C632="נקבה",INDEX(ליגות!$O$8:$Z$15,MATCH(D632,ליגות!$V$8:$V$15,-1),1),C632="",""),"")</f>
        <v/>
      </c>
      <c r="I632" s="253">
        <f t="shared" si="60"/>
        <v>0</v>
      </c>
      <c r="J632" s="255" t="str">
        <f t="shared" si="61"/>
        <v/>
      </c>
      <c r="K632" s="249" t="e">
        <f t="shared" si="62"/>
        <v>#N/A</v>
      </c>
      <c r="L632" s="249">
        <f t="shared" si="63"/>
        <v>0</v>
      </c>
      <c r="M632" s="249" t="e">
        <f t="shared" si="64"/>
        <v>#N/A</v>
      </c>
    </row>
    <row r="633" spans="1:13" x14ac:dyDescent="0.3">
      <c r="A633" s="246"/>
      <c r="B633" s="252"/>
      <c r="C633" s="251"/>
      <c r="D633" s="252"/>
      <c r="E633" s="252"/>
      <c r="F633" s="248" t="s">
        <v>321</v>
      </c>
      <c r="G633" s="44" t="str">
        <f t="shared" si="65"/>
        <v/>
      </c>
      <c r="H633" s="253" t="str" cm="1">
        <f t="array" ref="H633">IFERROR(_xlfn.IFS(C633="זכר",INDEX(ליגות!$O$8:$Z$15,MATCH(D633,ליגות!$Q$8:$Q$15,-1),1),C633="נקבה",INDEX(ליגות!$O$8:$Z$15,MATCH(D633,ליגות!$V$8:$V$15,-1),1),C633="",""),"")</f>
        <v/>
      </c>
      <c r="I633" s="253">
        <f t="shared" si="60"/>
        <v>0</v>
      </c>
      <c r="J633" s="255" t="str">
        <f t="shared" si="61"/>
        <v/>
      </c>
      <c r="K633" s="249" t="e">
        <f t="shared" si="62"/>
        <v>#N/A</v>
      </c>
      <c r="L633" s="249">
        <f t="shared" si="63"/>
        <v>0</v>
      </c>
      <c r="M633" s="249" t="e">
        <f t="shared" si="64"/>
        <v>#N/A</v>
      </c>
    </row>
    <row r="634" spans="1:13" x14ac:dyDescent="0.3">
      <c r="A634" s="246"/>
      <c r="B634" s="252"/>
      <c r="C634" s="251"/>
      <c r="D634" s="252"/>
      <c r="E634" s="252"/>
      <c r="F634" s="248" t="s">
        <v>321</v>
      </c>
      <c r="G634" s="44" t="str">
        <f t="shared" si="65"/>
        <v/>
      </c>
      <c r="H634" s="253" t="str" cm="1">
        <f t="array" ref="H634">IFERROR(_xlfn.IFS(C634="זכר",INDEX(ליגות!$O$8:$Z$15,MATCH(D634,ליגות!$Q$8:$Q$15,-1),1),C634="נקבה",INDEX(ליגות!$O$8:$Z$15,MATCH(D634,ליגות!$V$8:$V$15,-1),1),C634="",""),"")</f>
        <v/>
      </c>
      <c r="I634" s="253">
        <f t="shared" si="60"/>
        <v>0</v>
      </c>
      <c r="J634" s="255" t="str">
        <f t="shared" si="61"/>
        <v/>
      </c>
      <c r="K634" s="249" t="e">
        <f t="shared" si="62"/>
        <v>#N/A</v>
      </c>
      <c r="L634" s="249">
        <f t="shared" si="63"/>
        <v>0</v>
      </c>
      <c r="M634" s="249" t="e">
        <f t="shared" si="64"/>
        <v>#N/A</v>
      </c>
    </row>
    <row r="635" spans="1:13" x14ac:dyDescent="0.3">
      <c r="A635" s="246"/>
      <c r="B635" s="252"/>
      <c r="C635" s="251"/>
      <c r="D635" s="252"/>
      <c r="E635" s="252"/>
      <c r="F635" s="248" t="s">
        <v>321</v>
      </c>
      <c r="G635" s="44" t="str">
        <f t="shared" si="65"/>
        <v/>
      </c>
      <c r="H635" s="253" t="str" cm="1">
        <f t="array" ref="H635">IFERROR(_xlfn.IFS(C635="זכר",INDEX(ליגות!$O$8:$Z$15,MATCH(D635,ליגות!$Q$8:$Q$15,-1),1),C635="נקבה",INDEX(ליגות!$O$8:$Z$15,MATCH(D635,ליגות!$V$8:$V$15,-1),1),C635="",""),"")</f>
        <v/>
      </c>
      <c r="I635" s="253">
        <f t="shared" si="60"/>
        <v>0</v>
      </c>
      <c r="J635" s="255" t="str">
        <f t="shared" si="61"/>
        <v/>
      </c>
      <c r="K635" s="249" t="e">
        <f t="shared" si="62"/>
        <v>#N/A</v>
      </c>
      <c r="L635" s="249">
        <f t="shared" si="63"/>
        <v>0</v>
      </c>
      <c r="M635" s="249" t="e">
        <f t="shared" si="64"/>
        <v>#N/A</v>
      </c>
    </row>
    <row r="636" spans="1:13" x14ac:dyDescent="0.3">
      <c r="A636" s="246"/>
      <c r="B636" s="252"/>
      <c r="C636" s="251"/>
      <c r="D636" s="252"/>
      <c r="E636" s="252"/>
      <c r="F636" s="248" t="s">
        <v>321</v>
      </c>
      <c r="G636" s="44" t="str">
        <f t="shared" si="65"/>
        <v/>
      </c>
      <c r="H636" s="253" t="str" cm="1">
        <f t="array" ref="H636">IFERROR(_xlfn.IFS(C636="זכר",INDEX(ליגות!$O$8:$Z$15,MATCH(D636,ליגות!$Q$8:$Q$15,-1),1),C636="נקבה",INDEX(ליגות!$O$8:$Z$15,MATCH(D636,ליגות!$V$8:$V$15,-1),1),C636="",""),"")</f>
        <v/>
      </c>
      <c r="I636" s="253">
        <f t="shared" si="60"/>
        <v>0</v>
      </c>
      <c r="J636" s="255" t="str">
        <f t="shared" si="61"/>
        <v/>
      </c>
      <c r="K636" s="249" t="e">
        <f t="shared" si="62"/>
        <v>#N/A</v>
      </c>
      <c r="L636" s="249">
        <f t="shared" si="63"/>
        <v>0</v>
      </c>
      <c r="M636" s="249" t="e">
        <f t="shared" si="64"/>
        <v>#N/A</v>
      </c>
    </row>
    <row r="637" spans="1:13" x14ac:dyDescent="0.3">
      <c r="A637" s="246"/>
      <c r="B637" s="252"/>
      <c r="C637" s="251"/>
      <c r="D637" s="252"/>
      <c r="E637" s="252"/>
      <c r="F637" s="248" t="s">
        <v>321</v>
      </c>
      <c r="G637" s="44" t="str">
        <f t="shared" si="65"/>
        <v/>
      </c>
      <c r="H637" s="253" t="str" cm="1">
        <f t="array" ref="H637">IFERROR(_xlfn.IFS(C637="זכר",INDEX(ליגות!$O$8:$Z$15,MATCH(D637,ליגות!$Q$8:$Q$15,-1),1),C637="נקבה",INDEX(ליגות!$O$8:$Z$15,MATCH(D637,ליגות!$V$8:$V$15,-1),1),C637="",""),"")</f>
        <v/>
      </c>
      <c r="I637" s="253">
        <f t="shared" si="60"/>
        <v>0</v>
      </c>
      <c r="J637" s="255" t="str">
        <f t="shared" si="61"/>
        <v/>
      </c>
      <c r="K637" s="249" t="e">
        <f t="shared" si="62"/>
        <v>#N/A</v>
      </c>
      <c r="L637" s="249">
        <f t="shared" si="63"/>
        <v>0</v>
      </c>
      <c r="M637" s="249" t="e">
        <f t="shared" si="64"/>
        <v>#N/A</v>
      </c>
    </row>
    <row r="638" spans="1:13" x14ac:dyDescent="0.3">
      <c r="A638" s="246"/>
      <c r="B638" s="252"/>
      <c r="C638" s="251"/>
      <c r="D638" s="252"/>
      <c r="E638" s="252"/>
      <c r="F638" s="248" t="s">
        <v>321</v>
      </c>
      <c r="G638" s="44" t="str">
        <f t="shared" si="65"/>
        <v/>
      </c>
      <c r="H638" s="253" t="str" cm="1">
        <f t="array" ref="H638">IFERROR(_xlfn.IFS(C638="זכר",INDEX(ליגות!$O$8:$Z$15,MATCH(D638,ליגות!$Q$8:$Q$15,-1),1),C638="נקבה",INDEX(ליגות!$O$8:$Z$15,MATCH(D638,ליגות!$V$8:$V$15,-1),1),C638="",""),"")</f>
        <v/>
      </c>
      <c r="I638" s="253">
        <f t="shared" si="60"/>
        <v>0</v>
      </c>
      <c r="J638" s="255" t="str">
        <f t="shared" si="61"/>
        <v/>
      </c>
      <c r="K638" s="249" t="e">
        <f t="shared" si="62"/>
        <v>#N/A</v>
      </c>
      <c r="L638" s="249">
        <f t="shared" si="63"/>
        <v>0</v>
      </c>
      <c r="M638" s="249" t="e">
        <f t="shared" si="64"/>
        <v>#N/A</v>
      </c>
    </row>
    <row r="639" spans="1:13" x14ac:dyDescent="0.3">
      <c r="A639" s="246"/>
      <c r="B639" s="252"/>
      <c r="C639" s="251"/>
      <c r="D639" s="252"/>
      <c r="E639" s="252"/>
      <c r="F639" s="248" t="s">
        <v>321</v>
      </c>
      <c r="G639" s="44" t="str">
        <f t="shared" si="65"/>
        <v/>
      </c>
      <c r="H639" s="253" t="str" cm="1">
        <f t="array" ref="H639">IFERROR(_xlfn.IFS(C639="זכר",INDEX(ליגות!$O$8:$Z$15,MATCH(D639,ליגות!$Q$8:$Q$15,-1),1),C639="נקבה",INDEX(ליגות!$O$8:$Z$15,MATCH(D639,ליגות!$V$8:$V$15,-1),1),C639="",""),"")</f>
        <v/>
      </c>
      <c r="I639" s="253">
        <f t="shared" si="60"/>
        <v>0</v>
      </c>
      <c r="J639" s="255" t="str">
        <f t="shared" si="61"/>
        <v/>
      </c>
      <c r="K639" s="249" t="e">
        <f t="shared" si="62"/>
        <v>#N/A</v>
      </c>
      <c r="L639" s="249">
        <f t="shared" si="63"/>
        <v>0</v>
      </c>
      <c r="M639" s="249" t="e">
        <f t="shared" si="64"/>
        <v>#N/A</v>
      </c>
    </row>
    <row r="640" spans="1:13" x14ac:dyDescent="0.3">
      <c r="A640" s="246"/>
      <c r="B640" s="252"/>
      <c r="C640" s="251"/>
      <c r="D640" s="252"/>
      <c r="E640" s="252"/>
      <c r="F640" s="248" t="s">
        <v>321</v>
      </c>
      <c r="G640" s="44" t="str">
        <f t="shared" si="65"/>
        <v/>
      </c>
      <c r="H640" s="253" t="str" cm="1">
        <f t="array" ref="H640">IFERROR(_xlfn.IFS(C640="זכר",INDEX(ליגות!$O$8:$Z$15,MATCH(D640,ליגות!$Q$8:$Q$15,-1),1),C640="נקבה",INDEX(ליגות!$O$8:$Z$15,MATCH(D640,ליגות!$V$8:$V$15,-1),1),C640="",""),"")</f>
        <v/>
      </c>
      <c r="I640" s="253">
        <f t="shared" si="60"/>
        <v>0</v>
      </c>
      <c r="J640" s="255" t="str">
        <f t="shared" si="61"/>
        <v/>
      </c>
      <c r="K640" s="249" t="e">
        <f t="shared" si="62"/>
        <v>#N/A</v>
      </c>
      <c r="L640" s="249">
        <f t="shared" si="63"/>
        <v>0</v>
      </c>
      <c r="M640" s="249" t="e">
        <f t="shared" si="64"/>
        <v>#N/A</v>
      </c>
    </row>
    <row r="641" spans="1:13" x14ac:dyDescent="0.3">
      <c r="A641" s="246"/>
      <c r="B641" s="252"/>
      <c r="C641" s="251"/>
      <c r="D641" s="252"/>
      <c r="E641" s="252"/>
      <c r="F641" s="248" t="s">
        <v>321</v>
      </c>
      <c r="G641" s="44" t="str">
        <f t="shared" si="65"/>
        <v/>
      </c>
      <c r="H641" s="253" t="str" cm="1">
        <f t="array" ref="H641">IFERROR(_xlfn.IFS(C641="זכר",INDEX(ליגות!$O$8:$Z$15,MATCH(D641,ליגות!$Q$8:$Q$15,-1),1),C641="נקבה",INDEX(ליגות!$O$8:$Z$15,MATCH(D641,ליגות!$V$8:$V$15,-1),1),C641="",""),"")</f>
        <v/>
      </c>
      <c r="I641" s="253">
        <f t="shared" si="60"/>
        <v>0</v>
      </c>
      <c r="J641" s="255" t="str">
        <f t="shared" si="61"/>
        <v/>
      </c>
      <c r="K641" s="249" t="e">
        <f t="shared" si="62"/>
        <v>#N/A</v>
      </c>
      <c r="L641" s="249">
        <f t="shared" si="63"/>
        <v>0</v>
      </c>
      <c r="M641" s="249" t="e">
        <f t="shared" si="64"/>
        <v>#N/A</v>
      </c>
    </row>
    <row r="642" spans="1:13" x14ac:dyDescent="0.3">
      <c r="A642" s="246"/>
      <c r="B642" s="252"/>
      <c r="C642" s="251"/>
      <c r="D642" s="252"/>
      <c r="E642" s="252"/>
      <c r="F642" s="248" t="s">
        <v>321</v>
      </c>
      <c r="G642" s="44" t="str">
        <f t="shared" si="65"/>
        <v/>
      </c>
      <c r="H642" s="253" t="str" cm="1">
        <f t="array" ref="H642">IFERROR(_xlfn.IFS(C642="זכר",INDEX(ליגות!$O$8:$Z$15,MATCH(D642,ליגות!$Q$8:$Q$15,-1),1),C642="נקבה",INDEX(ליגות!$O$8:$Z$15,MATCH(D642,ליגות!$V$8:$V$15,-1),1),C642="",""),"")</f>
        <v/>
      </c>
      <c r="I642" s="253">
        <f t="shared" si="60"/>
        <v>0</v>
      </c>
      <c r="J642" s="255" t="str">
        <f t="shared" si="61"/>
        <v/>
      </c>
      <c r="K642" s="249" t="e">
        <f t="shared" si="62"/>
        <v>#N/A</v>
      </c>
      <c r="L642" s="249">
        <f t="shared" si="63"/>
        <v>0</v>
      </c>
      <c r="M642" s="249" t="e">
        <f t="shared" si="64"/>
        <v>#N/A</v>
      </c>
    </row>
    <row r="643" spans="1:13" x14ac:dyDescent="0.3">
      <c r="A643" s="246"/>
      <c r="B643" s="252"/>
      <c r="C643" s="251"/>
      <c r="D643" s="252"/>
      <c r="E643" s="252"/>
      <c r="F643" s="248" t="s">
        <v>321</v>
      </c>
      <c r="G643" s="44" t="str">
        <f t="shared" si="65"/>
        <v/>
      </c>
      <c r="H643" s="253" t="str" cm="1">
        <f t="array" ref="H643">IFERROR(_xlfn.IFS(C643="זכר",INDEX(ליגות!$O$8:$Z$15,MATCH(D643,ליגות!$Q$8:$Q$15,-1),1),C643="נקבה",INDEX(ליגות!$O$8:$Z$15,MATCH(D643,ליגות!$V$8:$V$15,-1),1),C643="",""),"")</f>
        <v/>
      </c>
      <c r="I643" s="253">
        <f t="shared" si="60"/>
        <v>0</v>
      </c>
      <c r="J643" s="255" t="str">
        <f t="shared" si="61"/>
        <v/>
      </c>
      <c r="K643" s="249" t="e">
        <f t="shared" si="62"/>
        <v>#N/A</v>
      </c>
      <c r="L643" s="249">
        <f t="shared" si="63"/>
        <v>0</v>
      </c>
      <c r="M643" s="249" t="e">
        <f t="shared" si="64"/>
        <v>#N/A</v>
      </c>
    </row>
    <row r="644" spans="1:13" x14ac:dyDescent="0.3">
      <c r="A644" s="246"/>
      <c r="B644" s="252"/>
      <c r="C644" s="251"/>
      <c r="D644" s="252"/>
      <c r="E644" s="252"/>
      <c r="F644" s="248" t="s">
        <v>321</v>
      </c>
      <c r="G644" s="44" t="str">
        <f t="shared" si="65"/>
        <v/>
      </c>
      <c r="H644" s="253" t="str" cm="1">
        <f t="array" ref="H644">IFERROR(_xlfn.IFS(C644="זכר",INDEX(ליגות!$O$8:$Z$15,MATCH(D644,ליגות!$Q$8:$Q$15,-1),1),C644="נקבה",INDEX(ליגות!$O$8:$Z$15,MATCH(D644,ליגות!$V$8:$V$15,-1),1),C644="",""),"")</f>
        <v/>
      </c>
      <c r="I644" s="253">
        <f t="shared" ref="I644:I707" si="66">IF(F644="כן",E644,0)</f>
        <v>0</v>
      </c>
      <c r="J644" s="255" t="str">
        <f t="shared" ref="J644:J707" si="67">IF(C644="זכר",VLOOKUP(H644,$R$3:$S$10,2,0),IF(C644="נקבה",VLOOKUP(H644,$R$12:$S$19,2,0),""))</f>
        <v/>
      </c>
      <c r="K644" s="249" t="e">
        <f t="shared" ref="K644:K707" si="68">VLOOKUP(H644,$N$2:$O$9,2)</f>
        <v>#N/A</v>
      </c>
      <c r="L644" s="249">
        <f t="shared" ref="L644:L707" si="69">IF(C644="נקבה",K644*1.5,0)</f>
        <v>0</v>
      </c>
      <c r="M644" s="249" t="e">
        <f t="shared" ref="M644:M707" si="70">L644+K644</f>
        <v>#N/A</v>
      </c>
    </row>
    <row r="645" spans="1:13" x14ac:dyDescent="0.3">
      <c r="A645" s="246"/>
      <c r="B645" s="252"/>
      <c r="C645" s="251"/>
      <c r="D645" s="252"/>
      <c r="E645" s="252"/>
      <c r="F645" s="248" t="s">
        <v>321</v>
      </c>
      <c r="G645" s="44" t="str">
        <f t="shared" si="65"/>
        <v/>
      </c>
      <c r="H645" s="253" t="str" cm="1">
        <f t="array" ref="H645">IFERROR(_xlfn.IFS(C645="זכר",INDEX(ליגות!$O$8:$Z$15,MATCH(D645,ליגות!$Q$8:$Q$15,-1),1),C645="נקבה",INDEX(ליגות!$O$8:$Z$15,MATCH(D645,ליגות!$V$8:$V$15,-1),1),C645="",""),"")</f>
        <v/>
      </c>
      <c r="I645" s="253">
        <f t="shared" si="66"/>
        <v>0</v>
      </c>
      <c r="J645" s="255" t="str">
        <f t="shared" si="67"/>
        <v/>
      </c>
      <c r="K645" s="249" t="e">
        <f t="shared" si="68"/>
        <v>#N/A</v>
      </c>
      <c r="L645" s="249">
        <f t="shared" si="69"/>
        <v>0</v>
      </c>
      <c r="M645" s="249" t="e">
        <f t="shared" si="70"/>
        <v>#N/A</v>
      </c>
    </row>
    <row r="646" spans="1:13" x14ac:dyDescent="0.3">
      <c r="A646" s="246"/>
      <c r="B646" s="252"/>
      <c r="C646" s="251"/>
      <c r="D646" s="252"/>
      <c r="E646" s="252"/>
      <c r="F646" s="248" t="s">
        <v>321</v>
      </c>
      <c r="G646" s="44" t="str">
        <f t="shared" si="65"/>
        <v/>
      </c>
      <c r="H646" s="253" t="str" cm="1">
        <f t="array" ref="H646">IFERROR(_xlfn.IFS(C646="זכר",INDEX(ליגות!$O$8:$Z$15,MATCH(D646,ליגות!$Q$8:$Q$15,-1),1),C646="נקבה",INDEX(ליגות!$O$8:$Z$15,MATCH(D646,ליגות!$V$8:$V$15,-1),1),C646="",""),"")</f>
        <v/>
      </c>
      <c r="I646" s="253">
        <f t="shared" si="66"/>
        <v>0</v>
      </c>
      <c r="J646" s="255" t="str">
        <f t="shared" si="67"/>
        <v/>
      </c>
      <c r="K646" s="249" t="e">
        <f t="shared" si="68"/>
        <v>#N/A</v>
      </c>
      <c r="L646" s="249">
        <f t="shared" si="69"/>
        <v>0</v>
      </c>
      <c r="M646" s="249" t="e">
        <f t="shared" si="70"/>
        <v>#N/A</v>
      </c>
    </row>
    <row r="647" spans="1:13" x14ac:dyDescent="0.3">
      <c r="A647" s="246"/>
      <c r="B647" s="252"/>
      <c r="C647" s="251"/>
      <c r="D647" s="252"/>
      <c r="E647" s="252"/>
      <c r="F647" s="248" t="s">
        <v>321</v>
      </c>
      <c r="G647" s="44" t="str">
        <f t="shared" si="65"/>
        <v/>
      </c>
      <c r="H647" s="253" t="str" cm="1">
        <f t="array" ref="H647">IFERROR(_xlfn.IFS(C647="זכר",INDEX(ליגות!$O$8:$Z$15,MATCH(D647,ליגות!$Q$8:$Q$15,-1),1),C647="נקבה",INDEX(ליגות!$O$8:$Z$15,MATCH(D647,ליגות!$V$8:$V$15,-1),1),C647="",""),"")</f>
        <v/>
      </c>
      <c r="I647" s="253">
        <f t="shared" si="66"/>
        <v>0</v>
      </c>
      <c r="J647" s="255" t="str">
        <f t="shared" si="67"/>
        <v/>
      </c>
      <c r="K647" s="249" t="e">
        <f t="shared" si="68"/>
        <v>#N/A</v>
      </c>
      <c r="L647" s="249">
        <f t="shared" si="69"/>
        <v>0</v>
      </c>
      <c r="M647" s="249" t="e">
        <f t="shared" si="70"/>
        <v>#N/A</v>
      </c>
    </row>
    <row r="648" spans="1:13" x14ac:dyDescent="0.3">
      <c r="A648" s="246"/>
      <c r="B648" s="252"/>
      <c r="C648" s="251"/>
      <c r="D648" s="252"/>
      <c r="E648" s="252"/>
      <c r="F648" s="248" t="s">
        <v>321</v>
      </c>
      <c r="G648" s="44" t="str">
        <f t="shared" si="65"/>
        <v/>
      </c>
      <c r="H648" s="253" t="str" cm="1">
        <f t="array" ref="H648">IFERROR(_xlfn.IFS(C648="זכר",INDEX(ליגות!$O$8:$Z$15,MATCH(D648,ליגות!$Q$8:$Q$15,-1),1),C648="נקבה",INDEX(ליגות!$O$8:$Z$15,MATCH(D648,ליגות!$V$8:$V$15,-1),1),C648="",""),"")</f>
        <v/>
      </c>
      <c r="I648" s="253">
        <f t="shared" si="66"/>
        <v>0</v>
      </c>
      <c r="J648" s="255" t="str">
        <f t="shared" si="67"/>
        <v/>
      </c>
      <c r="K648" s="249" t="e">
        <f t="shared" si="68"/>
        <v>#N/A</v>
      </c>
      <c r="L648" s="249">
        <f t="shared" si="69"/>
        <v>0</v>
      </c>
      <c r="M648" s="249" t="e">
        <f t="shared" si="70"/>
        <v>#N/A</v>
      </c>
    </row>
    <row r="649" spans="1:13" x14ac:dyDescent="0.3">
      <c r="A649" s="246"/>
      <c r="B649" s="252"/>
      <c r="C649" s="251"/>
      <c r="D649" s="252"/>
      <c r="E649" s="252"/>
      <c r="F649" s="248" t="s">
        <v>321</v>
      </c>
      <c r="G649" s="44" t="str">
        <f t="shared" si="65"/>
        <v/>
      </c>
      <c r="H649" s="253" t="str" cm="1">
        <f t="array" ref="H649">IFERROR(_xlfn.IFS(C649="זכר",INDEX(ליגות!$O$8:$Z$15,MATCH(D649,ליגות!$Q$8:$Q$15,-1),1),C649="נקבה",INDEX(ליגות!$O$8:$Z$15,MATCH(D649,ליגות!$V$8:$V$15,-1),1),C649="",""),"")</f>
        <v/>
      </c>
      <c r="I649" s="253">
        <f t="shared" si="66"/>
        <v>0</v>
      </c>
      <c r="J649" s="255" t="str">
        <f t="shared" si="67"/>
        <v/>
      </c>
      <c r="K649" s="249" t="e">
        <f t="shared" si="68"/>
        <v>#N/A</v>
      </c>
      <c r="L649" s="249">
        <f t="shared" si="69"/>
        <v>0</v>
      </c>
      <c r="M649" s="249" t="e">
        <f t="shared" si="70"/>
        <v>#N/A</v>
      </c>
    </row>
    <row r="650" spans="1:13" x14ac:dyDescent="0.3">
      <c r="A650" s="246"/>
      <c r="B650" s="252"/>
      <c r="C650" s="251"/>
      <c r="D650" s="252"/>
      <c r="E650" s="252"/>
      <c r="F650" s="248" t="s">
        <v>321</v>
      </c>
      <c r="G650" s="44" t="str">
        <f t="shared" ref="G650:G713" si="71">IF(ISBLANK(D650),"",$H$1-D650-1)</f>
        <v/>
      </c>
      <c r="H650" s="253" t="str" cm="1">
        <f t="array" ref="H650">IFERROR(_xlfn.IFS(C650="זכר",INDEX(ליגות!$O$8:$Z$15,MATCH(D650,ליגות!$Q$8:$Q$15,-1),1),C650="נקבה",INDEX(ליגות!$O$8:$Z$15,MATCH(D650,ליגות!$V$8:$V$15,-1),1),C650="",""),"")</f>
        <v/>
      </c>
      <c r="I650" s="253">
        <f t="shared" si="66"/>
        <v>0</v>
      </c>
      <c r="J650" s="255" t="str">
        <f t="shared" si="67"/>
        <v/>
      </c>
      <c r="K650" s="249" t="e">
        <f t="shared" si="68"/>
        <v>#N/A</v>
      </c>
      <c r="L650" s="249">
        <f t="shared" si="69"/>
        <v>0</v>
      </c>
      <c r="M650" s="249" t="e">
        <f t="shared" si="70"/>
        <v>#N/A</v>
      </c>
    </row>
    <row r="651" spans="1:13" x14ac:dyDescent="0.3">
      <c r="A651" s="246"/>
      <c r="B651" s="252"/>
      <c r="C651" s="251"/>
      <c r="D651" s="252"/>
      <c r="E651" s="252"/>
      <c r="F651" s="248" t="s">
        <v>321</v>
      </c>
      <c r="G651" s="44" t="str">
        <f t="shared" si="71"/>
        <v/>
      </c>
      <c r="H651" s="253" t="str" cm="1">
        <f t="array" ref="H651">IFERROR(_xlfn.IFS(C651="זכר",INDEX(ליגות!$O$8:$Z$15,MATCH(D651,ליגות!$Q$8:$Q$15,-1),1),C651="נקבה",INDEX(ליגות!$O$8:$Z$15,MATCH(D651,ליגות!$V$8:$V$15,-1),1),C651="",""),"")</f>
        <v/>
      </c>
      <c r="I651" s="253">
        <f t="shared" si="66"/>
        <v>0</v>
      </c>
      <c r="J651" s="255" t="str">
        <f t="shared" si="67"/>
        <v/>
      </c>
      <c r="K651" s="249" t="e">
        <f t="shared" si="68"/>
        <v>#N/A</v>
      </c>
      <c r="L651" s="249">
        <f t="shared" si="69"/>
        <v>0</v>
      </c>
      <c r="M651" s="249" t="e">
        <f t="shared" si="70"/>
        <v>#N/A</v>
      </c>
    </row>
    <row r="652" spans="1:13" x14ac:dyDescent="0.3">
      <c r="A652" s="246"/>
      <c r="B652" s="252"/>
      <c r="C652" s="251"/>
      <c r="D652" s="252"/>
      <c r="E652" s="252"/>
      <c r="F652" s="248" t="s">
        <v>321</v>
      </c>
      <c r="G652" s="44" t="str">
        <f t="shared" si="71"/>
        <v/>
      </c>
      <c r="H652" s="253" t="str" cm="1">
        <f t="array" ref="H652">IFERROR(_xlfn.IFS(C652="זכר",INDEX(ליגות!$O$8:$Z$15,MATCH(D652,ליגות!$Q$8:$Q$15,-1),1),C652="נקבה",INDEX(ליגות!$O$8:$Z$15,MATCH(D652,ליגות!$V$8:$V$15,-1),1),C652="",""),"")</f>
        <v/>
      </c>
      <c r="I652" s="253">
        <f t="shared" si="66"/>
        <v>0</v>
      </c>
      <c r="J652" s="255" t="str">
        <f t="shared" si="67"/>
        <v/>
      </c>
      <c r="K652" s="249" t="e">
        <f t="shared" si="68"/>
        <v>#N/A</v>
      </c>
      <c r="L652" s="249">
        <f t="shared" si="69"/>
        <v>0</v>
      </c>
      <c r="M652" s="249" t="e">
        <f t="shared" si="70"/>
        <v>#N/A</v>
      </c>
    </row>
    <row r="653" spans="1:13" x14ac:dyDescent="0.3">
      <c r="A653" s="246"/>
      <c r="B653" s="252"/>
      <c r="C653" s="251"/>
      <c r="D653" s="252"/>
      <c r="E653" s="252"/>
      <c r="F653" s="248" t="s">
        <v>321</v>
      </c>
      <c r="G653" s="44" t="str">
        <f t="shared" si="71"/>
        <v/>
      </c>
      <c r="H653" s="253" t="str" cm="1">
        <f t="array" ref="H653">IFERROR(_xlfn.IFS(C653="זכר",INDEX(ליגות!$O$8:$Z$15,MATCH(D653,ליגות!$Q$8:$Q$15,-1),1),C653="נקבה",INDEX(ליגות!$O$8:$Z$15,MATCH(D653,ליגות!$V$8:$V$15,-1),1),C653="",""),"")</f>
        <v/>
      </c>
      <c r="I653" s="253">
        <f t="shared" si="66"/>
        <v>0</v>
      </c>
      <c r="J653" s="255" t="str">
        <f t="shared" si="67"/>
        <v/>
      </c>
      <c r="K653" s="249" t="e">
        <f t="shared" si="68"/>
        <v>#N/A</v>
      </c>
      <c r="L653" s="249">
        <f t="shared" si="69"/>
        <v>0</v>
      </c>
      <c r="M653" s="249" t="e">
        <f t="shared" si="70"/>
        <v>#N/A</v>
      </c>
    </row>
    <row r="654" spans="1:13" x14ac:dyDescent="0.3">
      <c r="A654" s="246"/>
      <c r="B654" s="252"/>
      <c r="C654" s="251"/>
      <c r="D654" s="252"/>
      <c r="E654" s="252"/>
      <c r="F654" s="248" t="s">
        <v>321</v>
      </c>
      <c r="G654" s="44" t="str">
        <f t="shared" si="71"/>
        <v/>
      </c>
      <c r="H654" s="253" t="str" cm="1">
        <f t="array" ref="H654">IFERROR(_xlfn.IFS(C654="זכר",INDEX(ליגות!$O$8:$Z$15,MATCH(D654,ליגות!$Q$8:$Q$15,-1),1),C654="נקבה",INDEX(ליגות!$O$8:$Z$15,MATCH(D654,ליגות!$V$8:$V$15,-1),1),C654="",""),"")</f>
        <v/>
      </c>
      <c r="I654" s="253">
        <f t="shared" si="66"/>
        <v>0</v>
      </c>
      <c r="J654" s="255" t="str">
        <f t="shared" si="67"/>
        <v/>
      </c>
      <c r="K654" s="249" t="e">
        <f t="shared" si="68"/>
        <v>#N/A</v>
      </c>
      <c r="L654" s="249">
        <f t="shared" si="69"/>
        <v>0</v>
      </c>
      <c r="M654" s="249" t="e">
        <f t="shared" si="70"/>
        <v>#N/A</v>
      </c>
    </row>
    <row r="655" spans="1:13" x14ac:dyDescent="0.3">
      <c r="A655" s="246"/>
      <c r="B655" s="252"/>
      <c r="C655" s="251"/>
      <c r="D655" s="252"/>
      <c r="E655" s="252"/>
      <c r="F655" s="248" t="s">
        <v>321</v>
      </c>
      <c r="G655" s="44" t="str">
        <f t="shared" si="71"/>
        <v/>
      </c>
      <c r="H655" s="253" t="str" cm="1">
        <f t="array" ref="H655">IFERROR(_xlfn.IFS(C655="זכר",INDEX(ליגות!$O$8:$Z$15,MATCH(D655,ליגות!$Q$8:$Q$15,-1),1),C655="נקבה",INDEX(ליגות!$O$8:$Z$15,MATCH(D655,ליגות!$V$8:$V$15,-1),1),C655="",""),"")</f>
        <v/>
      </c>
      <c r="I655" s="253">
        <f t="shared" si="66"/>
        <v>0</v>
      </c>
      <c r="J655" s="255" t="str">
        <f t="shared" si="67"/>
        <v/>
      </c>
      <c r="K655" s="249" t="e">
        <f t="shared" si="68"/>
        <v>#N/A</v>
      </c>
      <c r="L655" s="249">
        <f t="shared" si="69"/>
        <v>0</v>
      </c>
      <c r="M655" s="249" t="e">
        <f t="shared" si="70"/>
        <v>#N/A</v>
      </c>
    </row>
    <row r="656" spans="1:13" x14ac:dyDescent="0.3">
      <c r="A656" s="246"/>
      <c r="B656" s="252"/>
      <c r="C656" s="251"/>
      <c r="D656" s="252"/>
      <c r="E656" s="252"/>
      <c r="F656" s="248" t="s">
        <v>321</v>
      </c>
      <c r="G656" s="44" t="str">
        <f t="shared" si="71"/>
        <v/>
      </c>
      <c r="H656" s="253" t="str" cm="1">
        <f t="array" ref="H656">IFERROR(_xlfn.IFS(C656="זכר",INDEX(ליגות!$O$8:$Z$15,MATCH(D656,ליגות!$Q$8:$Q$15,-1),1),C656="נקבה",INDEX(ליגות!$O$8:$Z$15,MATCH(D656,ליגות!$V$8:$V$15,-1),1),C656="",""),"")</f>
        <v/>
      </c>
      <c r="I656" s="253">
        <f t="shared" si="66"/>
        <v>0</v>
      </c>
      <c r="J656" s="255" t="str">
        <f t="shared" si="67"/>
        <v/>
      </c>
      <c r="K656" s="249" t="e">
        <f t="shared" si="68"/>
        <v>#N/A</v>
      </c>
      <c r="L656" s="249">
        <f t="shared" si="69"/>
        <v>0</v>
      </c>
      <c r="M656" s="249" t="e">
        <f t="shared" si="70"/>
        <v>#N/A</v>
      </c>
    </row>
    <row r="657" spans="1:13" x14ac:dyDescent="0.3">
      <c r="A657" s="246"/>
      <c r="B657" s="252"/>
      <c r="C657" s="251"/>
      <c r="D657" s="252"/>
      <c r="E657" s="252"/>
      <c r="F657" s="248" t="s">
        <v>321</v>
      </c>
      <c r="G657" s="44" t="str">
        <f t="shared" si="71"/>
        <v/>
      </c>
      <c r="H657" s="253" t="str" cm="1">
        <f t="array" ref="H657">IFERROR(_xlfn.IFS(C657="זכר",INDEX(ליגות!$O$8:$Z$15,MATCH(D657,ליגות!$Q$8:$Q$15,-1),1),C657="נקבה",INDEX(ליגות!$O$8:$Z$15,MATCH(D657,ליגות!$V$8:$V$15,-1),1),C657="",""),"")</f>
        <v/>
      </c>
      <c r="I657" s="253">
        <f t="shared" si="66"/>
        <v>0</v>
      </c>
      <c r="J657" s="255" t="str">
        <f t="shared" si="67"/>
        <v/>
      </c>
      <c r="K657" s="249" t="e">
        <f t="shared" si="68"/>
        <v>#N/A</v>
      </c>
      <c r="L657" s="249">
        <f t="shared" si="69"/>
        <v>0</v>
      </c>
      <c r="M657" s="249" t="e">
        <f t="shared" si="70"/>
        <v>#N/A</v>
      </c>
    </row>
    <row r="658" spans="1:13" x14ac:dyDescent="0.3">
      <c r="A658" s="246"/>
      <c r="B658" s="252"/>
      <c r="C658" s="251"/>
      <c r="D658" s="252"/>
      <c r="E658" s="252"/>
      <c r="F658" s="248" t="s">
        <v>321</v>
      </c>
      <c r="G658" s="44" t="str">
        <f t="shared" si="71"/>
        <v/>
      </c>
      <c r="H658" s="253" t="str" cm="1">
        <f t="array" ref="H658">IFERROR(_xlfn.IFS(C658="זכר",INDEX(ליגות!$O$8:$Z$15,MATCH(D658,ליגות!$Q$8:$Q$15,-1),1),C658="נקבה",INDEX(ליגות!$O$8:$Z$15,MATCH(D658,ליגות!$V$8:$V$15,-1),1),C658="",""),"")</f>
        <v/>
      </c>
      <c r="I658" s="253">
        <f t="shared" si="66"/>
        <v>0</v>
      </c>
      <c r="J658" s="255" t="str">
        <f t="shared" si="67"/>
        <v/>
      </c>
      <c r="K658" s="249" t="e">
        <f t="shared" si="68"/>
        <v>#N/A</v>
      </c>
      <c r="L658" s="249">
        <f t="shared" si="69"/>
        <v>0</v>
      </c>
      <c r="M658" s="249" t="e">
        <f t="shared" si="70"/>
        <v>#N/A</v>
      </c>
    </row>
    <row r="659" spans="1:13" x14ac:dyDescent="0.3">
      <c r="A659" s="246"/>
      <c r="B659" s="252"/>
      <c r="C659" s="251"/>
      <c r="D659" s="252"/>
      <c r="E659" s="252"/>
      <c r="F659" s="248" t="s">
        <v>321</v>
      </c>
      <c r="G659" s="44" t="str">
        <f t="shared" si="71"/>
        <v/>
      </c>
      <c r="H659" s="253" t="str" cm="1">
        <f t="array" ref="H659">IFERROR(_xlfn.IFS(C659="זכר",INDEX(ליגות!$O$8:$Z$15,MATCH(D659,ליגות!$Q$8:$Q$15,-1),1),C659="נקבה",INDEX(ליגות!$O$8:$Z$15,MATCH(D659,ליגות!$V$8:$V$15,-1),1),C659="",""),"")</f>
        <v/>
      </c>
      <c r="I659" s="253">
        <f t="shared" si="66"/>
        <v>0</v>
      </c>
      <c r="J659" s="255" t="str">
        <f t="shared" si="67"/>
        <v/>
      </c>
      <c r="K659" s="249" t="e">
        <f t="shared" si="68"/>
        <v>#N/A</v>
      </c>
      <c r="L659" s="249">
        <f t="shared" si="69"/>
        <v>0</v>
      </c>
      <c r="M659" s="249" t="e">
        <f t="shared" si="70"/>
        <v>#N/A</v>
      </c>
    </row>
    <row r="660" spans="1:13" x14ac:dyDescent="0.3">
      <c r="A660" s="246"/>
      <c r="B660" s="252"/>
      <c r="C660" s="251"/>
      <c r="D660" s="252"/>
      <c r="E660" s="252"/>
      <c r="F660" s="248" t="s">
        <v>321</v>
      </c>
      <c r="G660" s="44" t="str">
        <f t="shared" si="71"/>
        <v/>
      </c>
      <c r="H660" s="253" t="str" cm="1">
        <f t="array" ref="H660">IFERROR(_xlfn.IFS(C660="זכר",INDEX(ליגות!$O$8:$Z$15,MATCH(D660,ליגות!$Q$8:$Q$15,-1),1),C660="נקבה",INDEX(ליגות!$O$8:$Z$15,MATCH(D660,ליגות!$V$8:$V$15,-1),1),C660="",""),"")</f>
        <v/>
      </c>
      <c r="I660" s="253">
        <f t="shared" si="66"/>
        <v>0</v>
      </c>
      <c r="J660" s="255" t="str">
        <f t="shared" si="67"/>
        <v/>
      </c>
      <c r="K660" s="249" t="e">
        <f t="shared" si="68"/>
        <v>#N/A</v>
      </c>
      <c r="L660" s="249">
        <f t="shared" si="69"/>
        <v>0</v>
      </c>
      <c r="M660" s="249" t="e">
        <f t="shared" si="70"/>
        <v>#N/A</v>
      </c>
    </row>
    <row r="661" spans="1:13" x14ac:dyDescent="0.3">
      <c r="A661" s="246"/>
      <c r="B661" s="252"/>
      <c r="C661" s="251"/>
      <c r="D661" s="252"/>
      <c r="E661" s="252"/>
      <c r="F661" s="248" t="s">
        <v>321</v>
      </c>
      <c r="G661" s="44" t="str">
        <f t="shared" si="71"/>
        <v/>
      </c>
      <c r="H661" s="253" t="str" cm="1">
        <f t="array" ref="H661">IFERROR(_xlfn.IFS(C661="זכר",INDEX(ליגות!$O$8:$Z$15,MATCH(D661,ליגות!$Q$8:$Q$15,-1),1),C661="נקבה",INDEX(ליגות!$O$8:$Z$15,MATCH(D661,ליגות!$V$8:$V$15,-1),1),C661="",""),"")</f>
        <v/>
      </c>
      <c r="I661" s="253">
        <f t="shared" si="66"/>
        <v>0</v>
      </c>
      <c r="J661" s="255" t="str">
        <f t="shared" si="67"/>
        <v/>
      </c>
      <c r="K661" s="249" t="e">
        <f t="shared" si="68"/>
        <v>#N/A</v>
      </c>
      <c r="L661" s="249">
        <f t="shared" si="69"/>
        <v>0</v>
      </c>
      <c r="M661" s="249" t="e">
        <f t="shared" si="70"/>
        <v>#N/A</v>
      </c>
    </row>
    <row r="662" spans="1:13" x14ac:dyDescent="0.3">
      <c r="A662" s="246"/>
      <c r="B662" s="252"/>
      <c r="C662" s="251"/>
      <c r="D662" s="252"/>
      <c r="E662" s="252"/>
      <c r="F662" s="248" t="s">
        <v>321</v>
      </c>
      <c r="G662" s="44" t="str">
        <f t="shared" si="71"/>
        <v/>
      </c>
      <c r="H662" s="253" t="str" cm="1">
        <f t="array" ref="H662">IFERROR(_xlfn.IFS(C662="זכר",INDEX(ליגות!$O$8:$Z$15,MATCH(D662,ליגות!$Q$8:$Q$15,-1),1),C662="נקבה",INDEX(ליגות!$O$8:$Z$15,MATCH(D662,ליגות!$V$8:$V$15,-1),1),C662="",""),"")</f>
        <v/>
      </c>
      <c r="I662" s="253">
        <f t="shared" si="66"/>
        <v>0</v>
      </c>
      <c r="J662" s="255" t="str">
        <f t="shared" si="67"/>
        <v/>
      </c>
      <c r="K662" s="249" t="e">
        <f t="shared" si="68"/>
        <v>#N/A</v>
      </c>
      <c r="L662" s="249">
        <f t="shared" si="69"/>
        <v>0</v>
      </c>
      <c r="M662" s="249" t="e">
        <f t="shared" si="70"/>
        <v>#N/A</v>
      </c>
    </row>
    <row r="663" spans="1:13" x14ac:dyDescent="0.3">
      <c r="A663" s="246"/>
      <c r="B663" s="252"/>
      <c r="C663" s="251"/>
      <c r="D663" s="252"/>
      <c r="E663" s="252"/>
      <c r="F663" s="248" t="s">
        <v>321</v>
      </c>
      <c r="G663" s="44" t="str">
        <f t="shared" si="71"/>
        <v/>
      </c>
      <c r="H663" s="253" t="str" cm="1">
        <f t="array" ref="H663">IFERROR(_xlfn.IFS(C663="זכר",INDEX(ליגות!$O$8:$Z$15,MATCH(D663,ליגות!$Q$8:$Q$15,-1),1),C663="נקבה",INDEX(ליגות!$O$8:$Z$15,MATCH(D663,ליגות!$V$8:$V$15,-1),1),C663="",""),"")</f>
        <v/>
      </c>
      <c r="I663" s="253">
        <f t="shared" si="66"/>
        <v>0</v>
      </c>
      <c r="J663" s="255" t="str">
        <f t="shared" si="67"/>
        <v/>
      </c>
      <c r="K663" s="249" t="e">
        <f t="shared" si="68"/>
        <v>#N/A</v>
      </c>
      <c r="L663" s="249">
        <f t="shared" si="69"/>
        <v>0</v>
      </c>
      <c r="M663" s="249" t="e">
        <f t="shared" si="70"/>
        <v>#N/A</v>
      </c>
    </row>
    <row r="664" spans="1:13" x14ac:dyDescent="0.3">
      <c r="A664" s="246"/>
      <c r="B664" s="252"/>
      <c r="C664" s="251"/>
      <c r="D664" s="252"/>
      <c r="E664" s="252"/>
      <c r="F664" s="248" t="s">
        <v>321</v>
      </c>
      <c r="G664" s="44" t="str">
        <f t="shared" si="71"/>
        <v/>
      </c>
      <c r="H664" s="253" t="str" cm="1">
        <f t="array" ref="H664">IFERROR(_xlfn.IFS(C664="זכר",INDEX(ליגות!$O$8:$Z$15,MATCH(D664,ליגות!$Q$8:$Q$15,-1),1),C664="נקבה",INDEX(ליגות!$O$8:$Z$15,MATCH(D664,ליגות!$V$8:$V$15,-1),1),C664="",""),"")</f>
        <v/>
      </c>
      <c r="I664" s="253">
        <f t="shared" si="66"/>
        <v>0</v>
      </c>
      <c r="J664" s="255" t="str">
        <f t="shared" si="67"/>
        <v/>
      </c>
      <c r="K664" s="249" t="e">
        <f t="shared" si="68"/>
        <v>#N/A</v>
      </c>
      <c r="L664" s="249">
        <f t="shared" si="69"/>
        <v>0</v>
      </c>
      <c r="M664" s="249" t="e">
        <f t="shared" si="70"/>
        <v>#N/A</v>
      </c>
    </row>
    <row r="665" spans="1:13" x14ac:dyDescent="0.3">
      <c r="A665" s="246"/>
      <c r="B665" s="252"/>
      <c r="C665" s="251"/>
      <c r="D665" s="252"/>
      <c r="E665" s="252"/>
      <c r="F665" s="248" t="s">
        <v>321</v>
      </c>
      <c r="G665" s="44" t="str">
        <f t="shared" si="71"/>
        <v/>
      </c>
      <c r="H665" s="253" t="str" cm="1">
        <f t="array" ref="H665">IFERROR(_xlfn.IFS(C665="זכר",INDEX(ליגות!$O$8:$Z$15,MATCH(D665,ליגות!$Q$8:$Q$15,-1),1),C665="נקבה",INDEX(ליגות!$O$8:$Z$15,MATCH(D665,ליגות!$V$8:$V$15,-1),1),C665="",""),"")</f>
        <v/>
      </c>
      <c r="I665" s="253">
        <f t="shared" si="66"/>
        <v>0</v>
      </c>
      <c r="J665" s="255" t="str">
        <f t="shared" si="67"/>
        <v/>
      </c>
      <c r="K665" s="249" t="e">
        <f t="shared" si="68"/>
        <v>#N/A</v>
      </c>
      <c r="L665" s="249">
        <f t="shared" si="69"/>
        <v>0</v>
      </c>
      <c r="M665" s="249" t="e">
        <f t="shared" si="70"/>
        <v>#N/A</v>
      </c>
    </row>
    <row r="666" spans="1:13" x14ac:dyDescent="0.3">
      <c r="A666" s="246"/>
      <c r="B666" s="252"/>
      <c r="C666" s="251"/>
      <c r="D666" s="252"/>
      <c r="E666" s="252"/>
      <c r="F666" s="248" t="s">
        <v>321</v>
      </c>
      <c r="G666" s="44" t="str">
        <f t="shared" si="71"/>
        <v/>
      </c>
      <c r="H666" s="253" t="str" cm="1">
        <f t="array" ref="H666">IFERROR(_xlfn.IFS(C666="זכר",INDEX(ליגות!$O$8:$Z$15,MATCH(D666,ליגות!$Q$8:$Q$15,-1),1),C666="נקבה",INDEX(ליגות!$O$8:$Z$15,MATCH(D666,ליגות!$V$8:$V$15,-1),1),C666="",""),"")</f>
        <v/>
      </c>
      <c r="I666" s="253">
        <f t="shared" si="66"/>
        <v>0</v>
      </c>
      <c r="J666" s="255" t="str">
        <f t="shared" si="67"/>
        <v/>
      </c>
      <c r="K666" s="249" t="e">
        <f t="shared" si="68"/>
        <v>#N/A</v>
      </c>
      <c r="L666" s="249">
        <f t="shared" si="69"/>
        <v>0</v>
      </c>
      <c r="M666" s="249" t="e">
        <f t="shared" si="70"/>
        <v>#N/A</v>
      </c>
    </row>
    <row r="667" spans="1:13" x14ac:dyDescent="0.3">
      <c r="A667" s="246"/>
      <c r="B667" s="252"/>
      <c r="C667" s="251"/>
      <c r="D667" s="252"/>
      <c r="E667" s="252"/>
      <c r="F667" s="248" t="s">
        <v>321</v>
      </c>
      <c r="G667" s="44" t="str">
        <f t="shared" si="71"/>
        <v/>
      </c>
      <c r="H667" s="253" t="str" cm="1">
        <f t="array" ref="H667">IFERROR(_xlfn.IFS(C667="זכר",INDEX(ליגות!$O$8:$Z$15,MATCH(D667,ליגות!$Q$8:$Q$15,-1),1),C667="נקבה",INDEX(ליגות!$O$8:$Z$15,MATCH(D667,ליגות!$V$8:$V$15,-1),1),C667="",""),"")</f>
        <v/>
      </c>
      <c r="I667" s="253">
        <f t="shared" si="66"/>
        <v>0</v>
      </c>
      <c r="J667" s="255" t="str">
        <f t="shared" si="67"/>
        <v/>
      </c>
      <c r="K667" s="249" t="e">
        <f t="shared" si="68"/>
        <v>#N/A</v>
      </c>
      <c r="L667" s="249">
        <f t="shared" si="69"/>
        <v>0</v>
      </c>
      <c r="M667" s="249" t="e">
        <f t="shared" si="70"/>
        <v>#N/A</v>
      </c>
    </row>
    <row r="668" spans="1:13" x14ac:dyDescent="0.3">
      <c r="A668" s="246"/>
      <c r="B668" s="252"/>
      <c r="C668" s="251"/>
      <c r="D668" s="252"/>
      <c r="E668" s="252"/>
      <c r="F668" s="248" t="s">
        <v>321</v>
      </c>
      <c r="G668" s="44" t="str">
        <f t="shared" si="71"/>
        <v/>
      </c>
      <c r="H668" s="253" t="str" cm="1">
        <f t="array" ref="H668">IFERROR(_xlfn.IFS(C668="זכר",INDEX(ליגות!$O$8:$Z$15,MATCH(D668,ליגות!$Q$8:$Q$15,-1),1),C668="נקבה",INDEX(ליגות!$O$8:$Z$15,MATCH(D668,ליגות!$V$8:$V$15,-1),1),C668="",""),"")</f>
        <v/>
      </c>
      <c r="I668" s="253">
        <f t="shared" si="66"/>
        <v>0</v>
      </c>
      <c r="J668" s="255" t="str">
        <f t="shared" si="67"/>
        <v/>
      </c>
      <c r="K668" s="249" t="e">
        <f t="shared" si="68"/>
        <v>#N/A</v>
      </c>
      <c r="L668" s="249">
        <f t="shared" si="69"/>
        <v>0</v>
      </c>
      <c r="M668" s="249" t="e">
        <f t="shared" si="70"/>
        <v>#N/A</v>
      </c>
    </row>
    <row r="669" spans="1:13" x14ac:dyDescent="0.3">
      <c r="A669" s="246"/>
      <c r="B669" s="252"/>
      <c r="C669" s="251"/>
      <c r="D669" s="252"/>
      <c r="E669" s="252"/>
      <c r="F669" s="248" t="s">
        <v>321</v>
      </c>
      <c r="G669" s="44" t="str">
        <f t="shared" si="71"/>
        <v/>
      </c>
      <c r="H669" s="253" t="str" cm="1">
        <f t="array" ref="H669">IFERROR(_xlfn.IFS(C669="זכר",INDEX(ליגות!$O$8:$Z$15,MATCH(D669,ליגות!$Q$8:$Q$15,-1),1),C669="נקבה",INDEX(ליגות!$O$8:$Z$15,MATCH(D669,ליגות!$V$8:$V$15,-1),1),C669="",""),"")</f>
        <v/>
      </c>
      <c r="I669" s="253">
        <f t="shared" si="66"/>
        <v>0</v>
      </c>
      <c r="J669" s="255" t="str">
        <f t="shared" si="67"/>
        <v/>
      </c>
      <c r="K669" s="249" t="e">
        <f t="shared" si="68"/>
        <v>#N/A</v>
      </c>
      <c r="L669" s="249">
        <f t="shared" si="69"/>
        <v>0</v>
      </c>
      <c r="M669" s="249" t="e">
        <f t="shared" si="70"/>
        <v>#N/A</v>
      </c>
    </row>
    <row r="670" spans="1:13" x14ac:dyDescent="0.3">
      <c r="A670" s="246"/>
      <c r="B670" s="252"/>
      <c r="C670" s="251"/>
      <c r="D670" s="252"/>
      <c r="E670" s="252"/>
      <c r="F670" s="248" t="s">
        <v>321</v>
      </c>
      <c r="G670" s="44" t="str">
        <f t="shared" si="71"/>
        <v/>
      </c>
      <c r="H670" s="253" t="str" cm="1">
        <f t="array" ref="H670">IFERROR(_xlfn.IFS(C670="זכר",INDEX(ליגות!$O$8:$Z$15,MATCH(D670,ליגות!$Q$8:$Q$15,-1),1),C670="נקבה",INDEX(ליגות!$O$8:$Z$15,MATCH(D670,ליגות!$V$8:$V$15,-1),1),C670="",""),"")</f>
        <v/>
      </c>
      <c r="I670" s="253">
        <f t="shared" si="66"/>
        <v>0</v>
      </c>
      <c r="J670" s="255" t="str">
        <f t="shared" si="67"/>
        <v/>
      </c>
      <c r="K670" s="249" t="e">
        <f t="shared" si="68"/>
        <v>#N/A</v>
      </c>
      <c r="L670" s="249">
        <f t="shared" si="69"/>
        <v>0</v>
      </c>
      <c r="M670" s="249" t="e">
        <f t="shared" si="70"/>
        <v>#N/A</v>
      </c>
    </row>
    <row r="671" spans="1:13" x14ac:dyDescent="0.3">
      <c r="A671" s="246"/>
      <c r="B671" s="252"/>
      <c r="C671" s="251"/>
      <c r="D671" s="252"/>
      <c r="E671" s="252"/>
      <c r="F671" s="248" t="s">
        <v>321</v>
      </c>
      <c r="G671" s="44" t="str">
        <f t="shared" si="71"/>
        <v/>
      </c>
      <c r="H671" s="253" t="str" cm="1">
        <f t="array" ref="H671">IFERROR(_xlfn.IFS(C671="זכר",INDEX(ליגות!$O$8:$Z$15,MATCH(D671,ליגות!$Q$8:$Q$15,-1),1),C671="נקבה",INDEX(ליגות!$O$8:$Z$15,MATCH(D671,ליגות!$V$8:$V$15,-1),1),C671="",""),"")</f>
        <v/>
      </c>
      <c r="I671" s="253">
        <f t="shared" si="66"/>
        <v>0</v>
      </c>
      <c r="J671" s="255" t="str">
        <f t="shared" si="67"/>
        <v/>
      </c>
      <c r="K671" s="249" t="e">
        <f t="shared" si="68"/>
        <v>#N/A</v>
      </c>
      <c r="L671" s="249">
        <f t="shared" si="69"/>
        <v>0</v>
      </c>
      <c r="M671" s="249" t="e">
        <f t="shared" si="70"/>
        <v>#N/A</v>
      </c>
    </row>
    <row r="672" spans="1:13" x14ac:dyDescent="0.3">
      <c r="A672" s="246"/>
      <c r="B672" s="252"/>
      <c r="C672" s="251"/>
      <c r="D672" s="252"/>
      <c r="E672" s="252"/>
      <c r="F672" s="248" t="s">
        <v>321</v>
      </c>
      <c r="G672" s="44" t="str">
        <f t="shared" si="71"/>
        <v/>
      </c>
      <c r="H672" s="253" t="str" cm="1">
        <f t="array" ref="H672">IFERROR(_xlfn.IFS(C672="זכר",INDEX(ליגות!$O$8:$Z$15,MATCH(D672,ליגות!$Q$8:$Q$15,-1),1),C672="נקבה",INDEX(ליגות!$O$8:$Z$15,MATCH(D672,ליגות!$V$8:$V$15,-1),1),C672="",""),"")</f>
        <v/>
      </c>
      <c r="I672" s="253">
        <f t="shared" si="66"/>
        <v>0</v>
      </c>
      <c r="J672" s="255" t="str">
        <f t="shared" si="67"/>
        <v/>
      </c>
      <c r="K672" s="249" t="e">
        <f t="shared" si="68"/>
        <v>#N/A</v>
      </c>
      <c r="L672" s="249">
        <f t="shared" si="69"/>
        <v>0</v>
      </c>
      <c r="M672" s="249" t="e">
        <f t="shared" si="70"/>
        <v>#N/A</v>
      </c>
    </row>
    <row r="673" spans="1:13" x14ac:dyDescent="0.3">
      <c r="A673" s="246"/>
      <c r="B673" s="252"/>
      <c r="C673" s="251"/>
      <c r="D673" s="252"/>
      <c r="E673" s="252"/>
      <c r="F673" s="248" t="s">
        <v>321</v>
      </c>
      <c r="G673" s="44" t="str">
        <f t="shared" si="71"/>
        <v/>
      </c>
      <c r="H673" s="253" t="str" cm="1">
        <f t="array" ref="H673">IFERROR(_xlfn.IFS(C673="זכר",INDEX(ליגות!$O$8:$Z$15,MATCH(D673,ליגות!$Q$8:$Q$15,-1),1),C673="נקבה",INDEX(ליגות!$O$8:$Z$15,MATCH(D673,ליגות!$V$8:$V$15,-1),1),C673="",""),"")</f>
        <v/>
      </c>
      <c r="I673" s="253">
        <f t="shared" si="66"/>
        <v>0</v>
      </c>
      <c r="J673" s="255" t="str">
        <f t="shared" si="67"/>
        <v/>
      </c>
      <c r="K673" s="249" t="e">
        <f t="shared" si="68"/>
        <v>#N/A</v>
      </c>
      <c r="L673" s="249">
        <f t="shared" si="69"/>
        <v>0</v>
      </c>
      <c r="M673" s="249" t="e">
        <f t="shared" si="70"/>
        <v>#N/A</v>
      </c>
    </row>
    <row r="674" spans="1:13" x14ac:dyDescent="0.3">
      <c r="A674" s="246"/>
      <c r="B674" s="252"/>
      <c r="C674" s="251"/>
      <c r="D674" s="252"/>
      <c r="E674" s="252"/>
      <c r="F674" s="248" t="s">
        <v>321</v>
      </c>
      <c r="G674" s="44" t="str">
        <f t="shared" si="71"/>
        <v/>
      </c>
      <c r="H674" s="253" t="str" cm="1">
        <f t="array" ref="H674">IFERROR(_xlfn.IFS(C674="זכר",INDEX(ליגות!$O$8:$Z$15,MATCH(D674,ליגות!$Q$8:$Q$15,-1),1),C674="נקבה",INDEX(ליגות!$O$8:$Z$15,MATCH(D674,ליגות!$V$8:$V$15,-1),1),C674="",""),"")</f>
        <v/>
      </c>
      <c r="I674" s="253">
        <f t="shared" si="66"/>
        <v>0</v>
      </c>
      <c r="J674" s="255" t="str">
        <f t="shared" si="67"/>
        <v/>
      </c>
      <c r="K674" s="249" t="e">
        <f t="shared" si="68"/>
        <v>#N/A</v>
      </c>
      <c r="L674" s="249">
        <f t="shared" si="69"/>
        <v>0</v>
      </c>
      <c r="M674" s="249" t="e">
        <f t="shared" si="70"/>
        <v>#N/A</v>
      </c>
    </row>
    <row r="675" spans="1:13" x14ac:dyDescent="0.3">
      <c r="A675" s="246"/>
      <c r="B675" s="252"/>
      <c r="C675" s="251"/>
      <c r="D675" s="252"/>
      <c r="E675" s="252"/>
      <c r="F675" s="248" t="s">
        <v>321</v>
      </c>
      <c r="G675" s="44" t="str">
        <f t="shared" si="71"/>
        <v/>
      </c>
      <c r="H675" s="253" t="str" cm="1">
        <f t="array" ref="H675">IFERROR(_xlfn.IFS(C675="זכר",INDEX(ליגות!$O$8:$Z$15,MATCH(D675,ליגות!$Q$8:$Q$15,-1),1),C675="נקבה",INDEX(ליגות!$O$8:$Z$15,MATCH(D675,ליגות!$V$8:$V$15,-1),1),C675="",""),"")</f>
        <v/>
      </c>
      <c r="I675" s="253">
        <f t="shared" si="66"/>
        <v>0</v>
      </c>
      <c r="J675" s="255" t="str">
        <f t="shared" si="67"/>
        <v/>
      </c>
      <c r="K675" s="249" t="e">
        <f t="shared" si="68"/>
        <v>#N/A</v>
      </c>
      <c r="L675" s="249">
        <f t="shared" si="69"/>
        <v>0</v>
      </c>
      <c r="M675" s="249" t="e">
        <f t="shared" si="70"/>
        <v>#N/A</v>
      </c>
    </row>
    <row r="676" spans="1:13" x14ac:dyDescent="0.3">
      <c r="A676" s="246"/>
      <c r="B676" s="252"/>
      <c r="C676" s="251"/>
      <c r="D676" s="252"/>
      <c r="E676" s="252"/>
      <c r="F676" s="248" t="s">
        <v>321</v>
      </c>
      <c r="G676" s="44" t="str">
        <f t="shared" si="71"/>
        <v/>
      </c>
      <c r="H676" s="253" t="str" cm="1">
        <f t="array" ref="H676">IFERROR(_xlfn.IFS(C676="זכר",INDEX(ליגות!$O$8:$Z$15,MATCH(D676,ליגות!$Q$8:$Q$15,-1),1),C676="נקבה",INDEX(ליגות!$O$8:$Z$15,MATCH(D676,ליגות!$V$8:$V$15,-1),1),C676="",""),"")</f>
        <v/>
      </c>
      <c r="I676" s="253">
        <f t="shared" si="66"/>
        <v>0</v>
      </c>
      <c r="J676" s="255" t="str">
        <f t="shared" si="67"/>
        <v/>
      </c>
      <c r="K676" s="249" t="e">
        <f t="shared" si="68"/>
        <v>#N/A</v>
      </c>
      <c r="L676" s="249">
        <f t="shared" si="69"/>
        <v>0</v>
      </c>
      <c r="M676" s="249" t="e">
        <f t="shared" si="70"/>
        <v>#N/A</v>
      </c>
    </row>
    <row r="677" spans="1:13" x14ac:dyDescent="0.3">
      <c r="A677" s="246"/>
      <c r="B677" s="252"/>
      <c r="C677" s="251"/>
      <c r="D677" s="252"/>
      <c r="E677" s="252"/>
      <c r="F677" s="248" t="s">
        <v>321</v>
      </c>
      <c r="G677" s="44" t="str">
        <f t="shared" si="71"/>
        <v/>
      </c>
      <c r="H677" s="253" t="str" cm="1">
        <f t="array" ref="H677">IFERROR(_xlfn.IFS(C677="זכר",INDEX(ליגות!$O$8:$Z$15,MATCH(D677,ליגות!$Q$8:$Q$15,-1),1),C677="נקבה",INDEX(ליגות!$O$8:$Z$15,MATCH(D677,ליגות!$V$8:$V$15,-1),1),C677="",""),"")</f>
        <v/>
      </c>
      <c r="I677" s="253">
        <f t="shared" si="66"/>
        <v>0</v>
      </c>
      <c r="J677" s="255" t="str">
        <f t="shared" si="67"/>
        <v/>
      </c>
      <c r="K677" s="249" t="e">
        <f t="shared" si="68"/>
        <v>#N/A</v>
      </c>
      <c r="L677" s="249">
        <f t="shared" si="69"/>
        <v>0</v>
      </c>
      <c r="M677" s="249" t="e">
        <f t="shared" si="70"/>
        <v>#N/A</v>
      </c>
    </row>
    <row r="678" spans="1:13" x14ac:dyDescent="0.3">
      <c r="A678" s="246"/>
      <c r="B678" s="252"/>
      <c r="C678" s="251"/>
      <c r="D678" s="252"/>
      <c r="E678" s="252"/>
      <c r="F678" s="248" t="s">
        <v>321</v>
      </c>
      <c r="G678" s="44" t="str">
        <f t="shared" si="71"/>
        <v/>
      </c>
      <c r="H678" s="253" t="str" cm="1">
        <f t="array" ref="H678">IFERROR(_xlfn.IFS(C678="זכר",INDEX(ליגות!$O$8:$Z$15,MATCH(D678,ליגות!$Q$8:$Q$15,-1),1),C678="נקבה",INDEX(ליגות!$O$8:$Z$15,MATCH(D678,ליגות!$V$8:$V$15,-1),1),C678="",""),"")</f>
        <v/>
      </c>
      <c r="I678" s="253">
        <f t="shared" si="66"/>
        <v>0</v>
      </c>
      <c r="J678" s="255" t="str">
        <f t="shared" si="67"/>
        <v/>
      </c>
      <c r="K678" s="249" t="e">
        <f t="shared" si="68"/>
        <v>#N/A</v>
      </c>
      <c r="L678" s="249">
        <f t="shared" si="69"/>
        <v>0</v>
      </c>
      <c r="M678" s="249" t="e">
        <f t="shared" si="70"/>
        <v>#N/A</v>
      </c>
    </row>
    <row r="679" spans="1:13" x14ac:dyDescent="0.3">
      <c r="A679" s="246"/>
      <c r="B679" s="252"/>
      <c r="C679" s="251"/>
      <c r="D679" s="252"/>
      <c r="E679" s="252"/>
      <c r="F679" s="248" t="s">
        <v>321</v>
      </c>
      <c r="G679" s="44" t="str">
        <f t="shared" si="71"/>
        <v/>
      </c>
      <c r="H679" s="253" t="str" cm="1">
        <f t="array" ref="H679">IFERROR(_xlfn.IFS(C679="זכר",INDEX(ליגות!$O$8:$Z$15,MATCH(D679,ליגות!$Q$8:$Q$15,-1),1),C679="נקבה",INDEX(ליגות!$O$8:$Z$15,MATCH(D679,ליגות!$V$8:$V$15,-1),1),C679="",""),"")</f>
        <v/>
      </c>
      <c r="I679" s="253">
        <f t="shared" si="66"/>
        <v>0</v>
      </c>
      <c r="J679" s="255" t="str">
        <f t="shared" si="67"/>
        <v/>
      </c>
      <c r="K679" s="249" t="e">
        <f t="shared" si="68"/>
        <v>#N/A</v>
      </c>
      <c r="L679" s="249">
        <f t="shared" si="69"/>
        <v>0</v>
      </c>
      <c r="M679" s="249" t="e">
        <f t="shared" si="70"/>
        <v>#N/A</v>
      </c>
    </row>
    <row r="680" spans="1:13" x14ac:dyDescent="0.3">
      <c r="A680" s="246"/>
      <c r="B680" s="252"/>
      <c r="C680" s="251"/>
      <c r="D680" s="252"/>
      <c r="E680" s="252"/>
      <c r="F680" s="248" t="s">
        <v>321</v>
      </c>
      <c r="G680" s="44" t="str">
        <f t="shared" si="71"/>
        <v/>
      </c>
      <c r="H680" s="253" t="str" cm="1">
        <f t="array" ref="H680">IFERROR(_xlfn.IFS(C680="זכר",INDEX(ליגות!$O$8:$Z$15,MATCH(D680,ליגות!$Q$8:$Q$15,-1),1),C680="נקבה",INDEX(ליגות!$O$8:$Z$15,MATCH(D680,ליגות!$V$8:$V$15,-1),1),C680="",""),"")</f>
        <v/>
      </c>
      <c r="I680" s="253">
        <f t="shared" si="66"/>
        <v>0</v>
      </c>
      <c r="J680" s="255" t="str">
        <f t="shared" si="67"/>
        <v/>
      </c>
      <c r="K680" s="249" t="e">
        <f t="shared" si="68"/>
        <v>#N/A</v>
      </c>
      <c r="L680" s="249">
        <f t="shared" si="69"/>
        <v>0</v>
      </c>
      <c r="M680" s="249" t="e">
        <f t="shared" si="70"/>
        <v>#N/A</v>
      </c>
    </row>
    <row r="681" spans="1:13" x14ac:dyDescent="0.3">
      <c r="A681" s="246"/>
      <c r="B681" s="252"/>
      <c r="C681" s="251"/>
      <c r="D681" s="252"/>
      <c r="E681" s="252"/>
      <c r="F681" s="248" t="s">
        <v>321</v>
      </c>
      <c r="G681" s="44" t="str">
        <f t="shared" si="71"/>
        <v/>
      </c>
      <c r="H681" s="253" t="str" cm="1">
        <f t="array" ref="H681">IFERROR(_xlfn.IFS(C681="זכר",INDEX(ליגות!$O$8:$Z$15,MATCH(D681,ליגות!$Q$8:$Q$15,-1),1),C681="נקבה",INDEX(ליגות!$O$8:$Z$15,MATCH(D681,ליגות!$V$8:$V$15,-1),1),C681="",""),"")</f>
        <v/>
      </c>
      <c r="I681" s="253">
        <f t="shared" si="66"/>
        <v>0</v>
      </c>
      <c r="J681" s="255" t="str">
        <f t="shared" si="67"/>
        <v/>
      </c>
      <c r="K681" s="249" t="e">
        <f t="shared" si="68"/>
        <v>#N/A</v>
      </c>
      <c r="L681" s="249">
        <f t="shared" si="69"/>
        <v>0</v>
      </c>
      <c r="M681" s="249" t="e">
        <f t="shared" si="70"/>
        <v>#N/A</v>
      </c>
    </row>
    <row r="682" spans="1:13" x14ac:dyDescent="0.3">
      <c r="A682" s="246"/>
      <c r="B682" s="252"/>
      <c r="C682" s="251"/>
      <c r="D682" s="252"/>
      <c r="E682" s="252"/>
      <c r="F682" s="248" t="s">
        <v>321</v>
      </c>
      <c r="G682" s="44" t="str">
        <f t="shared" si="71"/>
        <v/>
      </c>
      <c r="H682" s="253" t="str" cm="1">
        <f t="array" ref="H682">IFERROR(_xlfn.IFS(C682="זכר",INDEX(ליגות!$O$8:$Z$15,MATCH(D682,ליגות!$Q$8:$Q$15,-1),1),C682="נקבה",INDEX(ליגות!$O$8:$Z$15,MATCH(D682,ליגות!$V$8:$V$15,-1),1),C682="",""),"")</f>
        <v/>
      </c>
      <c r="I682" s="253">
        <f t="shared" si="66"/>
        <v>0</v>
      </c>
      <c r="J682" s="255" t="str">
        <f t="shared" si="67"/>
        <v/>
      </c>
      <c r="K682" s="249" t="e">
        <f t="shared" si="68"/>
        <v>#N/A</v>
      </c>
      <c r="L682" s="249">
        <f t="shared" si="69"/>
        <v>0</v>
      </c>
      <c r="M682" s="249" t="e">
        <f t="shared" si="70"/>
        <v>#N/A</v>
      </c>
    </row>
    <row r="683" spans="1:13" x14ac:dyDescent="0.3">
      <c r="A683" s="246"/>
      <c r="B683" s="252"/>
      <c r="C683" s="251"/>
      <c r="D683" s="252"/>
      <c r="E683" s="252"/>
      <c r="F683" s="248" t="s">
        <v>321</v>
      </c>
      <c r="G683" s="44" t="str">
        <f t="shared" si="71"/>
        <v/>
      </c>
      <c r="H683" s="253" t="str" cm="1">
        <f t="array" ref="H683">IFERROR(_xlfn.IFS(C683="זכר",INDEX(ליגות!$O$8:$Z$15,MATCH(D683,ליגות!$Q$8:$Q$15,-1),1),C683="נקבה",INDEX(ליגות!$O$8:$Z$15,MATCH(D683,ליגות!$V$8:$V$15,-1),1),C683="",""),"")</f>
        <v/>
      </c>
      <c r="I683" s="253">
        <f t="shared" si="66"/>
        <v>0</v>
      </c>
      <c r="J683" s="255" t="str">
        <f t="shared" si="67"/>
        <v/>
      </c>
      <c r="K683" s="249" t="e">
        <f t="shared" si="68"/>
        <v>#N/A</v>
      </c>
      <c r="L683" s="249">
        <f t="shared" si="69"/>
        <v>0</v>
      </c>
      <c r="M683" s="249" t="e">
        <f t="shared" si="70"/>
        <v>#N/A</v>
      </c>
    </row>
    <row r="684" spans="1:13" x14ac:dyDescent="0.3">
      <c r="A684" s="246"/>
      <c r="B684" s="252"/>
      <c r="C684" s="251"/>
      <c r="D684" s="252"/>
      <c r="E684" s="252"/>
      <c r="F684" s="248" t="s">
        <v>321</v>
      </c>
      <c r="G684" s="44" t="str">
        <f t="shared" si="71"/>
        <v/>
      </c>
      <c r="H684" s="253" t="str" cm="1">
        <f t="array" ref="H684">IFERROR(_xlfn.IFS(C684="זכר",INDEX(ליגות!$O$8:$Z$15,MATCH(D684,ליגות!$Q$8:$Q$15,-1),1),C684="נקבה",INDEX(ליגות!$O$8:$Z$15,MATCH(D684,ליגות!$V$8:$V$15,-1),1),C684="",""),"")</f>
        <v/>
      </c>
      <c r="I684" s="253">
        <f t="shared" si="66"/>
        <v>0</v>
      </c>
      <c r="J684" s="255" t="str">
        <f t="shared" si="67"/>
        <v/>
      </c>
      <c r="K684" s="249" t="e">
        <f t="shared" si="68"/>
        <v>#N/A</v>
      </c>
      <c r="L684" s="249">
        <f t="shared" si="69"/>
        <v>0</v>
      </c>
      <c r="M684" s="249" t="e">
        <f t="shared" si="70"/>
        <v>#N/A</v>
      </c>
    </row>
    <row r="685" spans="1:13" x14ac:dyDescent="0.3">
      <c r="A685" s="246"/>
      <c r="B685" s="252"/>
      <c r="C685" s="251"/>
      <c r="D685" s="252"/>
      <c r="E685" s="252"/>
      <c r="F685" s="248" t="s">
        <v>321</v>
      </c>
      <c r="G685" s="44" t="str">
        <f t="shared" si="71"/>
        <v/>
      </c>
      <c r="H685" s="253" t="str" cm="1">
        <f t="array" ref="H685">IFERROR(_xlfn.IFS(C685="זכר",INDEX(ליגות!$O$8:$Z$15,MATCH(D685,ליגות!$Q$8:$Q$15,-1),1),C685="נקבה",INDEX(ליגות!$O$8:$Z$15,MATCH(D685,ליגות!$V$8:$V$15,-1),1),C685="",""),"")</f>
        <v/>
      </c>
      <c r="I685" s="253">
        <f t="shared" si="66"/>
        <v>0</v>
      </c>
      <c r="J685" s="255" t="str">
        <f t="shared" si="67"/>
        <v/>
      </c>
      <c r="K685" s="249" t="e">
        <f t="shared" si="68"/>
        <v>#N/A</v>
      </c>
      <c r="L685" s="249">
        <f t="shared" si="69"/>
        <v>0</v>
      </c>
      <c r="M685" s="249" t="e">
        <f t="shared" si="70"/>
        <v>#N/A</v>
      </c>
    </row>
    <row r="686" spans="1:13" x14ac:dyDescent="0.3">
      <c r="A686" s="246"/>
      <c r="B686" s="252"/>
      <c r="C686" s="251"/>
      <c r="D686" s="252"/>
      <c r="E686" s="252"/>
      <c r="F686" s="248" t="s">
        <v>321</v>
      </c>
      <c r="G686" s="44" t="str">
        <f t="shared" si="71"/>
        <v/>
      </c>
      <c r="H686" s="253" t="str" cm="1">
        <f t="array" ref="H686">IFERROR(_xlfn.IFS(C686="זכר",INDEX(ליגות!$O$8:$Z$15,MATCH(D686,ליגות!$Q$8:$Q$15,-1),1),C686="נקבה",INDEX(ליגות!$O$8:$Z$15,MATCH(D686,ליגות!$V$8:$V$15,-1),1),C686="",""),"")</f>
        <v/>
      </c>
      <c r="I686" s="253">
        <f t="shared" si="66"/>
        <v>0</v>
      </c>
      <c r="J686" s="255" t="str">
        <f t="shared" si="67"/>
        <v/>
      </c>
      <c r="K686" s="249" t="e">
        <f t="shared" si="68"/>
        <v>#N/A</v>
      </c>
      <c r="L686" s="249">
        <f t="shared" si="69"/>
        <v>0</v>
      </c>
      <c r="M686" s="249" t="e">
        <f t="shared" si="70"/>
        <v>#N/A</v>
      </c>
    </row>
    <row r="687" spans="1:13" x14ac:dyDescent="0.3">
      <c r="A687" s="246"/>
      <c r="B687" s="252"/>
      <c r="C687" s="251"/>
      <c r="D687" s="252"/>
      <c r="E687" s="252"/>
      <c r="F687" s="248" t="s">
        <v>321</v>
      </c>
      <c r="G687" s="44" t="str">
        <f t="shared" si="71"/>
        <v/>
      </c>
      <c r="H687" s="253" t="str" cm="1">
        <f t="array" ref="H687">IFERROR(_xlfn.IFS(C687="זכר",INDEX(ליגות!$O$8:$Z$15,MATCH(D687,ליגות!$Q$8:$Q$15,-1),1),C687="נקבה",INDEX(ליגות!$O$8:$Z$15,MATCH(D687,ליגות!$V$8:$V$15,-1),1),C687="",""),"")</f>
        <v/>
      </c>
      <c r="I687" s="253">
        <f t="shared" si="66"/>
        <v>0</v>
      </c>
      <c r="J687" s="255" t="str">
        <f t="shared" si="67"/>
        <v/>
      </c>
      <c r="K687" s="249" t="e">
        <f t="shared" si="68"/>
        <v>#N/A</v>
      </c>
      <c r="L687" s="249">
        <f t="shared" si="69"/>
        <v>0</v>
      </c>
      <c r="M687" s="249" t="e">
        <f t="shared" si="70"/>
        <v>#N/A</v>
      </c>
    </row>
    <row r="688" spans="1:13" x14ac:dyDescent="0.3">
      <c r="A688" s="246"/>
      <c r="B688" s="252"/>
      <c r="C688" s="251"/>
      <c r="D688" s="252"/>
      <c r="E688" s="252"/>
      <c r="F688" s="248" t="s">
        <v>321</v>
      </c>
      <c r="G688" s="44" t="str">
        <f t="shared" si="71"/>
        <v/>
      </c>
      <c r="H688" s="253" t="str" cm="1">
        <f t="array" ref="H688">IFERROR(_xlfn.IFS(C688="זכר",INDEX(ליגות!$O$8:$Z$15,MATCH(D688,ליגות!$Q$8:$Q$15,-1),1),C688="נקבה",INDEX(ליגות!$O$8:$Z$15,MATCH(D688,ליגות!$V$8:$V$15,-1),1),C688="",""),"")</f>
        <v/>
      </c>
      <c r="I688" s="253">
        <f t="shared" si="66"/>
        <v>0</v>
      </c>
      <c r="J688" s="255" t="str">
        <f t="shared" si="67"/>
        <v/>
      </c>
      <c r="K688" s="249" t="e">
        <f t="shared" si="68"/>
        <v>#N/A</v>
      </c>
      <c r="L688" s="249">
        <f t="shared" si="69"/>
        <v>0</v>
      </c>
      <c r="M688" s="249" t="e">
        <f t="shared" si="70"/>
        <v>#N/A</v>
      </c>
    </row>
    <row r="689" spans="1:13" x14ac:dyDescent="0.3">
      <c r="A689" s="246"/>
      <c r="B689" s="252"/>
      <c r="C689" s="251"/>
      <c r="D689" s="252"/>
      <c r="E689" s="252"/>
      <c r="F689" s="248" t="s">
        <v>321</v>
      </c>
      <c r="G689" s="44" t="str">
        <f t="shared" si="71"/>
        <v/>
      </c>
      <c r="H689" s="253" t="str" cm="1">
        <f t="array" ref="H689">IFERROR(_xlfn.IFS(C689="זכר",INDEX(ליגות!$O$8:$Z$15,MATCH(D689,ליגות!$Q$8:$Q$15,-1),1),C689="נקבה",INDEX(ליגות!$O$8:$Z$15,MATCH(D689,ליגות!$V$8:$V$15,-1),1),C689="",""),"")</f>
        <v/>
      </c>
      <c r="I689" s="253">
        <f t="shared" si="66"/>
        <v>0</v>
      </c>
      <c r="J689" s="255" t="str">
        <f t="shared" si="67"/>
        <v/>
      </c>
      <c r="K689" s="249" t="e">
        <f t="shared" si="68"/>
        <v>#N/A</v>
      </c>
      <c r="L689" s="249">
        <f t="shared" si="69"/>
        <v>0</v>
      </c>
      <c r="M689" s="249" t="e">
        <f t="shared" si="70"/>
        <v>#N/A</v>
      </c>
    </row>
    <row r="690" spans="1:13" x14ac:dyDescent="0.3">
      <c r="A690" s="246"/>
      <c r="B690" s="252"/>
      <c r="C690" s="251"/>
      <c r="D690" s="252"/>
      <c r="E690" s="252"/>
      <c r="F690" s="248" t="s">
        <v>321</v>
      </c>
      <c r="G690" s="44" t="str">
        <f t="shared" si="71"/>
        <v/>
      </c>
      <c r="H690" s="253" t="str" cm="1">
        <f t="array" ref="H690">IFERROR(_xlfn.IFS(C690="זכר",INDEX(ליגות!$O$8:$Z$15,MATCH(D690,ליגות!$Q$8:$Q$15,-1),1),C690="נקבה",INDEX(ליגות!$O$8:$Z$15,MATCH(D690,ליגות!$V$8:$V$15,-1),1),C690="",""),"")</f>
        <v/>
      </c>
      <c r="I690" s="253">
        <f t="shared" si="66"/>
        <v>0</v>
      </c>
      <c r="J690" s="255" t="str">
        <f t="shared" si="67"/>
        <v/>
      </c>
      <c r="K690" s="249" t="e">
        <f t="shared" si="68"/>
        <v>#N/A</v>
      </c>
      <c r="L690" s="249">
        <f t="shared" si="69"/>
        <v>0</v>
      </c>
      <c r="M690" s="249" t="e">
        <f t="shared" si="70"/>
        <v>#N/A</v>
      </c>
    </row>
    <row r="691" spans="1:13" x14ac:dyDescent="0.3">
      <c r="A691" s="246"/>
      <c r="B691" s="252"/>
      <c r="C691" s="251"/>
      <c r="D691" s="252"/>
      <c r="E691" s="252"/>
      <c r="F691" s="248" t="s">
        <v>321</v>
      </c>
      <c r="G691" s="44" t="str">
        <f t="shared" si="71"/>
        <v/>
      </c>
      <c r="H691" s="253" t="str" cm="1">
        <f t="array" ref="H691">IFERROR(_xlfn.IFS(C691="זכר",INDEX(ליגות!$O$8:$Z$15,MATCH(D691,ליגות!$Q$8:$Q$15,-1),1),C691="נקבה",INDEX(ליגות!$O$8:$Z$15,MATCH(D691,ליגות!$V$8:$V$15,-1),1),C691="",""),"")</f>
        <v/>
      </c>
      <c r="I691" s="253">
        <f t="shared" si="66"/>
        <v>0</v>
      </c>
      <c r="J691" s="255" t="str">
        <f t="shared" si="67"/>
        <v/>
      </c>
      <c r="K691" s="249" t="e">
        <f t="shared" si="68"/>
        <v>#N/A</v>
      </c>
      <c r="L691" s="249">
        <f t="shared" si="69"/>
        <v>0</v>
      </c>
      <c r="M691" s="249" t="e">
        <f t="shared" si="70"/>
        <v>#N/A</v>
      </c>
    </row>
    <row r="692" spans="1:13" x14ac:dyDescent="0.3">
      <c r="A692" s="246"/>
      <c r="B692" s="252"/>
      <c r="C692" s="251"/>
      <c r="D692" s="252"/>
      <c r="E692" s="252"/>
      <c r="F692" s="248" t="s">
        <v>321</v>
      </c>
      <c r="G692" s="44" t="str">
        <f t="shared" si="71"/>
        <v/>
      </c>
      <c r="H692" s="253" t="str" cm="1">
        <f t="array" ref="H692">IFERROR(_xlfn.IFS(C692="זכר",INDEX(ליגות!$O$8:$Z$15,MATCH(D692,ליגות!$Q$8:$Q$15,-1),1),C692="נקבה",INDEX(ליגות!$O$8:$Z$15,MATCH(D692,ליגות!$V$8:$V$15,-1),1),C692="",""),"")</f>
        <v/>
      </c>
      <c r="I692" s="253">
        <f t="shared" si="66"/>
        <v>0</v>
      </c>
      <c r="J692" s="255" t="str">
        <f t="shared" si="67"/>
        <v/>
      </c>
      <c r="K692" s="249" t="e">
        <f t="shared" si="68"/>
        <v>#N/A</v>
      </c>
      <c r="L692" s="249">
        <f t="shared" si="69"/>
        <v>0</v>
      </c>
      <c r="M692" s="249" t="e">
        <f t="shared" si="70"/>
        <v>#N/A</v>
      </c>
    </row>
    <row r="693" spans="1:13" x14ac:dyDescent="0.3">
      <c r="A693" s="246"/>
      <c r="B693" s="252"/>
      <c r="C693" s="251"/>
      <c r="D693" s="252"/>
      <c r="E693" s="252"/>
      <c r="F693" s="248" t="s">
        <v>321</v>
      </c>
      <c r="G693" s="44" t="str">
        <f t="shared" si="71"/>
        <v/>
      </c>
      <c r="H693" s="253" t="str" cm="1">
        <f t="array" ref="H693">IFERROR(_xlfn.IFS(C693="זכר",INDEX(ליגות!$O$8:$Z$15,MATCH(D693,ליגות!$Q$8:$Q$15,-1),1),C693="נקבה",INDEX(ליגות!$O$8:$Z$15,MATCH(D693,ליגות!$V$8:$V$15,-1),1),C693="",""),"")</f>
        <v/>
      </c>
      <c r="I693" s="253">
        <f t="shared" si="66"/>
        <v>0</v>
      </c>
      <c r="J693" s="255" t="str">
        <f t="shared" si="67"/>
        <v/>
      </c>
      <c r="K693" s="249" t="e">
        <f t="shared" si="68"/>
        <v>#N/A</v>
      </c>
      <c r="L693" s="249">
        <f t="shared" si="69"/>
        <v>0</v>
      </c>
      <c r="M693" s="249" t="e">
        <f t="shared" si="70"/>
        <v>#N/A</v>
      </c>
    </row>
    <row r="694" spans="1:13" x14ac:dyDescent="0.3">
      <c r="A694" s="246"/>
      <c r="B694" s="252"/>
      <c r="C694" s="251"/>
      <c r="D694" s="252"/>
      <c r="E694" s="252"/>
      <c r="F694" s="248" t="s">
        <v>321</v>
      </c>
      <c r="G694" s="44" t="str">
        <f t="shared" si="71"/>
        <v/>
      </c>
      <c r="H694" s="253" t="str" cm="1">
        <f t="array" ref="H694">IFERROR(_xlfn.IFS(C694="זכר",INDEX(ליגות!$O$8:$Z$15,MATCH(D694,ליגות!$Q$8:$Q$15,-1),1),C694="נקבה",INDEX(ליגות!$O$8:$Z$15,MATCH(D694,ליגות!$V$8:$V$15,-1),1),C694="",""),"")</f>
        <v/>
      </c>
      <c r="I694" s="253">
        <f t="shared" si="66"/>
        <v>0</v>
      </c>
      <c r="J694" s="255" t="str">
        <f t="shared" si="67"/>
        <v/>
      </c>
      <c r="K694" s="249" t="e">
        <f t="shared" si="68"/>
        <v>#N/A</v>
      </c>
      <c r="L694" s="249">
        <f t="shared" si="69"/>
        <v>0</v>
      </c>
      <c r="M694" s="249" t="e">
        <f t="shared" si="70"/>
        <v>#N/A</v>
      </c>
    </row>
    <row r="695" spans="1:13" x14ac:dyDescent="0.3">
      <c r="A695" s="246"/>
      <c r="B695" s="252"/>
      <c r="C695" s="251"/>
      <c r="D695" s="252"/>
      <c r="E695" s="252"/>
      <c r="F695" s="248" t="s">
        <v>321</v>
      </c>
      <c r="G695" s="44" t="str">
        <f t="shared" si="71"/>
        <v/>
      </c>
      <c r="H695" s="253" t="str" cm="1">
        <f t="array" ref="H695">IFERROR(_xlfn.IFS(C695="זכר",INDEX(ליגות!$O$8:$Z$15,MATCH(D695,ליגות!$Q$8:$Q$15,-1),1),C695="נקבה",INDEX(ליגות!$O$8:$Z$15,MATCH(D695,ליגות!$V$8:$V$15,-1),1),C695="",""),"")</f>
        <v/>
      </c>
      <c r="I695" s="253">
        <f t="shared" si="66"/>
        <v>0</v>
      </c>
      <c r="J695" s="255" t="str">
        <f t="shared" si="67"/>
        <v/>
      </c>
      <c r="K695" s="249" t="e">
        <f t="shared" si="68"/>
        <v>#N/A</v>
      </c>
      <c r="L695" s="249">
        <f t="shared" si="69"/>
        <v>0</v>
      </c>
      <c r="M695" s="249" t="e">
        <f t="shared" si="70"/>
        <v>#N/A</v>
      </c>
    </row>
    <row r="696" spans="1:13" x14ac:dyDescent="0.3">
      <c r="A696" s="246"/>
      <c r="B696" s="252"/>
      <c r="C696" s="251"/>
      <c r="D696" s="252"/>
      <c r="E696" s="252"/>
      <c r="F696" s="248" t="s">
        <v>321</v>
      </c>
      <c r="G696" s="44" t="str">
        <f t="shared" si="71"/>
        <v/>
      </c>
      <c r="H696" s="253" t="str" cm="1">
        <f t="array" ref="H696">IFERROR(_xlfn.IFS(C696="זכר",INDEX(ליגות!$O$8:$Z$15,MATCH(D696,ליגות!$Q$8:$Q$15,-1),1),C696="נקבה",INDEX(ליגות!$O$8:$Z$15,MATCH(D696,ליגות!$V$8:$V$15,-1),1),C696="",""),"")</f>
        <v/>
      </c>
      <c r="I696" s="253">
        <f t="shared" si="66"/>
        <v>0</v>
      </c>
      <c r="J696" s="255" t="str">
        <f t="shared" si="67"/>
        <v/>
      </c>
      <c r="K696" s="249" t="e">
        <f t="shared" si="68"/>
        <v>#N/A</v>
      </c>
      <c r="L696" s="249">
        <f t="shared" si="69"/>
        <v>0</v>
      </c>
      <c r="M696" s="249" t="e">
        <f t="shared" si="70"/>
        <v>#N/A</v>
      </c>
    </row>
    <row r="697" spans="1:13" x14ac:dyDescent="0.3">
      <c r="A697" s="246"/>
      <c r="B697" s="252"/>
      <c r="C697" s="251"/>
      <c r="D697" s="252"/>
      <c r="E697" s="252"/>
      <c r="F697" s="248" t="s">
        <v>321</v>
      </c>
      <c r="G697" s="44" t="str">
        <f t="shared" si="71"/>
        <v/>
      </c>
      <c r="H697" s="253" t="str" cm="1">
        <f t="array" ref="H697">IFERROR(_xlfn.IFS(C697="זכר",INDEX(ליגות!$O$8:$Z$15,MATCH(D697,ליגות!$Q$8:$Q$15,-1),1),C697="נקבה",INDEX(ליגות!$O$8:$Z$15,MATCH(D697,ליגות!$V$8:$V$15,-1),1),C697="",""),"")</f>
        <v/>
      </c>
      <c r="I697" s="253">
        <f t="shared" si="66"/>
        <v>0</v>
      </c>
      <c r="J697" s="255" t="str">
        <f t="shared" si="67"/>
        <v/>
      </c>
      <c r="K697" s="249" t="e">
        <f t="shared" si="68"/>
        <v>#N/A</v>
      </c>
      <c r="L697" s="249">
        <f t="shared" si="69"/>
        <v>0</v>
      </c>
      <c r="M697" s="249" t="e">
        <f t="shared" si="70"/>
        <v>#N/A</v>
      </c>
    </row>
    <row r="698" spans="1:13" x14ac:dyDescent="0.3">
      <c r="A698" s="246"/>
      <c r="B698" s="252"/>
      <c r="C698" s="251"/>
      <c r="D698" s="252"/>
      <c r="E698" s="252"/>
      <c r="F698" s="248" t="s">
        <v>321</v>
      </c>
      <c r="G698" s="44" t="str">
        <f t="shared" si="71"/>
        <v/>
      </c>
      <c r="H698" s="253" t="str" cm="1">
        <f t="array" ref="H698">IFERROR(_xlfn.IFS(C698="זכר",INDEX(ליגות!$O$8:$Z$15,MATCH(D698,ליגות!$Q$8:$Q$15,-1),1),C698="נקבה",INDEX(ליגות!$O$8:$Z$15,MATCH(D698,ליגות!$V$8:$V$15,-1),1),C698="",""),"")</f>
        <v/>
      </c>
      <c r="I698" s="253">
        <f t="shared" si="66"/>
        <v>0</v>
      </c>
      <c r="J698" s="255" t="str">
        <f t="shared" si="67"/>
        <v/>
      </c>
      <c r="K698" s="249" t="e">
        <f t="shared" si="68"/>
        <v>#N/A</v>
      </c>
      <c r="L698" s="249">
        <f t="shared" si="69"/>
        <v>0</v>
      </c>
      <c r="M698" s="249" t="e">
        <f t="shared" si="70"/>
        <v>#N/A</v>
      </c>
    </row>
    <row r="699" spans="1:13" x14ac:dyDescent="0.3">
      <c r="A699" s="246"/>
      <c r="B699" s="252"/>
      <c r="C699" s="251"/>
      <c r="D699" s="252"/>
      <c r="E699" s="252"/>
      <c r="F699" s="248" t="s">
        <v>321</v>
      </c>
      <c r="G699" s="44" t="str">
        <f t="shared" si="71"/>
        <v/>
      </c>
      <c r="H699" s="253" t="str" cm="1">
        <f t="array" ref="H699">IFERROR(_xlfn.IFS(C699="זכר",INDEX(ליגות!$O$8:$Z$15,MATCH(D699,ליגות!$Q$8:$Q$15,-1),1),C699="נקבה",INDEX(ליגות!$O$8:$Z$15,MATCH(D699,ליגות!$V$8:$V$15,-1),1),C699="",""),"")</f>
        <v/>
      </c>
      <c r="I699" s="253">
        <f t="shared" si="66"/>
        <v>0</v>
      </c>
      <c r="J699" s="255" t="str">
        <f t="shared" si="67"/>
        <v/>
      </c>
      <c r="K699" s="249" t="e">
        <f t="shared" si="68"/>
        <v>#N/A</v>
      </c>
      <c r="L699" s="249">
        <f t="shared" si="69"/>
        <v>0</v>
      </c>
      <c r="M699" s="249" t="e">
        <f t="shared" si="70"/>
        <v>#N/A</v>
      </c>
    </row>
    <row r="700" spans="1:13" x14ac:dyDescent="0.3">
      <c r="A700" s="246"/>
      <c r="B700" s="252"/>
      <c r="C700" s="251"/>
      <c r="D700" s="252"/>
      <c r="E700" s="252"/>
      <c r="F700" s="248" t="s">
        <v>321</v>
      </c>
      <c r="G700" s="44" t="str">
        <f t="shared" si="71"/>
        <v/>
      </c>
      <c r="H700" s="253" t="str" cm="1">
        <f t="array" ref="H700">IFERROR(_xlfn.IFS(C700="זכר",INDEX(ליגות!$O$8:$Z$15,MATCH(D700,ליגות!$Q$8:$Q$15,-1),1),C700="נקבה",INDEX(ליגות!$O$8:$Z$15,MATCH(D700,ליגות!$V$8:$V$15,-1),1),C700="",""),"")</f>
        <v/>
      </c>
      <c r="I700" s="253">
        <f t="shared" si="66"/>
        <v>0</v>
      </c>
      <c r="J700" s="255" t="str">
        <f t="shared" si="67"/>
        <v/>
      </c>
      <c r="K700" s="249" t="e">
        <f t="shared" si="68"/>
        <v>#N/A</v>
      </c>
      <c r="L700" s="249">
        <f t="shared" si="69"/>
        <v>0</v>
      </c>
      <c r="M700" s="249" t="e">
        <f t="shared" si="70"/>
        <v>#N/A</v>
      </c>
    </row>
    <row r="701" spans="1:13" x14ac:dyDescent="0.3">
      <c r="A701" s="246"/>
      <c r="B701" s="252"/>
      <c r="C701" s="251"/>
      <c r="D701" s="252"/>
      <c r="E701" s="252"/>
      <c r="F701" s="248" t="s">
        <v>321</v>
      </c>
      <c r="G701" s="44" t="str">
        <f t="shared" si="71"/>
        <v/>
      </c>
      <c r="H701" s="253" t="str" cm="1">
        <f t="array" ref="H701">IFERROR(_xlfn.IFS(C701="זכר",INDEX(ליגות!$O$8:$Z$15,MATCH(D701,ליגות!$Q$8:$Q$15,-1),1),C701="נקבה",INDEX(ליגות!$O$8:$Z$15,MATCH(D701,ליגות!$V$8:$V$15,-1),1),C701="",""),"")</f>
        <v/>
      </c>
      <c r="I701" s="253">
        <f t="shared" si="66"/>
        <v>0</v>
      </c>
      <c r="J701" s="255" t="str">
        <f t="shared" si="67"/>
        <v/>
      </c>
      <c r="K701" s="249" t="e">
        <f t="shared" si="68"/>
        <v>#N/A</v>
      </c>
      <c r="L701" s="249">
        <f t="shared" si="69"/>
        <v>0</v>
      </c>
      <c r="M701" s="249" t="e">
        <f t="shared" si="70"/>
        <v>#N/A</v>
      </c>
    </row>
    <row r="702" spans="1:13" x14ac:dyDescent="0.3">
      <c r="A702" s="246"/>
      <c r="B702" s="252"/>
      <c r="C702" s="251"/>
      <c r="D702" s="252"/>
      <c r="E702" s="252"/>
      <c r="F702" s="248" t="s">
        <v>321</v>
      </c>
      <c r="G702" s="44" t="str">
        <f t="shared" si="71"/>
        <v/>
      </c>
      <c r="H702" s="253" t="str" cm="1">
        <f t="array" ref="H702">IFERROR(_xlfn.IFS(C702="זכר",INDEX(ליגות!$O$8:$Z$15,MATCH(D702,ליגות!$Q$8:$Q$15,-1),1),C702="נקבה",INDEX(ליגות!$O$8:$Z$15,MATCH(D702,ליגות!$V$8:$V$15,-1),1),C702="",""),"")</f>
        <v/>
      </c>
      <c r="I702" s="253">
        <f t="shared" si="66"/>
        <v>0</v>
      </c>
      <c r="J702" s="255" t="str">
        <f t="shared" si="67"/>
        <v/>
      </c>
      <c r="K702" s="249" t="e">
        <f t="shared" si="68"/>
        <v>#N/A</v>
      </c>
      <c r="L702" s="249">
        <f t="shared" si="69"/>
        <v>0</v>
      </c>
      <c r="M702" s="249" t="e">
        <f t="shared" si="70"/>
        <v>#N/A</v>
      </c>
    </row>
    <row r="703" spans="1:13" x14ac:dyDescent="0.3">
      <c r="A703" s="246"/>
      <c r="B703" s="252"/>
      <c r="C703" s="251"/>
      <c r="D703" s="252"/>
      <c r="E703" s="252"/>
      <c r="F703" s="248" t="s">
        <v>321</v>
      </c>
      <c r="G703" s="44" t="str">
        <f t="shared" si="71"/>
        <v/>
      </c>
      <c r="H703" s="253" t="str" cm="1">
        <f t="array" ref="H703">IFERROR(_xlfn.IFS(C703="זכר",INDEX(ליגות!$O$8:$Z$15,MATCH(D703,ליגות!$Q$8:$Q$15,-1),1),C703="נקבה",INDEX(ליגות!$O$8:$Z$15,MATCH(D703,ליגות!$V$8:$V$15,-1),1),C703="",""),"")</f>
        <v/>
      </c>
      <c r="I703" s="253">
        <f t="shared" si="66"/>
        <v>0</v>
      </c>
      <c r="J703" s="255" t="str">
        <f t="shared" si="67"/>
        <v/>
      </c>
      <c r="K703" s="249" t="e">
        <f t="shared" si="68"/>
        <v>#N/A</v>
      </c>
      <c r="L703" s="249">
        <f t="shared" si="69"/>
        <v>0</v>
      </c>
      <c r="M703" s="249" t="e">
        <f t="shared" si="70"/>
        <v>#N/A</v>
      </c>
    </row>
    <row r="704" spans="1:13" x14ac:dyDescent="0.3">
      <c r="A704" s="246"/>
      <c r="B704" s="252"/>
      <c r="C704" s="251"/>
      <c r="D704" s="252"/>
      <c r="E704" s="252"/>
      <c r="F704" s="248" t="s">
        <v>321</v>
      </c>
      <c r="G704" s="44" t="str">
        <f t="shared" si="71"/>
        <v/>
      </c>
      <c r="H704" s="253" t="str" cm="1">
        <f t="array" ref="H704">IFERROR(_xlfn.IFS(C704="זכר",INDEX(ליגות!$O$8:$Z$15,MATCH(D704,ליגות!$Q$8:$Q$15,-1),1),C704="נקבה",INDEX(ליגות!$O$8:$Z$15,MATCH(D704,ליגות!$V$8:$V$15,-1),1),C704="",""),"")</f>
        <v/>
      </c>
      <c r="I704" s="253">
        <f t="shared" si="66"/>
        <v>0</v>
      </c>
      <c r="J704" s="255" t="str">
        <f t="shared" si="67"/>
        <v/>
      </c>
      <c r="K704" s="249" t="e">
        <f t="shared" si="68"/>
        <v>#N/A</v>
      </c>
      <c r="L704" s="249">
        <f t="shared" si="69"/>
        <v>0</v>
      </c>
      <c r="M704" s="249" t="e">
        <f t="shared" si="70"/>
        <v>#N/A</v>
      </c>
    </row>
    <row r="705" spans="1:13" x14ac:dyDescent="0.3">
      <c r="A705" s="246"/>
      <c r="B705" s="252"/>
      <c r="C705" s="251"/>
      <c r="D705" s="252"/>
      <c r="E705" s="252"/>
      <c r="F705" s="248" t="s">
        <v>321</v>
      </c>
      <c r="G705" s="44" t="str">
        <f t="shared" si="71"/>
        <v/>
      </c>
      <c r="H705" s="253" t="str" cm="1">
        <f t="array" ref="H705">IFERROR(_xlfn.IFS(C705="זכר",INDEX(ליגות!$O$8:$Z$15,MATCH(D705,ליגות!$Q$8:$Q$15,-1),1),C705="נקבה",INDEX(ליגות!$O$8:$Z$15,MATCH(D705,ליגות!$V$8:$V$15,-1),1),C705="",""),"")</f>
        <v/>
      </c>
      <c r="I705" s="253">
        <f t="shared" si="66"/>
        <v>0</v>
      </c>
      <c r="J705" s="255" t="str">
        <f t="shared" si="67"/>
        <v/>
      </c>
      <c r="K705" s="249" t="e">
        <f t="shared" si="68"/>
        <v>#N/A</v>
      </c>
      <c r="L705" s="249">
        <f t="shared" si="69"/>
        <v>0</v>
      </c>
      <c r="M705" s="249" t="e">
        <f t="shared" si="70"/>
        <v>#N/A</v>
      </c>
    </row>
    <row r="706" spans="1:13" x14ac:dyDescent="0.3">
      <c r="A706" s="246"/>
      <c r="B706" s="252"/>
      <c r="C706" s="251"/>
      <c r="D706" s="252"/>
      <c r="E706" s="252"/>
      <c r="F706" s="248" t="s">
        <v>321</v>
      </c>
      <c r="G706" s="44" t="str">
        <f t="shared" si="71"/>
        <v/>
      </c>
      <c r="H706" s="253" t="str" cm="1">
        <f t="array" ref="H706">IFERROR(_xlfn.IFS(C706="זכר",INDEX(ליגות!$O$8:$Z$15,MATCH(D706,ליגות!$Q$8:$Q$15,-1),1),C706="נקבה",INDEX(ליגות!$O$8:$Z$15,MATCH(D706,ליגות!$V$8:$V$15,-1),1),C706="",""),"")</f>
        <v/>
      </c>
      <c r="I706" s="253">
        <f t="shared" si="66"/>
        <v>0</v>
      </c>
      <c r="J706" s="255" t="str">
        <f t="shared" si="67"/>
        <v/>
      </c>
      <c r="K706" s="249" t="e">
        <f t="shared" si="68"/>
        <v>#N/A</v>
      </c>
      <c r="L706" s="249">
        <f t="shared" si="69"/>
        <v>0</v>
      </c>
      <c r="M706" s="249" t="e">
        <f t="shared" si="70"/>
        <v>#N/A</v>
      </c>
    </row>
    <row r="707" spans="1:13" x14ac:dyDescent="0.3">
      <c r="A707" s="246"/>
      <c r="B707" s="252"/>
      <c r="C707" s="251"/>
      <c r="D707" s="252"/>
      <c r="E707" s="252"/>
      <c r="F707" s="248" t="s">
        <v>321</v>
      </c>
      <c r="G707" s="44" t="str">
        <f t="shared" si="71"/>
        <v/>
      </c>
      <c r="H707" s="253" t="str" cm="1">
        <f t="array" ref="H707">IFERROR(_xlfn.IFS(C707="זכר",INDEX(ליגות!$O$8:$Z$15,MATCH(D707,ליגות!$Q$8:$Q$15,-1),1),C707="נקבה",INDEX(ליגות!$O$8:$Z$15,MATCH(D707,ליגות!$V$8:$V$15,-1),1),C707="",""),"")</f>
        <v/>
      </c>
      <c r="I707" s="253">
        <f t="shared" si="66"/>
        <v>0</v>
      </c>
      <c r="J707" s="255" t="str">
        <f t="shared" si="67"/>
        <v/>
      </c>
      <c r="K707" s="249" t="e">
        <f t="shared" si="68"/>
        <v>#N/A</v>
      </c>
      <c r="L707" s="249">
        <f t="shared" si="69"/>
        <v>0</v>
      </c>
      <c r="M707" s="249" t="e">
        <f t="shared" si="70"/>
        <v>#N/A</v>
      </c>
    </row>
    <row r="708" spans="1:13" x14ac:dyDescent="0.3">
      <c r="A708" s="246"/>
      <c r="B708" s="252"/>
      <c r="C708" s="251"/>
      <c r="D708" s="252"/>
      <c r="E708" s="252"/>
      <c r="F708" s="248" t="s">
        <v>321</v>
      </c>
      <c r="G708" s="44" t="str">
        <f t="shared" si="71"/>
        <v/>
      </c>
      <c r="H708" s="253" t="str" cm="1">
        <f t="array" ref="H708">IFERROR(_xlfn.IFS(C708="זכר",INDEX(ליגות!$O$8:$Z$15,MATCH(D708,ליגות!$Q$8:$Q$15,-1),1),C708="נקבה",INDEX(ליגות!$O$8:$Z$15,MATCH(D708,ליגות!$V$8:$V$15,-1),1),C708="",""),"")</f>
        <v/>
      </c>
      <c r="I708" s="253">
        <f t="shared" ref="I708:I771" si="72">IF(F708="כן",E708,0)</f>
        <v>0</v>
      </c>
      <c r="J708" s="255" t="str">
        <f t="shared" ref="J708:J771" si="73">IF(C708="זכר",VLOOKUP(H708,$R$3:$S$10,2,0),IF(C708="נקבה",VLOOKUP(H708,$R$12:$S$19,2,0),""))</f>
        <v/>
      </c>
      <c r="K708" s="249" t="e">
        <f t="shared" ref="K708:K771" si="74">VLOOKUP(H708,$N$2:$O$9,2)</f>
        <v>#N/A</v>
      </c>
      <c r="L708" s="249">
        <f t="shared" ref="L708:L771" si="75">IF(C708="נקבה",K708*1.5,0)</f>
        <v>0</v>
      </c>
      <c r="M708" s="249" t="e">
        <f t="shared" ref="M708:M771" si="76">L708+K708</f>
        <v>#N/A</v>
      </c>
    </row>
    <row r="709" spans="1:13" x14ac:dyDescent="0.3">
      <c r="A709" s="246"/>
      <c r="B709" s="252"/>
      <c r="C709" s="251"/>
      <c r="D709" s="252"/>
      <c r="E709" s="252"/>
      <c r="F709" s="248" t="s">
        <v>321</v>
      </c>
      <c r="G709" s="44" t="str">
        <f t="shared" si="71"/>
        <v/>
      </c>
      <c r="H709" s="253" t="str" cm="1">
        <f t="array" ref="H709">IFERROR(_xlfn.IFS(C709="זכר",INDEX(ליגות!$O$8:$Z$15,MATCH(D709,ליגות!$Q$8:$Q$15,-1),1),C709="נקבה",INDEX(ליגות!$O$8:$Z$15,MATCH(D709,ליגות!$V$8:$V$15,-1),1),C709="",""),"")</f>
        <v/>
      </c>
      <c r="I709" s="253">
        <f t="shared" si="72"/>
        <v>0</v>
      </c>
      <c r="J709" s="255" t="str">
        <f t="shared" si="73"/>
        <v/>
      </c>
      <c r="K709" s="249" t="e">
        <f t="shared" si="74"/>
        <v>#N/A</v>
      </c>
      <c r="L709" s="249">
        <f t="shared" si="75"/>
        <v>0</v>
      </c>
      <c r="M709" s="249" t="e">
        <f t="shared" si="76"/>
        <v>#N/A</v>
      </c>
    </row>
    <row r="710" spans="1:13" x14ac:dyDescent="0.3">
      <c r="A710" s="246"/>
      <c r="B710" s="252"/>
      <c r="C710" s="251"/>
      <c r="D710" s="252"/>
      <c r="E710" s="252"/>
      <c r="F710" s="248" t="s">
        <v>321</v>
      </c>
      <c r="G710" s="44" t="str">
        <f t="shared" si="71"/>
        <v/>
      </c>
      <c r="H710" s="253" t="str" cm="1">
        <f t="array" ref="H710">IFERROR(_xlfn.IFS(C710="זכר",INDEX(ליגות!$O$8:$Z$15,MATCH(D710,ליגות!$Q$8:$Q$15,-1),1),C710="נקבה",INDEX(ליגות!$O$8:$Z$15,MATCH(D710,ליגות!$V$8:$V$15,-1),1),C710="",""),"")</f>
        <v/>
      </c>
      <c r="I710" s="253">
        <f t="shared" si="72"/>
        <v>0</v>
      </c>
      <c r="J710" s="255" t="str">
        <f t="shared" si="73"/>
        <v/>
      </c>
      <c r="K710" s="249" t="e">
        <f t="shared" si="74"/>
        <v>#N/A</v>
      </c>
      <c r="L710" s="249">
        <f t="shared" si="75"/>
        <v>0</v>
      </c>
      <c r="M710" s="249" t="e">
        <f t="shared" si="76"/>
        <v>#N/A</v>
      </c>
    </row>
    <row r="711" spans="1:13" x14ac:dyDescent="0.3">
      <c r="A711" s="246"/>
      <c r="B711" s="252"/>
      <c r="C711" s="251"/>
      <c r="D711" s="252"/>
      <c r="E711" s="252"/>
      <c r="F711" s="248" t="s">
        <v>321</v>
      </c>
      <c r="G711" s="44" t="str">
        <f t="shared" si="71"/>
        <v/>
      </c>
      <c r="H711" s="253" t="str" cm="1">
        <f t="array" ref="H711">IFERROR(_xlfn.IFS(C711="זכר",INDEX(ליגות!$O$8:$Z$15,MATCH(D711,ליגות!$Q$8:$Q$15,-1),1),C711="נקבה",INDEX(ליגות!$O$8:$Z$15,MATCH(D711,ליגות!$V$8:$V$15,-1),1),C711="",""),"")</f>
        <v/>
      </c>
      <c r="I711" s="253">
        <f t="shared" si="72"/>
        <v>0</v>
      </c>
      <c r="J711" s="255" t="str">
        <f t="shared" si="73"/>
        <v/>
      </c>
      <c r="K711" s="249" t="e">
        <f t="shared" si="74"/>
        <v>#N/A</v>
      </c>
      <c r="L711" s="249">
        <f t="shared" si="75"/>
        <v>0</v>
      </c>
      <c r="M711" s="249" t="e">
        <f t="shared" si="76"/>
        <v>#N/A</v>
      </c>
    </row>
    <row r="712" spans="1:13" x14ac:dyDescent="0.3">
      <c r="A712" s="246"/>
      <c r="B712" s="252"/>
      <c r="C712" s="251"/>
      <c r="D712" s="252"/>
      <c r="E712" s="252"/>
      <c r="F712" s="248" t="s">
        <v>321</v>
      </c>
      <c r="G712" s="44" t="str">
        <f t="shared" si="71"/>
        <v/>
      </c>
      <c r="H712" s="253" t="str" cm="1">
        <f t="array" ref="H712">IFERROR(_xlfn.IFS(C712="זכר",INDEX(ליגות!$O$8:$Z$15,MATCH(D712,ליגות!$Q$8:$Q$15,-1),1),C712="נקבה",INDEX(ליגות!$O$8:$Z$15,MATCH(D712,ליגות!$V$8:$V$15,-1),1),C712="",""),"")</f>
        <v/>
      </c>
      <c r="I712" s="253">
        <f t="shared" si="72"/>
        <v>0</v>
      </c>
      <c r="J712" s="255" t="str">
        <f t="shared" si="73"/>
        <v/>
      </c>
      <c r="K712" s="249" t="e">
        <f t="shared" si="74"/>
        <v>#N/A</v>
      </c>
      <c r="L712" s="249">
        <f t="shared" si="75"/>
        <v>0</v>
      </c>
      <c r="M712" s="249" t="e">
        <f t="shared" si="76"/>
        <v>#N/A</v>
      </c>
    </row>
    <row r="713" spans="1:13" x14ac:dyDescent="0.3">
      <c r="A713" s="246"/>
      <c r="B713" s="252"/>
      <c r="C713" s="251"/>
      <c r="D713" s="252"/>
      <c r="E713" s="252"/>
      <c r="F713" s="248" t="s">
        <v>321</v>
      </c>
      <c r="G713" s="44" t="str">
        <f t="shared" si="71"/>
        <v/>
      </c>
      <c r="H713" s="253" t="str" cm="1">
        <f t="array" ref="H713">IFERROR(_xlfn.IFS(C713="זכר",INDEX(ליגות!$O$8:$Z$15,MATCH(D713,ליגות!$Q$8:$Q$15,-1),1),C713="נקבה",INDEX(ליגות!$O$8:$Z$15,MATCH(D713,ליגות!$V$8:$V$15,-1),1),C713="",""),"")</f>
        <v/>
      </c>
      <c r="I713" s="253">
        <f t="shared" si="72"/>
        <v>0</v>
      </c>
      <c r="J713" s="255" t="str">
        <f t="shared" si="73"/>
        <v/>
      </c>
      <c r="K713" s="249" t="e">
        <f t="shared" si="74"/>
        <v>#N/A</v>
      </c>
      <c r="L713" s="249">
        <f t="shared" si="75"/>
        <v>0</v>
      </c>
      <c r="M713" s="249" t="e">
        <f t="shared" si="76"/>
        <v>#N/A</v>
      </c>
    </row>
    <row r="714" spans="1:13" x14ac:dyDescent="0.3">
      <c r="A714" s="246"/>
      <c r="B714" s="252"/>
      <c r="C714" s="251"/>
      <c r="D714" s="252"/>
      <c r="E714" s="252"/>
      <c r="F714" s="248" t="s">
        <v>321</v>
      </c>
      <c r="G714" s="44" t="str">
        <f t="shared" ref="G714:G777" si="77">IF(ISBLANK(D714),"",$H$1-D714-1)</f>
        <v/>
      </c>
      <c r="H714" s="253" t="str" cm="1">
        <f t="array" ref="H714">IFERROR(_xlfn.IFS(C714="זכר",INDEX(ליגות!$O$8:$Z$15,MATCH(D714,ליגות!$Q$8:$Q$15,-1),1),C714="נקבה",INDEX(ליגות!$O$8:$Z$15,MATCH(D714,ליגות!$V$8:$V$15,-1),1),C714="",""),"")</f>
        <v/>
      </c>
      <c r="I714" s="253">
        <f t="shared" si="72"/>
        <v>0</v>
      </c>
      <c r="J714" s="255" t="str">
        <f t="shared" si="73"/>
        <v/>
      </c>
      <c r="K714" s="249" t="e">
        <f t="shared" si="74"/>
        <v>#N/A</v>
      </c>
      <c r="L714" s="249">
        <f t="shared" si="75"/>
        <v>0</v>
      </c>
      <c r="M714" s="249" t="e">
        <f t="shared" si="76"/>
        <v>#N/A</v>
      </c>
    </row>
    <row r="715" spans="1:13" x14ac:dyDescent="0.3">
      <c r="A715" s="246"/>
      <c r="B715" s="252"/>
      <c r="C715" s="251"/>
      <c r="D715" s="252"/>
      <c r="E715" s="252"/>
      <c r="F715" s="248" t="s">
        <v>321</v>
      </c>
      <c r="G715" s="44" t="str">
        <f t="shared" si="77"/>
        <v/>
      </c>
      <c r="H715" s="253" t="str" cm="1">
        <f t="array" ref="H715">IFERROR(_xlfn.IFS(C715="זכר",INDEX(ליגות!$O$8:$Z$15,MATCH(D715,ליגות!$Q$8:$Q$15,-1),1),C715="נקבה",INDEX(ליגות!$O$8:$Z$15,MATCH(D715,ליגות!$V$8:$V$15,-1),1),C715="",""),"")</f>
        <v/>
      </c>
      <c r="I715" s="253">
        <f t="shared" si="72"/>
        <v>0</v>
      </c>
      <c r="J715" s="255" t="str">
        <f t="shared" si="73"/>
        <v/>
      </c>
      <c r="K715" s="249" t="e">
        <f t="shared" si="74"/>
        <v>#N/A</v>
      </c>
      <c r="L715" s="249">
        <f t="shared" si="75"/>
        <v>0</v>
      </c>
      <c r="M715" s="249" t="e">
        <f t="shared" si="76"/>
        <v>#N/A</v>
      </c>
    </row>
    <row r="716" spans="1:13" x14ac:dyDescent="0.3">
      <c r="A716" s="246"/>
      <c r="B716" s="252"/>
      <c r="C716" s="251"/>
      <c r="D716" s="252"/>
      <c r="E716" s="252"/>
      <c r="F716" s="248" t="s">
        <v>321</v>
      </c>
      <c r="G716" s="44" t="str">
        <f t="shared" si="77"/>
        <v/>
      </c>
      <c r="H716" s="253" t="str" cm="1">
        <f t="array" ref="H716">IFERROR(_xlfn.IFS(C716="זכר",INDEX(ליגות!$O$8:$Z$15,MATCH(D716,ליגות!$Q$8:$Q$15,-1),1),C716="נקבה",INDEX(ליגות!$O$8:$Z$15,MATCH(D716,ליגות!$V$8:$V$15,-1),1),C716="",""),"")</f>
        <v/>
      </c>
      <c r="I716" s="253">
        <f t="shared" si="72"/>
        <v>0</v>
      </c>
      <c r="J716" s="255" t="str">
        <f t="shared" si="73"/>
        <v/>
      </c>
      <c r="K716" s="249" t="e">
        <f t="shared" si="74"/>
        <v>#N/A</v>
      </c>
      <c r="L716" s="249">
        <f t="shared" si="75"/>
        <v>0</v>
      </c>
      <c r="M716" s="249" t="e">
        <f t="shared" si="76"/>
        <v>#N/A</v>
      </c>
    </row>
    <row r="717" spans="1:13" x14ac:dyDescent="0.3">
      <c r="A717" s="246"/>
      <c r="B717" s="252"/>
      <c r="C717" s="251"/>
      <c r="D717" s="252"/>
      <c r="E717" s="252"/>
      <c r="F717" s="248" t="s">
        <v>321</v>
      </c>
      <c r="G717" s="44" t="str">
        <f t="shared" si="77"/>
        <v/>
      </c>
      <c r="H717" s="253" t="str" cm="1">
        <f t="array" ref="H717">IFERROR(_xlfn.IFS(C717="זכר",INDEX(ליגות!$O$8:$Z$15,MATCH(D717,ליגות!$Q$8:$Q$15,-1),1),C717="נקבה",INDEX(ליגות!$O$8:$Z$15,MATCH(D717,ליגות!$V$8:$V$15,-1),1),C717="",""),"")</f>
        <v/>
      </c>
      <c r="I717" s="253">
        <f t="shared" si="72"/>
        <v>0</v>
      </c>
      <c r="J717" s="255" t="str">
        <f t="shared" si="73"/>
        <v/>
      </c>
      <c r="K717" s="249" t="e">
        <f t="shared" si="74"/>
        <v>#N/A</v>
      </c>
      <c r="L717" s="249">
        <f t="shared" si="75"/>
        <v>0</v>
      </c>
      <c r="M717" s="249" t="e">
        <f t="shared" si="76"/>
        <v>#N/A</v>
      </c>
    </row>
    <row r="718" spans="1:13" x14ac:dyDescent="0.3">
      <c r="A718" s="246"/>
      <c r="B718" s="252"/>
      <c r="C718" s="251"/>
      <c r="D718" s="252"/>
      <c r="E718" s="252"/>
      <c r="F718" s="248" t="s">
        <v>321</v>
      </c>
      <c r="G718" s="44" t="str">
        <f t="shared" si="77"/>
        <v/>
      </c>
      <c r="H718" s="253" t="str" cm="1">
        <f t="array" ref="H718">IFERROR(_xlfn.IFS(C718="זכר",INDEX(ליגות!$O$8:$Z$15,MATCH(D718,ליגות!$Q$8:$Q$15,-1),1),C718="נקבה",INDEX(ליגות!$O$8:$Z$15,MATCH(D718,ליגות!$V$8:$V$15,-1),1),C718="",""),"")</f>
        <v/>
      </c>
      <c r="I718" s="253">
        <f t="shared" si="72"/>
        <v>0</v>
      </c>
      <c r="J718" s="255" t="str">
        <f t="shared" si="73"/>
        <v/>
      </c>
      <c r="K718" s="249" t="e">
        <f t="shared" si="74"/>
        <v>#N/A</v>
      </c>
      <c r="L718" s="249">
        <f t="shared" si="75"/>
        <v>0</v>
      </c>
      <c r="M718" s="249" t="e">
        <f t="shared" si="76"/>
        <v>#N/A</v>
      </c>
    </row>
    <row r="719" spans="1:13" x14ac:dyDescent="0.3">
      <c r="A719" s="246"/>
      <c r="B719" s="252"/>
      <c r="C719" s="251"/>
      <c r="D719" s="252"/>
      <c r="E719" s="252"/>
      <c r="F719" s="248" t="s">
        <v>321</v>
      </c>
      <c r="G719" s="44" t="str">
        <f t="shared" si="77"/>
        <v/>
      </c>
      <c r="H719" s="253" t="str" cm="1">
        <f t="array" ref="H719">IFERROR(_xlfn.IFS(C719="זכר",INDEX(ליגות!$O$8:$Z$15,MATCH(D719,ליגות!$Q$8:$Q$15,-1),1),C719="נקבה",INDEX(ליגות!$O$8:$Z$15,MATCH(D719,ליגות!$V$8:$V$15,-1),1),C719="",""),"")</f>
        <v/>
      </c>
      <c r="I719" s="253">
        <f t="shared" si="72"/>
        <v>0</v>
      </c>
      <c r="J719" s="255" t="str">
        <f t="shared" si="73"/>
        <v/>
      </c>
      <c r="K719" s="249" t="e">
        <f t="shared" si="74"/>
        <v>#N/A</v>
      </c>
      <c r="L719" s="249">
        <f t="shared" si="75"/>
        <v>0</v>
      </c>
      <c r="M719" s="249" t="e">
        <f t="shared" si="76"/>
        <v>#N/A</v>
      </c>
    </row>
    <row r="720" spans="1:13" x14ac:dyDescent="0.3">
      <c r="A720" s="246"/>
      <c r="B720" s="252"/>
      <c r="C720" s="251"/>
      <c r="D720" s="252"/>
      <c r="E720" s="252"/>
      <c r="F720" s="248" t="s">
        <v>321</v>
      </c>
      <c r="G720" s="44" t="str">
        <f t="shared" si="77"/>
        <v/>
      </c>
      <c r="H720" s="253" t="str" cm="1">
        <f t="array" ref="H720">IFERROR(_xlfn.IFS(C720="זכר",INDEX(ליגות!$O$8:$Z$15,MATCH(D720,ליגות!$Q$8:$Q$15,-1),1),C720="נקבה",INDEX(ליגות!$O$8:$Z$15,MATCH(D720,ליגות!$V$8:$V$15,-1),1),C720="",""),"")</f>
        <v/>
      </c>
      <c r="I720" s="253">
        <f t="shared" si="72"/>
        <v>0</v>
      </c>
      <c r="J720" s="255" t="str">
        <f t="shared" si="73"/>
        <v/>
      </c>
      <c r="K720" s="249" t="e">
        <f t="shared" si="74"/>
        <v>#N/A</v>
      </c>
      <c r="L720" s="249">
        <f t="shared" si="75"/>
        <v>0</v>
      </c>
      <c r="M720" s="249" t="e">
        <f t="shared" si="76"/>
        <v>#N/A</v>
      </c>
    </row>
    <row r="721" spans="1:13" x14ac:dyDescent="0.3">
      <c r="A721" s="246"/>
      <c r="B721" s="252"/>
      <c r="C721" s="251"/>
      <c r="D721" s="252"/>
      <c r="E721" s="252"/>
      <c r="F721" s="248" t="s">
        <v>321</v>
      </c>
      <c r="G721" s="44" t="str">
        <f t="shared" si="77"/>
        <v/>
      </c>
      <c r="H721" s="253" t="str" cm="1">
        <f t="array" ref="H721">IFERROR(_xlfn.IFS(C721="זכר",INDEX(ליגות!$O$8:$Z$15,MATCH(D721,ליגות!$Q$8:$Q$15,-1),1),C721="נקבה",INDEX(ליגות!$O$8:$Z$15,MATCH(D721,ליגות!$V$8:$V$15,-1),1),C721="",""),"")</f>
        <v/>
      </c>
      <c r="I721" s="253">
        <f t="shared" si="72"/>
        <v>0</v>
      </c>
      <c r="J721" s="255" t="str">
        <f t="shared" si="73"/>
        <v/>
      </c>
      <c r="K721" s="249" t="e">
        <f t="shared" si="74"/>
        <v>#N/A</v>
      </c>
      <c r="L721" s="249">
        <f t="shared" si="75"/>
        <v>0</v>
      </c>
      <c r="M721" s="249" t="e">
        <f t="shared" si="76"/>
        <v>#N/A</v>
      </c>
    </row>
    <row r="722" spans="1:13" x14ac:dyDescent="0.3">
      <c r="A722" s="246"/>
      <c r="B722" s="252"/>
      <c r="C722" s="251"/>
      <c r="D722" s="252"/>
      <c r="E722" s="252"/>
      <c r="F722" s="248" t="s">
        <v>321</v>
      </c>
      <c r="G722" s="44" t="str">
        <f t="shared" si="77"/>
        <v/>
      </c>
      <c r="H722" s="253" t="str" cm="1">
        <f t="array" ref="H722">IFERROR(_xlfn.IFS(C722="זכר",INDEX(ליגות!$O$8:$Z$15,MATCH(D722,ליגות!$Q$8:$Q$15,-1),1),C722="נקבה",INDEX(ליגות!$O$8:$Z$15,MATCH(D722,ליגות!$V$8:$V$15,-1),1),C722="",""),"")</f>
        <v/>
      </c>
      <c r="I722" s="253">
        <f t="shared" si="72"/>
        <v>0</v>
      </c>
      <c r="J722" s="255" t="str">
        <f t="shared" si="73"/>
        <v/>
      </c>
      <c r="K722" s="249" t="e">
        <f t="shared" si="74"/>
        <v>#N/A</v>
      </c>
      <c r="L722" s="249">
        <f t="shared" si="75"/>
        <v>0</v>
      </c>
      <c r="M722" s="249" t="e">
        <f t="shared" si="76"/>
        <v>#N/A</v>
      </c>
    </row>
    <row r="723" spans="1:13" x14ac:dyDescent="0.3">
      <c r="A723" s="246"/>
      <c r="B723" s="252"/>
      <c r="C723" s="251"/>
      <c r="D723" s="252"/>
      <c r="E723" s="252"/>
      <c r="F723" s="248" t="s">
        <v>321</v>
      </c>
      <c r="G723" s="44" t="str">
        <f t="shared" si="77"/>
        <v/>
      </c>
      <c r="H723" s="253" t="str" cm="1">
        <f t="array" ref="H723">IFERROR(_xlfn.IFS(C723="זכר",INDEX(ליגות!$O$8:$Z$15,MATCH(D723,ליגות!$Q$8:$Q$15,-1),1),C723="נקבה",INDEX(ליגות!$O$8:$Z$15,MATCH(D723,ליגות!$V$8:$V$15,-1),1),C723="",""),"")</f>
        <v/>
      </c>
      <c r="I723" s="253">
        <f t="shared" si="72"/>
        <v>0</v>
      </c>
      <c r="J723" s="255" t="str">
        <f t="shared" si="73"/>
        <v/>
      </c>
      <c r="K723" s="249" t="e">
        <f t="shared" si="74"/>
        <v>#N/A</v>
      </c>
      <c r="L723" s="249">
        <f t="shared" si="75"/>
        <v>0</v>
      </c>
      <c r="M723" s="249" t="e">
        <f t="shared" si="76"/>
        <v>#N/A</v>
      </c>
    </row>
    <row r="724" spans="1:13" x14ac:dyDescent="0.3">
      <c r="A724" s="246"/>
      <c r="B724" s="252"/>
      <c r="C724" s="251"/>
      <c r="D724" s="252"/>
      <c r="E724" s="252"/>
      <c r="F724" s="248" t="s">
        <v>321</v>
      </c>
      <c r="G724" s="44" t="str">
        <f t="shared" si="77"/>
        <v/>
      </c>
      <c r="H724" s="253" t="str" cm="1">
        <f t="array" ref="H724">IFERROR(_xlfn.IFS(C724="זכר",INDEX(ליגות!$O$8:$Z$15,MATCH(D724,ליגות!$Q$8:$Q$15,-1),1),C724="נקבה",INDEX(ליגות!$O$8:$Z$15,MATCH(D724,ליגות!$V$8:$V$15,-1),1),C724="",""),"")</f>
        <v/>
      </c>
      <c r="I724" s="253">
        <f t="shared" si="72"/>
        <v>0</v>
      </c>
      <c r="J724" s="255" t="str">
        <f t="shared" si="73"/>
        <v/>
      </c>
      <c r="K724" s="249" t="e">
        <f t="shared" si="74"/>
        <v>#N/A</v>
      </c>
      <c r="L724" s="249">
        <f t="shared" si="75"/>
        <v>0</v>
      </c>
      <c r="M724" s="249" t="e">
        <f t="shared" si="76"/>
        <v>#N/A</v>
      </c>
    </row>
    <row r="725" spans="1:13" x14ac:dyDescent="0.3">
      <c r="A725" s="246"/>
      <c r="B725" s="252"/>
      <c r="C725" s="251"/>
      <c r="D725" s="252"/>
      <c r="E725" s="252"/>
      <c r="F725" s="248" t="s">
        <v>321</v>
      </c>
      <c r="G725" s="44" t="str">
        <f t="shared" si="77"/>
        <v/>
      </c>
      <c r="H725" s="253" t="str" cm="1">
        <f t="array" ref="H725">IFERROR(_xlfn.IFS(C725="זכר",INDEX(ליגות!$O$8:$Z$15,MATCH(D725,ליגות!$Q$8:$Q$15,-1),1),C725="נקבה",INDEX(ליגות!$O$8:$Z$15,MATCH(D725,ליגות!$V$8:$V$15,-1),1),C725="",""),"")</f>
        <v/>
      </c>
      <c r="I725" s="253">
        <f t="shared" si="72"/>
        <v>0</v>
      </c>
      <c r="J725" s="255" t="str">
        <f t="shared" si="73"/>
        <v/>
      </c>
      <c r="K725" s="249" t="e">
        <f t="shared" si="74"/>
        <v>#N/A</v>
      </c>
      <c r="L725" s="249">
        <f t="shared" si="75"/>
        <v>0</v>
      </c>
      <c r="M725" s="249" t="e">
        <f t="shared" si="76"/>
        <v>#N/A</v>
      </c>
    </row>
    <row r="726" spans="1:13" x14ac:dyDescent="0.3">
      <c r="A726" s="246"/>
      <c r="B726" s="252"/>
      <c r="C726" s="251"/>
      <c r="D726" s="252"/>
      <c r="E726" s="252"/>
      <c r="F726" s="248" t="s">
        <v>321</v>
      </c>
      <c r="G726" s="44" t="str">
        <f t="shared" si="77"/>
        <v/>
      </c>
      <c r="H726" s="253" t="str" cm="1">
        <f t="array" ref="H726">IFERROR(_xlfn.IFS(C726="זכר",INDEX(ליגות!$O$8:$Z$15,MATCH(D726,ליגות!$Q$8:$Q$15,-1),1),C726="נקבה",INDEX(ליגות!$O$8:$Z$15,MATCH(D726,ליגות!$V$8:$V$15,-1),1),C726="",""),"")</f>
        <v/>
      </c>
      <c r="I726" s="253">
        <f t="shared" si="72"/>
        <v>0</v>
      </c>
      <c r="J726" s="255" t="str">
        <f t="shared" si="73"/>
        <v/>
      </c>
      <c r="K726" s="249" t="e">
        <f t="shared" si="74"/>
        <v>#N/A</v>
      </c>
      <c r="L726" s="249">
        <f t="shared" si="75"/>
        <v>0</v>
      </c>
      <c r="M726" s="249" t="e">
        <f t="shared" si="76"/>
        <v>#N/A</v>
      </c>
    </row>
    <row r="727" spans="1:13" x14ac:dyDescent="0.3">
      <c r="A727" s="246"/>
      <c r="B727" s="252"/>
      <c r="C727" s="251"/>
      <c r="D727" s="252"/>
      <c r="E727" s="252"/>
      <c r="F727" s="248" t="s">
        <v>321</v>
      </c>
      <c r="G727" s="44" t="str">
        <f t="shared" si="77"/>
        <v/>
      </c>
      <c r="H727" s="253" t="str" cm="1">
        <f t="array" ref="H727">IFERROR(_xlfn.IFS(C727="זכר",INDEX(ליגות!$O$8:$Z$15,MATCH(D727,ליגות!$Q$8:$Q$15,-1),1),C727="נקבה",INDEX(ליגות!$O$8:$Z$15,MATCH(D727,ליגות!$V$8:$V$15,-1),1),C727="",""),"")</f>
        <v/>
      </c>
      <c r="I727" s="253">
        <f t="shared" si="72"/>
        <v>0</v>
      </c>
      <c r="J727" s="255" t="str">
        <f t="shared" si="73"/>
        <v/>
      </c>
      <c r="K727" s="249" t="e">
        <f t="shared" si="74"/>
        <v>#N/A</v>
      </c>
      <c r="L727" s="249">
        <f t="shared" si="75"/>
        <v>0</v>
      </c>
      <c r="M727" s="249" t="e">
        <f t="shared" si="76"/>
        <v>#N/A</v>
      </c>
    </row>
    <row r="728" spans="1:13" x14ac:dyDescent="0.3">
      <c r="A728" s="246"/>
      <c r="B728" s="252"/>
      <c r="C728" s="251"/>
      <c r="D728" s="252"/>
      <c r="E728" s="252"/>
      <c r="F728" s="248" t="s">
        <v>321</v>
      </c>
      <c r="G728" s="44" t="str">
        <f t="shared" si="77"/>
        <v/>
      </c>
      <c r="H728" s="253" t="str" cm="1">
        <f t="array" ref="H728">IFERROR(_xlfn.IFS(C728="זכר",INDEX(ליגות!$O$8:$Z$15,MATCH(D728,ליגות!$Q$8:$Q$15,-1),1),C728="נקבה",INDEX(ליגות!$O$8:$Z$15,MATCH(D728,ליגות!$V$8:$V$15,-1),1),C728="",""),"")</f>
        <v/>
      </c>
      <c r="I728" s="253">
        <f t="shared" si="72"/>
        <v>0</v>
      </c>
      <c r="J728" s="255" t="str">
        <f t="shared" si="73"/>
        <v/>
      </c>
      <c r="K728" s="249" t="e">
        <f t="shared" si="74"/>
        <v>#N/A</v>
      </c>
      <c r="L728" s="249">
        <f t="shared" si="75"/>
        <v>0</v>
      </c>
      <c r="M728" s="249" t="e">
        <f t="shared" si="76"/>
        <v>#N/A</v>
      </c>
    </row>
    <row r="729" spans="1:13" x14ac:dyDescent="0.3">
      <c r="A729" s="246"/>
      <c r="B729" s="252"/>
      <c r="C729" s="251"/>
      <c r="D729" s="252"/>
      <c r="E729" s="252"/>
      <c r="F729" s="248" t="s">
        <v>321</v>
      </c>
      <c r="G729" s="44" t="str">
        <f t="shared" si="77"/>
        <v/>
      </c>
      <c r="H729" s="253" t="str" cm="1">
        <f t="array" ref="H729">IFERROR(_xlfn.IFS(C729="זכר",INDEX(ליגות!$O$8:$Z$15,MATCH(D729,ליגות!$Q$8:$Q$15,-1),1),C729="נקבה",INDEX(ליגות!$O$8:$Z$15,MATCH(D729,ליגות!$V$8:$V$15,-1),1),C729="",""),"")</f>
        <v/>
      </c>
      <c r="I729" s="253">
        <f t="shared" si="72"/>
        <v>0</v>
      </c>
      <c r="J729" s="255" t="str">
        <f t="shared" si="73"/>
        <v/>
      </c>
      <c r="K729" s="249" t="e">
        <f t="shared" si="74"/>
        <v>#N/A</v>
      </c>
      <c r="L729" s="249">
        <f t="shared" si="75"/>
        <v>0</v>
      </c>
      <c r="M729" s="249" t="e">
        <f t="shared" si="76"/>
        <v>#N/A</v>
      </c>
    </row>
    <row r="730" spans="1:13" x14ac:dyDescent="0.3">
      <c r="A730" s="246"/>
      <c r="B730" s="252"/>
      <c r="C730" s="251"/>
      <c r="D730" s="252"/>
      <c r="E730" s="252"/>
      <c r="F730" s="248" t="s">
        <v>321</v>
      </c>
      <c r="G730" s="44" t="str">
        <f t="shared" si="77"/>
        <v/>
      </c>
      <c r="H730" s="253" t="str" cm="1">
        <f t="array" ref="H730">IFERROR(_xlfn.IFS(C730="זכר",INDEX(ליגות!$O$8:$Z$15,MATCH(D730,ליגות!$Q$8:$Q$15,-1),1),C730="נקבה",INDEX(ליגות!$O$8:$Z$15,MATCH(D730,ליגות!$V$8:$V$15,-1),1),C730="",""),"")</f>
        <v/>
      </c>
      <c r="I730" s="253">
        <f t="shared" si="72"/>
        <v>0</v>
      </c>
      <c r="J730" s="255" t="str">
        <f t="shared" si="73"/>
        <v/>
      </c>
      <c r="K730" s="249" t="e">
        <f t="shared" si="74"/>
        <v>#N/A</v>
      </c>
      <c r="L730" s="249">
        <f t="shared" si="75"/>
        <v>0</v>
      </c>
      <c r="M730" s="249" t="e">
        <f t="shared" si="76"/>
        <v>#N/A</v>
      </c>
    </row>
    <row r="731" spans="1:13" x14ac:dyDescent="0.3">
      <c r="A731" s="246"/>
      <c r="B731" s="252"/>
      <c r="C731" s="251"/>
      <c r="D731" s="252"/>
      <c r="E731" s="252"/>
      <c r="F731" s="248" t="s">
        <v>321</v>
      </c>
      <c r="G731" s="44" t="str">
        <f t="shared" si="77"/>
        <v/>
      </c>
      <c r="H731" s="253" t="str" cm="1">
        <f t="array" ref="H731">IFERROR(_xlfn.IFS(C731="זכר",INDEX(ליגות!$O$8:$Z$15,MATCH(D731,ליגות!$Q$8:$Q$15,-1),1),C731="נקבה",INDEX(ליגות!$O$8:$Z$15,MATCH(D731,ליגות!$V$8:$V$15,-1),1),C731="",""),"")</f>
        <v/>
      </c>
      <c r="I731" s="253">
        <f t="shared" si="72"/>
        <v>0</v>
      </c>
      <c r="J731" s="255" t="str">
        <f t="shared" si="73"/>
        <v/>
      </c>
      <c r="K731" s="249" t="e">
        <f t="shared" si="74"/>
        <v>#N/A</v>
      </c>
      <c r="L731" s="249">
        <f t="shared" si="75"/>
        <v>0</v>
      </c>
      <c r="M731" s="249" t="e">
        <f t="shared" si="76"/>
        <v>#N/A</v>
      </c>
    </row>
    <row r="732" spans="1:13" x14ac:dyDescent="0.3">
      <c r="A732" s="246"/>
      <c r="B732" s="252"/>
      <c r="C732" s="251"/>
      <c r="D732" s="252"/>
      <c r="E732" s="252"/>
      <c r="F732" s="248" t="s">
        <v>321</v>
      </c>
      <c r="G732" s="44" t="str">
        <f t="shared" si="77"/>
        <v/>
      </c>
      <c r="H732" s="253" t="str" cm="1">
        <f t="array" ref="H732">IFERROR(_xlfn.IFS(C732="זכר",INDEX(ליגות!$O$8:$Z$15,MATCH(D732,ליגות!$Q$8:$Q$15,-1),1),C732="נקבה",INDEX(ליגות!$O$8:$Z$15,MATCH(D732,ליגות!$V$8:$V$15,-1),1),C732="",""),"")</f>
        <v/>
      </c>
      <c r="I732" s="253">
        <f t="shared" si="72"/>
        <v>0</v>
      </c>
      <c r="J732" s="255" t="str">
        <f t="shared" si="73"/>
        <v/>
      </c>
      <c r="K732" s="249" t="e">
        <f t="shared" si="74"/>
        <v>#N/A</v>
      </c>
      <c r="L732" s="249">
        <f t="shared" si="75"/>
        <v>0</v>
      </c>
      <c r="M732" s="249" t="e">
        <f t="shared" si="76"/>
        <v>#N/A</v>
      </c>
    </row>
    <row r="733" spans="1:13" x14ac:dyDescent="0.3">
      <c r="A733" s="246"/>
      <c r="B733" s="252"/>
      <c r="C733" s="251"/>
      <c r="D733" s="252"/>
      <c r="E733" s="252"/>
      <c r="F733" s="248" t="s">
        <v>321</v>
      </c>
      <c r="G733" s="44" t="str">
        <f t="shared" si="77"/>
        <v/>
      </c>
      <c r="H733" s="253" t="str" cm="1">
        <f t="array" ref="H733">IFERROR(_xlfn.IFS(C733="זכר",INDEX(ליגות!$O$8:$Z$15,MATCH(D733,ליגות!$Q$8:$Q$15,-1),1),C733="נקבה",INDEX(ליגות!$O$8:$Z$15,MATCH(D733,ליגות!$V$8:$V$15,-1),1),C733="",""),"")</f>
        <v/>
      </c>
      <c r="I733" s="253">
        <f t="shared" si="72"/>
        <v>0</v>
      </c>
      <c r="J733" s="255" t="str">
        <f t="shared" si="73"/>
        <v/>
      </c>
      <c r="K733" s="249" t="e">
        <f t="shared" si="74"/>
        <v>#N/A</v>
      </c>
      <c r="L733" s="249">
        <f t="shared" si="75"/>
        <v>0</v>
      </c>
      <c r="M733" s="249" t="e">
        <f t="shared" si="76"/>
        <v>#N/A</v>
      </c>
    </row>
    <row r="734" spans="1:13" x14ac:dyDescent="0.3">
      <c r="A734" s="246"/>
      <c r="B734" s="252"/>
      <c r="C734" s="251"/>
      <c r="D734" s="252"/>
      <c r="E734" s="252"/>
      <c r="F734" s="248" t="s">
        <v>321</v>
      </c>
      <c r="G734" s="44" t="str">
        <f t="shared" si="77"/>
        <v/>
      </c>
      <c r="H734" s="253" t="str" cm="1">
        <f t="array" ref="H734">IFERROR(_xlfn.IFS(C734="זכר",INDEX(ליגות!$O$8:$Z$15,MATCH(D734,ליגות!$Q$8:$Q$15,-1),1),C734="נקבה",INDEX(ליגות!$O$8:$Z$15,MATCH(D734,ליגות!$V$8:$V$15,-1),1),C734="",""),"")</f>
        <v/>
      </c>
      <c r="I734" s="253">
        <f t="shared" si="72"/>
        <v>0</v>
      </c>
      <c r="J734" s="255" t="str">
        <f t="shared" si="73"/>
        <v/>
      </c>
      <c r="K734" s="249" t="e">
        <f t="shared" si="74"/>
        <v>#N/A</v>
      </c>
      <c r="L734" s="249">
        <f t="shared" si="75"/>
        <v>0</v>
      </c>
      <c r="M734" s="249" t="e">
        <f t="shared" si="76"/>
        <v>#N/A</v>
      </c>
    </row>
    <row r="735" spans="1:13" x14ac:dyDescent="0.3">
      <c r="A735" s="246"/>
      <c r="B735" s="252"/>
      <c r="C735" s="251"/>
      <c r="D735" s="252"/>
      <c r="E735" s="252"/>
      <c r="F735" s="248" t="s">
        <v>321</v>
      </c>
      <c r="G735" s="44" t="str">
        <f t="shared" si="77"/>
        <v/>
      </c>
      <c r="H735" s="253" t="str" cm="1">
        <f t="array" ref="H735">IFERROR(_xlfn.IFS(C735="זכר",INDEX(ליגות!$O$8:$Z$15,MATCH(D735,ליגות!$Q$8:$Q$15,-1),1),C735="נקבה",INDEX(ליגות!$O$8:$Z$15,MATCH(D735,ליגות!$V$8:$V$15,-1),1),C735="",""),"")</f>
        <v/>
      </c>
      <c r="I735" s="253">
        <f t="shared" si="72"/>
        <v>0</v>
      </c>
      <c r="J735" s="255" t="str">
        <f t="shared" si="73"/>
        <v/>
      </c>
      <c r="K735" s="249" t="e">
        <f t="shared" si="74"/>
        <v>#N/A</v>
      </c>
      <c r="L735" s="249">
        <f t="shared" si="75"/>
        <v>0</v>
      </c>
      <c r="M735" s="249" t="e">
        <f t="shared" si="76"/>
        <v>#N/A</v>
      </c>
    </row>
    <row r="736" spans="1:13" x14ac:dyDescent="0.3">
      <c r="A736" s="246"/>
      <c r="B736" s="252"/>
      <c r="C736" s="251"/>
      <c r="D736" s="252"/>
      <c r="E736" s="252"/>
      <c r="F736" s="248" t="s">
        <v>321</v>
      </c>
      <c r="G736" s="44" t="str">
        <f t="shared" si="77"/>
        <v/>
      </c>
      <c r="H736" s="253" t="str" cm="1">
        <f t="array" ref="H736">IFERROR(_xlfn.IFS(C736="זכר",INDEX(ליגות!$O$8:$Z$15,MATCH(D736,ליגות!$Q$8:$Q$15,-1),1),C736="נקבה",INDEX(ליגות!$O$8:$Z$15,MATCH(D736,ליגות!$V$8:$V$15,-1),1),C736="",""),"")</f>
        <v/>
      </c>
      <c r="I736" s="253">
        <f t="shared" si="72"/>
        <v>0</v>
      </c>
      <c r="J736" s="255" t="str">
        <f t="shared" si="73"/>
        <v/>
      </c>
      <c r="K736" s="249" t="e">
        <f t="shared" si="74"/>
        <v>#N/A</v>
      </c>
      <c r="L736" s="249">
        <f t="shared" si="75"/>
        <v>0</v>
      </c>
      <c r="M736" s="249" t="e">
        <f t="shared" si="76"/>
        <v>#N/A</v>
      </c>
    </row>
    <row r="737" spans="1:13" x14ac:dyDescent="0.3">
      <c r="A737" s="246"/>
      <c r="B737" s="252"/>
      <c r="C737" s="251"/>
      <c r="D737" s="252"/>
      <c r="E737" s="252"/>
      <c r="F737" s="248" t="s">
        <v>321</v>
      </c>
      <c r="G737" s="44" t="str">
        <f t="shared" si="77"/>
        <v/>
      </c>
      <c r="H737" s="253" t="str" cm="1">
        <f t="array" ref="H737">IFERROR(_xlfn.IFS(C737="זכר",INDEX(ליגות!$O$8:$Z$15,MATCH(D737,ליגות!$Q$8:$Q$15,-1),1),C737="נקבה",INDEX(ליגות!$O$8:$Z$15,MATCH(D737,ליגות!$V$8:$V$15,-1),1),C737="",""),"")</f>
        <v/>
      </c>
      <c r="I737" s="253">
        <f t="shared" si="72"/>
        <v>0</v>
      </c>
      <c r="J737" s="255" t="str">
        <f t="shared" si="73"/>
        <v/>
      </c>
      <c r="K737" s="249" t="e">
        <f t="shared" si="74"/>
        <v>#N/A</v>
      </c>
      <c r="L737" s="249">
        <f t="shared" si="75"/>
        <v>0</v>
      </c>
      <c r="M737" s="249" t="e">
        <f t="shared" si="76"/>
        <v>#N/A</v>
      </c>
    </row>
    <row r="738" spans="1:13" x14ac:dyDescent="0.3">
      <c r="A738" s="246"/>
      <c r="B738" s="252"/>
      <c r="C738" s="251"/>
      <c r="D738" s="252"/>
      <c r="E738" s="252"/>
      <c r="F738" s="248" t="s">
        <v>321</v>
      </c>
      <c r="G738" s="44" t="str">
        <f t="shared" si="77"/>
        <v/>
      </c>
      <c r="H738" s="253" t="str" cm="1">
        <f t="array" ref="H738">IFERROR(_xlfn.IFS(C738="זכר",INDEX(ליגות!$O$8:$Z$15,MATCH(D738,ליגות!$Q$8:$Q$15,-1),1),C738="נקבה",INDEX(ליגות!$O$8:$Z$15,MATCH(D738,ליגות!$V$8:$V$15,-1),1),C738="",""),"")</f>
        <v/>
      </c>
      <c r="I738" s="253">
        <f t="shared" si="72"/>
        <v>0</v>
      </c>
      <c r="J738" s="255" t="str">
        <f t="shared" si="73"/>
        <v/>
      </c>
      <c r="K738" s="249" t="e">
        <f t="shared" si="74"/>
        <v>#N/A</v>
      </c>
      <c r="L738" s="249">
        <f t="shared" si="75"/>
        <v>0</v>
      </c>
      <c r="M738" s="249" t="e">
        <f t="shared" si="76"/>
        <v>#N/A</v>
      </c>
    </row>
    <row r="739" spans="1:13" x14ac:dyDescent="0.3">
      <c r="A739" s="246"/>
      <c r="B739" s="252"/>
      <c r="C739" s="251"/>
      <c r="D739" s="252"/>
      <c r="E739" s="252"/>
      <c r="F739" s="248" t="s">
        <v>321</v>
      </c>
      <c r="G739" s="44" t="str">
        <f t="shared" si="77"/>
        <v/>
      </c>
      <c r="H739" s="253" t="str" cm="1">
        <f t="array" ref="H739">IFERROR(_xlfn.IFS(C739="זכר",INDEX(ליגות!$O$8:$Z$15,MATCH(D739,ליגות!$Q$8:$Q$15,-1),1),C739="נקבה",INDEX(ליגות!$O$8:$Z$15,MATCH(D739,ליגות!$V$8:$V$15,-1),1),C739="",""),"")</f>
        <v/>
      </c>
      <c r="I739" s="253">
        <f t="shared" si="72"/>
        <v>0</v>
      </c>
      <c r="J739" s="255" t="str">
        <f t="shared" si="73"/>
        <v/>
      </c>
      <c r="K739" s="249" t="e">
        <f t="shared" si="74"/>
        <v>#N/A</v>
      </c>
      <c r="L739" s="249">
        <f t="shared" si="75"/>
        <v>0</v>
      </c>
      <c r="M739" s="249" t="e">
        <f t="shared" si="76"/>
        <v>#N/A</v>
      </c>
    </row>
    <row r="740" spans="1:13" x14ac:dyDescent="0.3">
      <c r="A740" s="246"/>
      <c r="B740" s="252"/>
      <c r="C740" s="251"/>
      <c r="D740" s="252"/>
      <c r="E740" s="252"/>
      <c r="F740" s="248" t="s">
        <v>321</v>
      </c>
      <c r="G740" s="44" t="str">
        <f t="shared" si="77"/>
        <v/>
      </c>
      <c r="H740" s="253" t="str" cm="1">
        <f t="array" ref="H740">IFERROR(_xlfn.IFS(C740="זכר",INDEX(ליגות!$O$8:$Z$15,MATCH(D740,ליגות!$Q$8:$Q$15,-1),1),C740="נקבה",INDEX(ליגות!$O$8:$Z$15,MATCH(D740,ליגות!$V$8:$V$15,-1),1),C740="",""),"")</f>
        <v/>
      </c>
      <c r="I740" s="253">
        <f t="shared" si="72"/>
        <v>0</v>
      </c>
      <c r="J740" s="255" t="str">
        <f t="shared" si="73"/>
        <v/>
      </c>
      <c r="K740" s="249" t="e">
        <f t="shared" si="74"/>
        <v>#N/A</v>
      </c>
      <c r="L740" s="249">
        <f t="shared" si="75"/>
        <v>0</v>
      </c>
      <c r="M740" s="249" t="e">
        <f t="shared" si="76"/>
        <v>#N/A</v>
      </c>
    </row>
    <row r="741" spans="1:13" x14ac:dyDescent="0.3">
      <c r="A741" s="246"/>
      <c r="B741" s="252"/>
      <c r="C741" s="251"/>
      <c r="D741" s="252"/>
      <c r="E741" s="252"/>
      <c r="F741" s="248" t="s">
        <v>321</v>
      </c>
      <c r="G741" s="44" t="str">
        <f t="shared" si="77"/>
        <v/>
      </c>
      <c r="H741" s="253" t="str" cm="1">
        <f t="array" ref="H741">IFERROR(_xlfn.IFS(C741="זכר",INDEX(ליגות!$O$8:$Z$15,MATCH(D741,ליגות!$Q$8:$Q$15,-1),1),C741="נקבה",INDEX(ליגות!$O$8:$Z$15,MATCH(D741,ליגות!$V$8:$V$15,-1),1),C741="",""),"")</f>
        <v/>
      </c>
      <c r="I741" s="253">
        <f t="shared" si="72"/>
        <v>0</v>
      </c>
      <c r="J741" s="255" t="str">
        <f t="shared" si="73"/>
        <v/>
      </c>
      <c r="K741" s="249" t="e">
        <f t="shared" si="74"/>
        <v>#N/A</v>
      </c>
      <c r="L741" s="249">
        <f t="shared" si="75"/>
        <v>0</v>
      </c>
      <c r="M741" s="249" t="e">
        <f t="shared" si="76"/>
        <v>#N/A</v>
      </c>
    </row>
    <row r="742" spans="1:13" x14ac:dyDescent="0.3">
      <c r="A742" s="246"/>
      <c r="B742" s="252"/>
      <c r="C742" s="251"/>
      <c r="D742" s="252"/>
      <c r="E742" s="252"/>
      <c r="F742" s="248" t="s">
        <v>321</v>
      </c>
      <c r="G742" s="44" t="str">
        <f t="shared" si="77"/>
        <v/>
      </c>
      <c r="H742" s="253" t="str" cm="1">
        <f t="array" ref="H742">IFERROR(_xlfn.IFS(C742="זכר",INDEX(ליגות!$O$8:$Z$15,MATCH(D742,ליגות!$Q$8:$Q$15,-1),1),C742="נקבה",INDEX(ליגות!$O$8:$Z$15,MATCH(D742,ליגות!$V$8:$V$15,-1),1),C742="",""),"")</f>
        <v/>
      </c>
      <c r="I742" s="253">
        <f t="shared" si="72"/>
        <v>0</v>
      </c>
      <c r="J742" s="255" t="str">
        <f t="shared" si="73"/>
        <v/>
      </c>
      <c r="K742" s="249" t="e">
        <f t="shared" si="74"/>
        <v>#N/A</v>
      </c>
      <c r="L742" s="249">
        <f t="shared" si="75"/>
        <v>0</v>
      </c>
      <c r="M742" s="249" t="e">
        <f t="shared" si="76"/>
        <v>#N/A</v>
      </c>
    </row>
    <row r="743" spans="1:13" x14ac:dyDescent="0.3">
      <c r="A743" s="246"/>
      <c r="B743" s="252"/>
      <c r="C743" s="251"/>
      <c r="D743" s="252"/>
      <c r="E743" s="252"/>
      <c r="F743" s="248" t="s">
        <v>321</v>
      </c>
      <c r="G743" s="44" t="str">
        <f t="shared" si="77"/>
        <v/>
      </c>
      <c r="H743" s="253" t="str" cm="1">
        <f t="array" ref="H743">IFERROR(_xlfn.IFS(C743="זכר",INDEX(ליגות!$O$8:$Z$15,MATCH(D743,ליגות!$Q$8:$Q$15,-1),1),C743="נקבה",INDEX(ליגות!$O$8:$Z$15,MATCH(D743,ליגות!$V$8:$V$15,-1),1),C743="",""),"")</f>
        <v/>
      </c>
      <c r="I743" s="253">
        <f t="shared" si="72"/>
        <v>0</v>
      </c>
      <c r="J743" s="255" t="str">
        <f t="shared" si="73"/>
        <v/>
      </c>
      <c r="K743" s="249" t="e">
        <f t="shared" si="74"/>
        <v>#N/A</v>
      </c>
      <c r="L743" s="249">
        <f t="shared" si="75"/>
        <v>0</v>
      </c>
      <c r="M743" s="249" t="e">
        <f t="shared" si="76"/>
        <v>#N/A</v>
      </c>
    </row>
    <row r="744" spans="1:13" x14ac:dyDescent="0.3">
      <c r="A744" s="246"/>
      <c r="B744" s="252"/>
      <c r="C744" s="251"/>
      <c r="D744" s="252"/>
      <c r="E744" s="252"/>
      <c r="F744" s="248" t="s">
        <v>321</v>
      </c>
      <c r="G744" s="44" t="str">
        <f t="shared" si="77"/>
        <v/>
      </c>
      <c r="H744" s="253" t="str" cm="1">
        <f t="array" ref="H744">IFERROR(_xlfn.IFS(C744="זכר",INDEX(ליגות!$O$8:$Z$15,MATCH(D744,ליגות!$Q$8:$Q$15,-1),1),C744="נקבה",INDEX(ליגות!$O$8:$Z$15,MATCH(D744,ליגות!$V$8:$V$15,-1),1),C744="",""),"")</f>
        <v/>
      </c>
      <c r="I744" s="253">
        <f t="shared" si="72"/>
        <v>0</v>
      </c>
      <c r="J744" s="255" t="str">
        <f t="shared" si="73"/>
        <v/>
      </c>
      <c r="K744" s="249" t="e">
        <f t="shared" si="74"/>
        <v>#N/A</v>
      </c>
      <c r="L744" s="249">
        <f t="shared" si="75"/>
        <v>0</v>
      </c>
      <c r="M744" s="249" t="e">
        <f t="shared" si="76"/>
        <v>#N/A</v>
      </c>
    </row>
    <row r="745" spans="1:13" x14ac:dyDescent="0.3">
      <c r="A745" s="246"/>
      <c r="B745" s="252"/>
      <c r="C745" s="251"/>
      <c r="D745" s="252"/>
      <c r="E745" s="252"/>
      <c r="F745" s="248" t="s">
        <v>321</v>
      </c>
      <c r="G745" s="44" t="str">
        <f t="shared" si="77"/>
        <v/>
      </c>
      <c r="H745" s="253" t="str" cm="1">
        <f t="array" ref="H745">IFERROR(_xlfn.IFS(C745="זכר",INDEX(ליגות!$O$8:$Z$15,MATCH(D745,ליגות!$Q$8:$Q$15,-1),1),C745="נקבה",INDEX(ליגות!$O$8:$Z$15,MATCH(D745,ליגות!$V$8:$V$15,-1),1),C745="",""),"")</f>
        <v/>
      </c>
      <c r="I745" s="253">
        <f t="shared" si="72"/>
        <v>0</v>
      </c>
      <c r="J745" s="255" t="str">
        <f t="shared" si="73"/>
        <v/>
      </c>
      <c r="K745" s="249" t="e">
        <f t="shared" si="74"/>
        <v>#N/A</v>
      </c>
      <c r="L745" s="249">
        <f t="shared" si="75"/>
        <v>0</v>
      </c>
      <c r="M745" s="249" t="e">
        <f t="shared" si="76"/>
        <v>#N/A</v>
      </c>
    </row>
    <row r="746" spans="1:13" x14ac:dyDescent="0.3">
      <c r="A746" s="246"/>
      <c r="B746" s="252"/>
      <c r="C746" s="251"/>
      <c r="D746" s="252"/>
      <c r="E746" s="252"/>
      <c r="F746" s="248" t="s">
        <v>321</v>
      </c>
      <c r="G746" s="44" t="str">
        <f t="shared" si="77"/>
        <v/>
      </c>
      <c r="H746" s="253" t="str" cm="1">
        <f t="array" ref="H746">IFERROR(_xlfn.IFS(C746="זכר",INDEX(ליגות!$O$8:$Z$15,MATCH(D746,ליגות!$Q$8:$Q$15,-1),1),C746="נקבה",INDEX(ליגות!$O$8:$Z$15,MATCH(D746,ליגות!$V$8:$V$15,-1),1),C746="",""),"")</f>
        <v/>
      </c>
      <c r="I746" s="253">
        <f t="shared" si="72"/>
        <v>0</v>
      </c>
      <c r="J746" s="255" t="str">
        <f t="shared" si="73"/>
        <v/>
      </c>
      <c r="K746" s="249" t="e">
        <f t="shared" si="74"/>
        <v>#N/A</v>
      </c>
      <c r="L746" s="249">
        <f t="shared" si="75"/>
        <v>0</v>
      </c>
      <c r="M746" s="249" t="e">
        <f t="shared" si="76"/>
        <v>#N/A</v>
      </c>
    </row>
    <row r="747" spans="1:13" x14ac:dyDescent="0.3">
      <c r="A747" s="246"/>
      <c r="B747" s="252"/>
      <c r="C747" s="251"/>
      <c r="D747" s="252"/>
      <c r="E747" s="252"/>
      <c r="F747" s="248" t="s">
        <v>321</v>
      </c>
      <c r="G747" s="44" t="str">
        <f t="shared" si="77"/>
        <v/>
      </c>
      <c r="H747" s="253" t="str" cm="1">
        <f t="array" ref="H747">IFERROR(_xlfn.IFS(C747="זכר",INDEX(ליגות!$O$8:$Z$15,MATCH(D747,ליגות!$Q$8:$Q$15,-1),1),C747="נקבה",INDEX(ליגות!$O$8:$Z$15,MATCH(D747,ליגות!$V$8:$V$15,-1),1),C747="",""),"")</f>
        <v/>
      </c>
      <c r="I747" s="253">
        <f t="shared" si="72"/>
        <v>0</v>
      </c>
      <c r="J747" s="255" t="str">
        <f t="shared" si="73"/>
        <v/>
      </c>
      <c r="K747" s="249" t="e">
        <f t="shared" si="74"/>
        <v>#N/A</v>
      </c>
      <c r="L747" s="249">
        <f t="shared" si="75"/>
        <v>0</v>
      </c>
      <c r="M747" s="249" t="e">
        <f t="shared" si="76"/>
        <v>#N/A</v>
      </c>
    </row>
    <row r="748" spans="1:13" x14ac:dyDescent="0.3">
      <c r="A748" s="246"/>
      <c r="B748" s="252"/>
      <c r="C748" s="251"/>
      <c r="D748" s="252"/>
      <c r="E748" s="252"/>
      <c r="F748" s="248" t="s">
        <v>321</v>
      </c>
      <c r="G748" s="44" t="str">
        <f t="shared" si="77"/>
        <v/>
      </c>
      <c r="H748" s="253" t="str" cm="1">
        <f t="array" ref="H748">IFERROR(_xlfn.IFS(C748="זכר",INDEX(ליגות!$O$8:$Z$15,MATCH(D748,ליגות!$Q$8:$Q$15,-1),1),C748="נקבה",INDEX(ליגות!$O$8:$Z$15,MATCH(D748,ליגות!$V$8:$V$15,-1),1),C748="",""),"")</f>
        <v/>
      </c>
      <c r="I748" s="253">
        <f t="shared" si="72"/>
        <v>0</v>
      </c>
      <c r="J748" s="255" t="str">
        <f t="shared" si="73"/>
        <v/>
      </c>
      <c r="K748" s="249" t="e">
        <f t="shared" si="74"/>
        <v>#N/A</v>
      </c>
      <c r="L748" s="249">
        <f t="shared" si="75"/>
        <v>0</v>
      </c>
      <c r="M748" s="249" t="e">
        <f t="shared" si="76"/>
        <v>#N/A</v>
      </c>
    </row>
    <row r="749" spans="1:13" x14ac:dyDescent="0.3">
      <c r="A749" s="246"/>
      <c r="B749" s="252"/>
      <c r="C749" s="251"/>
      <c r="D749" s="252"/>
      <c r="E749" s="252"/>
      <c r="F749" s="248" t="s">
        <v>321</v>
      </c>
      <c r="G749" s="44" t="str">
        <f t="shared" si="77"/>
        <v/>
      </c>
      <c r="H749" s="253" t="str" cm="1">
        <f t="array" ref="H749">IFERROR(_xlfn.IFS(C749="זכר",INDEX(ליגות!$O$8:$Z$15,MATCH(D749,ליגות!$Q$8:$Q$15,-1),1),C749="נקבה",INDEX(ליגות!$O$8:$Z$15,MATCH(D749,ליגות!$V$8:$V$15,-1),1),C749="",""),"")</f>
        <v/>
      </c>
      <c r="I749" s="253">
        <f t="shared" si="72"/>
        <v>0</v>
      </c>
      <c r="J749" s="255" t="str">
        <f t="shared" si="73"/>
        <v/>
      </c>
      <c r="K749" s="249" t="e">
        <f t="shared" si="74"/>
        <v>#N/A</v>
      </c>
      <c r="L749" s="249">
        <f t="shared" si="75"/>
        <v>0</v>
      </c>
      <c r="M749" s="249" t="e">
        <f t="shared" si="76"/>
        <v>#N/A</v>
      </c>
    </row>
    <row r="750" spans="1:13" x14ac:dyDescent="0.3">
      <c r="A750" s="246"/>
      <c r="B750" s="252"/>
      <c r="C750" s="251"/>
      <c r="D750" s="252"/>
      <c r="E750" s="252"/>
      <c r="F750" s="248" t="s">
        <v>321</v>
      </c>
      <c r="G750" s="44" t="str">
        <f t="shared" si="77"/>
        <v/>
      </c>
      <c r="H750" s="253" t="str" cm="1">
        <f t="array" ref="H750">IFERROR(_xlfn.IFS(C750="זכר",INDEX(ליגות!$O$8:$Z$15,MATCH(D750,ליגות!$Q$8:$Q$15,-1),1),C750="נקבה",INDEX(ליגות!$O$8:$Z$15,MATCH(D750,ליגות!$V$8:$V$15,-1),1),C750="",""),"")</f>
        <v/>
      </c>
      <c r="I750" s="253">
        <f t="shared" si="72"/>
        <v>0</v>
      </c>
      <c r="J750" s="255" t="str">
        <f t="shared" si="73"/>
        <v/>
      </c>
      <c r="K750" s="249" t="e">
        <f t="shared" si="74"/>
        <v>#N/A</v>
      </c>
      <c r="L750" s="249">
        <f t="shared" si="75"/>
        <v>0</v>
      </c>
      <c r="M750" s="249" t="e">
        <f t="shared" si="76"/>
        <v>#N/A</v>
      </c>
    </row>
    <row r="751" spans="1:13" x14ac:dyDescent="0.3">
      <c r="A751" s="246"/>
      <c r="B751" s="252"/>
      <c r="C751" s="251"/>
      <c r="D751" s="252"/>
      <c r="E751" s="252"/>
      <c r="F751" s="248" t="s">
        <v>321</v>
      </c>
      <c r="G751" s="44" t="str">
        <f t="shared" si="77"/>
        <v/>
      </c>
      <c r="H751" s="253" t="str" cm="1">
        <f t="array" ref="H751">IFERROR(_xlfn.IFS(C751="זכר",INDEX(ליגות!$O$8:$Z$15,MATCH(D751,ליגות!$Q$8:$Q$15,-1),1),C751="נקבה",INDEX(ליגות!$O$8:$Z$15,MATCH(D751,ליגות!$V$8:$V$15,-1),1),C751="",""),"")</f>
        <v/>
      </c>
      <c r="I751" s="253">
        <f t="shared" si="72"/>
        <v>0</v>
      </c>
      <c r="J751" s="255" t="str">
        <f t="shared" si="73"/>
        <v/>
      </c>
      <c r="K751" s="249" t="e">
        <f t="shared" si="74"/>
        <v>#N/A</v>
      </c>
      <c r="L751" s="249">
        <f t="shared" si="75"/>
        <v>0</v>
      </c>
      <c r="M751" s="249" t="e">
        <f t="shared" si="76"/>
        <v>#N/A</v>
      </c>
    </row>
    <row r="752" spans="1:13" x14ac:dyDescent="0.3">
      <c r="A752" s="246"/>
      <c r="B752" s="252"/>
      <c r="C752" s="251"/>
      <c r="D752" s="252"/>
      <c r="E752" s="252"/>
      <c r="F752" s="248" t="s">
        <v>321</v>
      </c>
      <c r="G752" s="44" t="str">
        <f t="shared" si="77"/>
        <v/>
      </c>
      <c r="H752" s="253" t="str" cm="1">
        <f t="array" ref="H752">IFERROR(_xlfn.IFS(C752="זכר",INDEX(ליגות!$O$8:$Z$15,MATCH(D752,ליגות!$Q$8:$Q$15,-1),1),C752="נקבה",INDEX(ליגות!$O$8:$Z$15,MATCH(D752,ליגות!$V$8:$V$15,-1),1),C752="",""),"")</f>
        <v/>
      </c>
      <c r="I752" s="253">
        <f t="shared" si="72"/>
        <v>0</v>
      </c>
      <c r="J752" s="255" t="str">
        <f t="shared" si="73"/>
        <v/>
      </c>
      <c r="K752" s="249" t="e">
        <f t="shared" si="74"/>
        <v>#N/A</v>
      </c>
      <c r="L752" s="249">
        <f t="shared" si="75"/>
        <v>0</v>
      </c>
      <c r="M752" s="249" t="e">
        <f t="shared" si="76"/>
        <v>#N/A</v>
      </c>
    </row>
    <row r="753" spans="1:13" x14ac:dyDescent="0.3">
      <c r="A753" s="246"/>
      <c r="B753" s="252"/>
      <c r="C753" s="251"/>
      <c r="D753" s="252"/>
      <c r="E753" s="252"/>
      <c r="F753" s="248" t="s">
        <v>321</v>
      </c>
      <c r="G753" s="44" t="str">
        <f t="shared" si="77"/>
        <v/>
      </c>
      <c r="H753" s="253" t="str" cm="1">
        <f t="array" ref="H753">IFERROR(_xlfn.IFS(C753="זכר",INDEX(ליגות!$O$8:$Z$15,MATCH(D753,ליגות!$Q$8:$Q$15,-1),1),C753="נקבה",INDEX(ליגות!$O$8:$Z$15,MATCH(D753,ליגות!$V$8:$V$15,-1),1),C753="",""),"")</f>
        <v/>
      </c>
      <c r="I753" s="253">
        <f t="shared" si="72"/>
        <v>0</v>
      </c>
      <c r="J753" s="255" t="str">
        <f t="shared" si="73"/>
        <v/>
      </c>
      <c r="K753" s="249" t="e">
        <f t="shared" si="74"/>
        <v>#N/A</v>
      </c>
      <c r="L753" s="249">
        <f t="shared" si="75"/>
        <v>0</v>
      </c>
      <c r="M753" s="249" t="e">
        <f t="shared" si="76"/>
        <v>#N/A</v>
      </c>
    </row>
    <row r="754" spans="1:13" x14ac:dyDescent="0.3">
      <c r="A754" s="246"/>
      <c r="B754" s="252"/>
      <c r="C754" s="251"/>
      <c r="D754" s="252"/>
      <c r="E754" s="252"/>
      <c r="F754" s="248" t="s">
        <v>321</v>
      </c>
      <c r="G754" s="44" t="str">
        <f t="shared" si="77"/>
        <v/>
      </c>
      <c r="H754" s="253" t="str" cm="1">
        <f t="array" ref="H754">IFERROR(_xlfn.IFS(C754="זכר",INDEX(ליגות!$O$8:$Z$15,MATCH(D754,ליגות!$Q$8:$Q$15,-1),1),C754="נקבה",INDEX(ליגות!$O$8:$Z$15,MATCH(D754,ליגות!$V$8:$V$15,-1),1),C754="",""),"")</f>
        <v/>
      </c>
      <c r="I754" s="253">
        <f t="shared" si="72"/>
        <v>0</v>
      </c>
      <c r="J754" s="255" t="str">
        <f t="shared" si="73"/>
        <v/>
      </c>
      <c r="K754" s="249" t="e">
        <f t="shared" si="74"/>
        <v>#N/A</v>
      </c>
      <c r="L754" s="249">
        <f t="shared" si="75"/>
        <v>0</v>
      </c>
      <c r="M754" s="249" t="e">
        <f t="shared" si="76"/>
        <v>#N/A</v>
      </c>
    </row>
    <row r="755" spans="1:13" x14ac:dyDescent="0.3">
      <c r="A755" s="246"/>
      <c r="B755" s="252"/>
      <c r="C755" s="251"/>
      <c r="D755" s="252"/>
      <c r="E755" s="252"/>
      <c r="F755" s="248" t="s">
        <v>321</v>
      </c>
      <c r="G755" s="44" t="str">
        <f t="shared" si="77"/>
        <v/>
      </c>
      <c r="H755" s="253" t="str" cm="1">
        <f t="array" ref="H755">IFERROR(_xlfn.IFS(C755="זכר",INDEX(ליגות!$O$8:$Z$15,MATCH(D755,ליגות!$Q$8:$Q$15,-1),1),C755="נקבה",INDEX(ליגות!$O$8:$Z$15,MATCH(D755,ליגות!$V$8:$V$15,-1),1),C755="",""),"")</f>
        <v/>
      </c>
      <c r="I755" s="253">
        <f t="shared" si="72"/>
        <v>0</v>
      </c>
      <c r="J755" s="255" t="str">
        <f t="shared" si="73"/>
        <v/>
      </c>
      <c r="K755" s="249" t="e">
        <f t="shared" si="74"/>
        <v>#N/A</v>
      </c>
      <c r="L755" s="249">
        <f t="shared" si="75"/>
        <v>0</v>
      </c>
      <c r="M755" s="249" t="e">
        <f t="shared" si="76"/>
        <v>#N/A</v>
      </c>
    </row>
    <row r="756" spans="1:13" x14ac:dyDescent="0.3">
      <c r="A756" s="246"/>
      <c r="B756" s="252"/>
      <c r="C756" s="251"/>
      <c r="D756" s="252"/>
      <c r="E756" s="252"/>
      <c r="F756" s="248" t="s">
        <v>321</v>
      </c>
      <c r="G756" s="44" t="str">
        <f t="shared" si="77"/>
        <v/>
      </c>
      <c r="H756" s="253" t="str" cm="1">
        <f t="array" ref="H756">IFERROR(_xlfn.IFS(C756="זכר",INDEX(ליגות!$O$8:$Z$15,MATCH(D756,ליגות!$Q$8:$Q$15,-1),1),C756="נקבה",INDEX(ליגות!$O$8:$Z$15,MATCH(D756,ליגות!$V$8:$V$15,-1),1),C756="",""),"")</f>
        <v/>
      </c>
      <c r="I756" s="253">
        <f t="shared" si="72"/>
        <v>0</v>
      </c>
      <c r="J756" s="255" t="str">
        <f t="shared" si="73"/>
        <v/>
      </c>
      <c r="K756" s="249" t="e">
        <f t="shared" si="74"/>
        <v>#N/A</v>
      </c>
      <c r="L756" s="249">
        <f t="shared" si="75"/>
        <v>0</v>
      </c>
      <c r="M756" s="249" t="e">
        <f t="shared" si="76"/>
        <v>#N/A</v>
      </c>
    </row>
    <row r="757" spans="1:13" x14ac:dyDescent="0.3">
      <c r="A757" s="246"/>
      <c r="B757" s="252"/>
      <c r="C757" s="251"/>
      <c r="D757" s="252"/>
      <c r="E757" s="252"/>
      <c r="F757" s="248" t="s">
        <v>321</v>
      </c>
      <c r="G757" s="44" t="str">
        <f t="shared" si="77"/>
        <v/>
      </c>
      <c r="H757" s="253" t="str" cm="1">
        <f t="array" ref="H757">IFERROR(_xlfn.IFS(C757="זכר",INDEX(ליגות!$O$8:$Z$15,MATCH(D757,ליגות!$Q$8:$Q$15,-1),1),C757="נקבה",INDEX(ליגות!$O$8:$Z$15,MATCH(D757,ליגות!$V$8:$V$15,-1),1),C757="",""),"")</f>
        <v/>
      </c>
      <c r="I757" s="253">
        <f t="shared" si="72"/>
        <v>0</v>
      </c>
      <c r="J757" s="255" t="str">
        <f t="shared" si="73"/>
        <v/>
      </c>
      <c r="K757" s="249" t="e">
        <f t="shared" si="74"/>
        <v>#N/A</v>
      </c>
      <c r="L757" s="249">
        <f t="shared" si="75"/>
        <v>0</v>
      </c>
      <c r="M757" s="249" t="e">
        <f t="shared" si="76"/>
        <v>#N/A</v>
      </c>
    </row>
    <row r="758" spans="1:13" x14ac:dyDescent="0.3">
      <c r="A758" s="246"/>
      <c r="B758" s="252"/>
      <c r="C758" s="251"/>
      <c r="D758" s="252"/>
      <c r="E758" s="252"/>
      <c r="F758" s="248" t="s">
        <v>321</v>
      </c>
      <c r="G758" s="44" t="str">
        <f t="shared" si="77"/>
        <v/>
      </c>
      <c r="H758" s="253" t="str" cm="1">
        <f t="array" ref="H758">IFERROR(_xlfn.IFS(C758="זכר",INDEX(ליגות!$O$8:$Z$15,MATCH(D758,ליגות!$Q$8:$Q$15,-1),1),C758="נקבה",INDEX(ליגות!$O$8:$Z$15,MATCH(D758,ליגות!$V$8:$V$15,-1),1),C758="",""),"")</f>
        <v/>
      </c>
      <c r="I758" s="253">
        <f t="shared" si="72"/>
        <v>0</v>
      </c>
      <c r="J758" s="255" t="str">
        <f t="shared" si="73"/>
        <v/>
      </c>
      <c r="K758" s="249" t="e">
        <f t="shared" si="74"/>
        <v>#N/A</v>
      </c>
      <c r="L758" s="249">
        <f t="shared" si="75"/>
        <v>0</v>
      </c>
      <c r="M758" s="249" t="e">
        <f t="shared" si="76"/>
        <v>#N/A</v>
      </c>
    </row>
    <row r="759" spans="1:13" x14ac:dyDescent="0.3">
      <c r="A759" s="246"/>
      <c r="B759" s="252"/>
      <c r="C759" s="251"/>
      <c r="D759" s="252"/>
      <c r="E759" s="252"/>
      <c r="F759" s="248" t="s">
        <v>321</v>
      </c>
      <c r="G759" s="44" t="str">
        <f t="shared" si="77"/>
        <v/>
      </c>
      <c r="H759" s="253" t="str" cm="1">
        <f t="array" ref="H759">IFERROR(_xlfn.IFS(C759="זכר",INDEX(ליגות!$O$8:$Z$15,MATCH(D759,ליגות!$Q$8:$Q$15,-1),1),C759="נקבה",INDEX(ליגות!$O$8:$Z$15,MATCH(D759,ליגות!$V$8:$V$15,-1),1),C759="",""),"")</f>
        <v/>
      </c>
      <c r="I759" s="253">
        <f t="shared" si="72"/>
        <v>0</v>
      </c>
      <c r="J759" s="255" t="str">
        <f t="shared" si="73"/>
        <v/>
      </c>
      <c r="K759" s="249" t="e">
        <f t="shared" si="74"/>
        <v>#N/A</v>
      </c>
      <c r="L759" s="249">
        <f t="shared" si="75"/>
        <v>0</v>
      </c>
      <c r="M759" s="249" t="e">
        <f t="shared" si="76"/>
        <v>#N/A</v>
      </c>
    </row>
    <row r="760" spans="1:13" x14ac:dyDescent="0.3">
      <c r="A760" s="246"/>
      <c r="B760" s="252"/>
      <c r="C760" s="251"/>
      <c r="D760" s="252"/>
      <c r="E760" s="252"/>
      <c r="F760" s="248" t="s">
        <v>321</v>
      </c>
      <c r="G760" s="44" t="str">
        <f t="shared" si="77"/>
        <v/>
      </c>
      <c r="H760" s="253" t="str" cm="1">
        <f t="array" ref="H760">IFERROR(_xlfn.IFS(C760="זכר",INDEX(ליגות!$O$8:$Z$15,MATCH(D760,ליגות!$Q$8:$Q$15,-1),1),C760="נקבה",INDEX(ליגות!$O$8:$Z$15,MATCH(D760,ליגות!$V$8:$V$15,-1),1),C760="",""),"")</f>
        <v/>
      </c>
      <c r="I760" s="253">
        <f t="shared" si="72"/>
        <v>0</v>
      </c>
      <c r="J760" s="255" t="str">
        <f t="shared" si="73"/>
        <v/>
      </c>
      <c r="K760" s="249" t="e">
        <f t="shared" si="74"/>
        <v>#N/A</v>
      </c>
      <c r="L760" s="249">
        <f t="shared" si="75"/>
        <v>0</v>
      </c>
      <c r="M760" s="249" t="e">
        <f t="shared" si="76"/>
        <v>#N/A</v>
      </c>
    </row>
    <row r="761" spans="1:13" x14ac:dyDescent="0.3">
      <c r="A761" s="246"/>
      <c r="B761" s="252"/>
      <c r="C761" s="251"/>
      <c r="D761" s="252"/>
      <c r="E761" s="252"/>
      <c r="F761" s="248" t="s">
        <v>321</v>
      </c>
      <c r="G761" s="44" t="str">
        <f t="shared" si="77"/>
        <v/>
      </c>
      <c r="H761" s="253" t="str" cm="1">
        <f t="array" ref="H761">IFERROR(_xlfn.IFS(C761="זכר",INDEX(ליגות!$O$8:$Z$15,MATCH(D761,ליגות!$Q$8:$Q$15,-1),1),C761="נקבה",INDEX(ליגות!$O$8:$Z$15,MATCH(D761,ליגות!$V$8:$V$15,-1),1),C761="",""),"")</f>
        <v/>
      </c>
      <c r="I761" s="253">
        <f t="shared" si="72"/>
        <v>0</v>
      </c>
      <c r="J761" s="255" t="str">
        <f t="shared" si="73"/>
        <v/>
      </c>
      <c r="K761" s="249" t="e">
        <f t="shared" si="74"/>
        <v>#N/A</v>
      </c>
      <c r="L761" s="249">
        <f t="shared" si="75"/>
        <v>0</v>
      </c>
      <c r="M761" s="249" t="e">
        <f t="shared" si="76"/>
        <v>#N/A</v>
      </c>
    </row>
    <row r="762" spans="1:13" x14ac:dyDescent="0.3">
      <c r="A762" s="246"/>
      <c r="B762" s="252"/>
      <c r="C762" s="251"/>
      <c r="D762" s="252"/>
      <c r="E762" s="252"/>
      <c r="F762" s="248" t="s">
        <v>321</v>
      </c>
      <c r="G762" s="44" t="str">
        <f t="shared" si="77"/>
        <v/>
      </c>
      <c r="H762" s="253" t="str" cm="1">
        <f t="array" ref="H762">IFERROR(_xlfn.IFS(C762="זכר",INDEX(ליגות!$O$8:$Z$15,MATCH(D762,ליגות!$Q$8:$Q$15,-1),1),C762="נקבה",INDEX(ליגות!$O$8:$Z$15,MATCH(D762,ליגות!$V$8:$V$15,-1),1),C762="",""),"")</f>
        <v/>
      </c>
      <c r="I762" s="253">
        <f t="shared" si="72"/>
        <v>0</v>
      </c>
      <c r="J762" s="255" t="str">
        <f t="shared" si="73"/>
        <v/>
      </c>
      <c r="K762" s="249" t="e">
        <f t="shared" si="74"/>
        <v>#N/A</v>
      </c>
      <c r="L762" s="249">
        <f t="shared" si="75"/>
        <v>0</v>
      </c>
      <c r="M762" s="249" t="e">
        <f t="shared" si="76"/>
        <v>#N/A</v>
      </c>
    </row>
    <row r="763" spans="1:13" x14ac:dyDescent="0.3">
      <c r="A763" s="246"/>
      <c r="B763" s="252"/>
      <c r="C763" s="251"/>
      <c r="D763" s="252"/>
      <c r="E763" s="252"/>
      <c r="F763" s="248" t="s">
        <v>321</v>
      </c>
      <c r="G763" s="44" t="str">
        <f t="shared" si="77"/>
        <v/>
      </c>
      <c r="H763" s="253" t="str" cm="1">
        <f t="array" ref="H763">IFERROR(_xlfn.IFS(C763="זכר",INDEX(ליגות!$O$8:$Z$15,MATCH(D763,ליגות!$Q$8:$Q$15,-1),1),C763="נקבה",INDEX(ליגות!$O$8:$Z$15,MATCH(D763,ליגות!$V$8:$V$15,-1),1),C763="",""),"")</f>
        <v/>
      </c>
      <c r="I763" s="253">
        <f t="shared" si="72"/>
        <v>0</v>
      </c>
      <c r="J763" s="255" t="str">
        <f t="shared" si="73"/>
        <v/>
      </c>
      <c r="K763" s="249" t="e">
        <f t="shared" si="74"/>
        <v>#N/A</v>
      </c>
      <c r="L763" s="249">
        <f t="shared" si="75"/>
        <v>0</v>
      </c>
      <c r="M763" s="249" t="e">
        <f t="shared" si="76"/>
        <v>#N/A</v>
      </c>
    </row>
    <row r="764" spans="1:13" x14ac:dyDescent="0.3">
      <c r="A764" s="246"/>
      <c r="B764" s="252"/>
      <c r="C764" s="251"/>
      <c r="D764" s="252"/>
      <c r="E764" s="252"/>
      <c r="F764" s="248" t="s">
        <v>321</v>
      </c>
      <c r="G764" s="44" t="str">
        <f t="shared" si="77"/>
        <v/>
      </c>
      <c r="H764" s="253" t="str" cm="1">
        <f t="array" ref="H764">IFERROR(_xlfn.IFS(C764="זכר",INDEX(ליגות!$O$8:$Z$15,MATCH(D764,ליגות!$Q$8:$Q$15,-1),1),C764="נקבה",INDEX(ליגות!$O$8:$Z$15,MATCH(D764,ליגות!$V$8:$V$15,-1),1),C764="",""),"")</f>
        <v/>
      </c>
      <c r="I764" s="253">
        <f t="shared" si="72"/>
        <v>0</v>
      </c>
      <c r="J764" s="255" t="str">
        <f t="shared" si="73"/>
        <v/>
      </c>
      <c r="K764" s="249" t="e">
        <f t="shared" si="74"/>
        <v>#N/A</v>
      </c>
      <c r="L764" s="249">
        <f t="shared" si="75"/>
        <v>0</v>
      </c>
      <c r="M764" s="249" t="e">
        <f t="shared" si="76"/>
        <v>#N/A</v>
      </c>
    </row>
    <row r="765" spans="1:13" x14ac:dyDescent="0.3">
      <c r="A765" s="246"/>
      <c r="B765" s="252"/>
      <c r="C765" s="251"/>
      <c r="D765" s="252"/>
      <c r="E765" s="252"/>
      <c r="F765" s="248" t="s">
        <v>321</v>
      </c>
      <c r="G765" s="44" t="str">
        <f t="shared" si="77"/>
        <v/>
      </c>
      <c r="H765" s="253" t="str" cm="1">
        <f t="array" ref="H765">IFERROR(_xlfn.IFS(C765="זכר",INDEX(ליגות!$O$8:$Z$15,MATCH(D765,ליגות!$Q$8:$Q$15,-1),1),C765="נקבה",INDEX(ליגות!$O$8:$Z$15,MATCH(D765,ליגות!$V$8:$V$15,-1),1),C765="",""),"")</f>
        <v/>
      </c>
      <c r="I765" s="253">
        <f t="shared" si="72"/>
        <v>0</v>
      </c>
      <c r="J765" s="255" t="str">
        <f t="shared" si="73"/>
        <v/>
      </c>
      <c r="K765" s="249" t="e">
        <f t="shared" si="74"/>
        <v>#N/A</v>
      </c>
      <c r="L765" s="249">
        <f t="shared" si="75"/>
        <v>0</v>
      </c>
      <c r="M765" s="249" t="e">
        <f t="shared" si="76"/>
        <v>#N/A</v>
      </c>
    </row>
    <row r="766" spans="1:13" x14ac:dyDescent="0.3">
      <c r="A766" s="246"/>
      <c r="B766" s="252"/>
      <c r="C766" s="251"/>
      <c r="D766" s="252"/>
      <c r="E766" s="252"/>
      <c r="F766" s="248" t="s">
        <v>321</v>
      </c>
      <c r="G766" s="44" t="str">
        <f t="shared" si="77"/>
        <v/>
      </c>
      <c r="H766" s="253" t="str" cm="1">
        <f t="array" ref="H766">IFERROR(_xlfn.IFS(C766="זכר",INDEX(ליגות!$O$8:$Z$15,MATCH(D766,ליגות!$Q$8:$Q$15,-1),1),C766="נקבה",INDEX(ליגות!$O$8:$Z$15,MATCH(D766,ליגות!$V$8:$V$15,-1),1),C766="",""),"")</f>
        <v/>
      </c>
      <c r="I766" s="253">
        <f t="shared" si="72"/>
        <v>0</v>
      </c>
      <c r="J766" s="255" t="str">
        <f t="shared" si="73"/>
        <v/>
      </c>
      <c r="K766" s="249" t="e">
        <f t="shared" si="74"/>
        <v>#N/A</v>
      </c>
      <c r="L766" s="249">
        <f t="shared" si="75"/>
        <v>0</v>
      </c>
      <c r="M766" s="249" t="e">
        <f t="shared" si="76"/>
        <v>#N/A</v>
      </c>
    </row>
    <row r="767" spans="1:13" x14ac:dyDescent="0.3">
      <c r="A767" s="246"/>
      <c r="B767" s="252"/>
      <c r="C767" s="251"/>
      <c r="D767" s="252"/>
      <c r="E767" s="252"/>
      <c r="F767" s="248" t="s">
        <v>321</v>
      </c>
      <c r="G767" s="44" t="str">
        <f t="shared" si="77"/>
        <v/>
      </c>
      <c r="H767" s="253" t="str" cm="1">
        <f t="array" ref="H767">IFERROR(_xlfn.IFS(C767="זכר",INDEX(ליגות!$O$8:$Z$15,MATCH(D767,ליגות!$Q$8:$Q$15,-1),1),C767="נקבה",INDEX(ליגות!$O$8:$Z$15,MATCH(D767,ליגות!$V$8:$V$15,-1),1),C767="",""),"")</f>
        <v/>
      </c>
      <c r="I767" s="253">
        <f t="shared" si="72"/>
        <v>0</v>
      </c>
      <c r="J767" s="255" t="str">
        <f t="shared" si="73"/>
        <v/>
      </c>
      <c r="K767" s="249" t="e">
        <f t="shared" si="74"/>
        <v>#N/A</v>
      </c>
      <c r="L767" s="249">
        <f t="shared" si="75"/>
        <v>0</v>
      </c>
      <c r="M767" s="249" t="e">
        <f t="shared" si="76"/>
        <v>#N/A</v>
      </c>
    </row>
    <row r="768" spans="1:13" x14ac:dyDescent="0.3">
      <c r="A768" s="246"/>
      <c r="B768" s="252"/>
      <c r="C768" s="251"/>
      <c r="D768" s="252"/>
      <c r="E768" s="252"/>
      <c r="F768" s="248" t="s">
        <v>321</v>
      </c>
      <c r="G768" s="44" t="str">
        <f t="shared" si="77"/>
        <v/>
      </c>
      <c r="H768" s="253" t="str" cm="1">
        <f t="array" ref="H768">IFERROR(_xlfn.IFS(C768="זכר",INDEX(ליגות!$O$8:$Z$15,MATCH(D768,ליגות!$Q$8:$Q$15,-1),1),C768="נקבה",INDEX(ליגות!$O$8:$Z$15,MATCH(D768,ליגות!$V$8:$V$15,-1),1),C768="",""),"")</f>
        <v/>
      </c>
      <c r="I768" s="253">
        <f t="shared" si="72"/>
        <v>0</v>
      </c>
      <c r="J768" s="255" t="str">
        <f t="shared" si="73"/>
        <v/>
      </c>
      <c r="K768" s="249" t="e">
        <f t="shared" si="74"/>
        <v>#N/A</v>
      </c>
      <c r="L768" s="249">
        <f t="shared" si="75"/>
        <v>0</v>
      </c>
      <c r="M768" s="249" t="e">
        <f t="shared" si="76"/>
        <v>#N/A</v>
      </c>
    </row>
    <row r="769" spans="1:13" x14ac:dyDescent="0.3">
      <c r="A769" s="246"/>
      <c r="B769" s="252"/>
      <c r="C769" s="251"/>
      <c r="D769" s="252"/>
      <c r="E769" s="252"/>
      <c r="F769" s="248" t="s">
        <v>321</v>
      </c>
      <c r="G769" s="44" t="str">
        <f t="shared" si="77"/>
        <v/>
      </c>
      <c r="H769" s="253" t="str" cm="1">
        <f t="array" ref="H769">IFERROR(_xlfn.IFS(C769="זכר",INDEX(ליגות!$O$8:$Z$15,MATCH(D769,ליגות!$Q$8:$Q$15,-1),1),C769="נקבה",INDEX(ליגות!$O$8:$Z$15,MATCH(D769,ליגות!$V$8:$V$15,-1),1),C769="",""),"")</f>
        <v/>
      </c>
      <c r="I769" s="253">
        <f t="shared" si="72"/>
        <v>0</v>
      </c>
      <c r="J769" s="255" t="str">
        <f t="shared" si="73"/>
        <v/>
      </c>
      <c r="K769" s="249" t="e">
        <f t="shared" si="74"/>
        <v>#N/A</v>
      </c>
      <c r="L769" s="249">
        <f t="shared" si="75"/>
        <v>0</v>
      </c>
      <c r="M769" s="249" t="e">
        <f t="shared" si="76"/>
        <v>#N/A</v>
      </c>
    </row>
    <row r="770" spans="1:13" x14ac:dyDescent="0.3">
      <c r="A770" s="246"/>
      <c r="B770" s="252"/>
      <c r="C770" s="251"/>
      <c r="D770" s="252"/>
      <c r="E770" s="252"/>
      <c r="F770" s="248" t="s">
        <v>321</v>
      </c>
      <c r="G770" s="44" t="str">
        <f t="shared" si="77"/>
        <v/>
      </c>
      <c r="H770" s="253" t="str" cm="1">
        <f t="array" ref="H770">IFERROR(_xlfn.IFS(C770="זכר",INDEX(ליגות!$O$8:$Z$15,MATCH(D770,ליגות!$Q$8:$Q$15,-1),1),C770="נקבה",INDEX(ליגות!$O$8:$Z$15,MATCH(D770,ליגות!$V$8:$V$15,-1),1),C770="",""),"")</f>
        <v/>
      </c>
      <c r="I770" s="253">
        <f t="shared" si="72"/>
        <v>0</v>
      </c>
      <c r="J770" s="255" t="str">
        <f t="shared" si="73"/>
        <v/>
      </c>
      <c r="K770" s="249" t="e">
        <f t="shared" si="74"/>
        <v>#N/A</v>
      </c>
      <c r="L770" s="249">
        <f t="shared" si="75"/>
        <v>0</v>
      </c>
      <c r="M770" s="249" t="e">
        <f t="shared" si="76"/>
        <v>#N/A</v>
      </c>
    </row>
    <row r="771" spans="1:13" x14ac:dyDescent="0.3">
      <c r="A771" s="246"/>
      <c r="B771" s="252"/>
      <c r="C771" s="251"/>
      <c r="D771" s="252"/>
      <c r="E771" s="252"/>
      <c r="F771" s="248" t="s">
        <v>321</v>
      </c>
      <c r="G771" s="44" t="str">
        <f t="shared" si="77"/>
        <v/>
      </c>
      <c r="H771" s="253" t="str" cm="1">
        <f t="array" ref="H771">IFERROR(_xlfn.IFS(C771="זכר",INDEX(ליגות!$O$8:$Z$15,MATCH(D771,ליגות!$Q$8:$Q$15,-1),1),C771="נקבה",INDEX(ליגות!$O$8:$Z$15,MATCH(D771,ליגות!$V$8:$V$15,-1),1),C771="",""),"")</f>
        <v/>
      </c>
      <c r="I771" s="253">
        <f t="shared" si="72"/>
        <v>0</v>
      </c>
      <c r="J771" s="255" t="str">
        <f t="shared" si="73"/>
        <v/>
      </c>
      <c r="K771" s="249" t="e">
        <f t="shared" si="74"/>
        <v>#N/A</v>
      </c>
      <c r="L771" s="249">
        <f t="shared" si="75"/>
        <v>0</v>
      </c>
      <c r="M771" s="249" t="e">
        <f t="shared" si="76"/>
        <v>#N/A</v>
      </c>
    </row>
    <row r="772" spans="1:13" x14ac:dyDescent="0.3">
      <c r="A772" s="246"/>
      <c r="B772" s="252"/>
      <c r="C772" s="251"/>
      <c r="D772" s="252"/>
      <c r="E772" s="252"/>
      <c r="F772" s="248" t="s">
        <v>321</v>
      </c>
      <c r="G772" s="44" t="str">
        <f t="shared" si="77"/>
        <v/>
      </c>
      <c r="H772" s="253" t="str" cm="1">
        <f t="array" ref="H772">IFERROR(_xlfn.IFS(C772="זכר",INDEX(ליגות!$O$8:$Z$15,MATCH(D772,ליגות!$Q$8:$Q$15,-1),1),C772="נקבה",INDEX(ליגות!$O$8:$Z$15,MATCH(D772,ליגות!$V$8:$V$15,-1),1),C772="",""),"")</f>
        <v/>
      </c>
      <c r="I772" s="253">
        <f t="shared" ref="I772:I835" si="78">IF(F772="כן",E772,0)</f>
        <v>0</v>
      </c>
      <c r="J772" s="255" t="str">
        <f t="shared" ref="J772:J835" si="79">IF(C772="זכר",VLOOKUP(H772,$R$3:$S$10,2,0),IF(C772="נקבה",VLOOKUP(H772,$R$12:$S$19,2,0),""))</f>
        <v/>
      </c>
      <c r="K772" s="249" t="e">
        <f t="shared" ref="K772:K835" si="80">VLOOKUP(H772,$N$2:$O$9,2)</f>
        <v>#N/A</v>
      </c>
      <c r="L772" s="249">
        <f t="shared" ref="L772:L835" si="81">IF(C772="נקבה",K772*1.5,0)</f>
        <v>0</v>
      </c>
      <c r="M772" s="249" t="e">
        <f t="shared" ref="M772:M835" si="82">L772+K772</f>
        <v>#N/A</v>
      </c>
    </row>
    <row r="773" spans="1:13" x14ac:dyDescent="0.3">
      <c r="A773" s="246"/>
      <c r="B773" s="252"/>
      <c r="C773" s="251"/>
      <c r="D773" s="252"/>
      <c r="E773" s="252"/>
      <c r="F773" s="248" t="s">
        <v>321</v>
      </c>
      <c r="G773" s="44" t="str">
        <f t="shared" si="77"/>
        <v/>
      </c>
      <c r="H773" s="253" t="str" cm="1">
        <f t="array" ref="H773">IFERROR(_xlfn.IFS(C773="זכר",INDEX(ליגות!$O$8:$Z$15,MATCH(D773,ליגות!$Q$8:$Q$15,-1),1),C773="נקבה",INDEX(ליגות!$O$8:$Z$15,MATCH(D773,ליגות!$V$8:$V$15,-1),1),C773="",""),"")</f>
        <v/>
      </c>
      <c r="I773" s="253">
        <f t="shared" si="78"/>
        <v>0</v>
      </c>
      <c r="J773" s="255" t="str">
        <f t="shared" si="79"/>
        <v/>
      </c>
      <c r="K773" s="249" t="e">
        <f t="shared" si="80"/>
        <v>#N/A</v>
      </c>
      <c r="L773" s="249">
        <f t="shared" si="81"/>
        <v>0</v>
      </c>
      <c r="M773" s="249" t="e">
        <f t="shared" si="82"/>
        <v>#N/A</v>
      </c>
    </row>
    <row r="774" spans="1:13" x14ac:dyDescent="0.3">
      <c r="A774" s="246"/>
      <c r="B774" s="252"/>
      <c r="C774" s="251"/>
      <c r="D774" s="252"/>
      <c r="E774" s="252"/>
      <c r="F774" s="248" t="s">
        <v>321</v>
      </c>
      <c r="G774" s="44" t="str">
        <f t="shared" si="77"/>
        <v/>
      </c>
      <c r="H774" s="253" t="str" cm="1">
        <f t="array" ref="H774">IFERROR(_xlfn.IFS(C774="זכר",INDEX(ליגות!$O$8:$Z$15,MATCH(D774,ליגות!$Q$8:$Q$15,-1),1),C774="נקבה",INDEX(ליגות!$O$8:$Z$15,MATCH(D774,ליגות!$V$8:$V$15,-1),1),C774="",""),"")</f>
        <v/>
      </c>
      <c r="I774" s="253">
        <f t="shared" si="78"/>
        <v>0</v>
      </c>
      <c r="J774" s="255" t="str">
        <f t="shared" si="79"/>
        <v/>
      </c>
      <c r="K774" s="249" t="e">
        <f t="shared" si="80"/>
        <v>#N/A</v>
      </c>
      <c r="L774" s="249">
        <f t="shared" si="81"/>
        <v>0</v>
      </c>
      <c r="M774" s="249" t="e">
        <f t="shared" si="82"/>
        <v>#N/A</v>
      </c>
    </row>
    <row r="775" spans="1:13" x14ac:dyDescent="0.3">
      <c r="A775" s="246"/>
      <c r="B775" s="252"/>
      <c r="C775" s="251"/>
      <c r="D775" s="252"/>
      <c r="E775" s="252"/>
      <c r="F775" s="248" t="s">
        <v>321</v>
      </c>
      <c r="G775" s="44" t="str">
        <f t="shared" si="77"/>
        <v/>
      </c>
      <c r="H775" s="253" t="str" cm="1">
        <f t="array" ref="H775">IFERROR(_xlfn.IFS(C775="זכר",INDEX(ליגות!$O$8:$Z$15,MATCH(D775,ליגות!$Q$8:$Q$15,-1),1),C775="נקבה",INDEX(ליגות!$O$8:$Z$15,MATCH(D775,ליגות!$V$8:$V$15,-1),1),C775="",""),"")</f>
        <v/>
      </c>
      <c r="I775" s="253">
        <f t="shared" si="78"/>
        <v>0</v>
      </c>
      <c r="J775" s="255" t="str">
        <f t="shared" si="79"/>
        <v/>
      </c>
      <c r="K775" s="249" t="e">
        <f t="shared" si="80"/>
        <v>#N/A</v>
      </c>
      <c r="L775" s="249">
        <f t="shared" si="81"/>
        <v>0</v>
      </c>
      <c r="M775" s="249" t="e">
        <f t="shared" si="82"/>
        <v>#N/A</v>
      </c>
    </row>
    <row r="776" spans="1:13" x14ac:dyDescent="0.3">
      <c r="A776" s="246"/>
      <c r="B776" s="252"/>
      <c r="C776" s="251"/>
      <c r="D776" s="252"/>
      <c r="E776" s="252"/>
      <c r="F776" s="248" t="s">
        <v>321</v>
      </c>
      <c r="G776" s="44" t="str">
        <f t="shared" si="77"/>
        <v/>
      </c>
      <c r="H776" s="253" t="str" cm="1">
        <f t="array" ref="H776">IFERROR(_xlfn.IFS(C776="זכר",INDEX(ליגות!$O$8:$Z$15,MATCH(D776,ליגות!$Q$8:$Q$15,-1),1),C776="נקבה",INDEX(ליגות!$O$8:$Z$15,MATCH(D776,ליגות!$V$8:$V$15,-1),1),C776="",""),"")</f>
        <v/>
      </c>
      <c r="I776" s="253">
        <f t="shared" si="78"/>
        <v>0</v>
      </c>
      <c r="J776" s="255" t="str">
        <f t="shared" si="79"/>
        <v/>
      </c>
      <c r="K776" s="249" t="e">
        <f t="shared" si="80"/>
        <v>#N/A</v>
      </c>
      <c r="L776" s="249">
        <f t="shared" si="81"/>
        <v>0</v>
      </c>
      <c r="M776" s="249" t="e">
        <f t="shared" si="82"/>
        <v>#N/A</v>
      </c>
    </row>
    <row r="777" spans="1:13" x14ac:dyDescent="0.3">
      <c r="A777" s="246"/>
      <c r="B777" s="252"/>
      <c r="C777" s="251"/>
      <c r="D777" s="252"/>
      <c r="E777" s="252"/>
      <c r="F777" s="248" t="s">
        <v>321</v>
      </c>
      <c r="G777" s="44" t="str">
        <f t="shared" si="77"/>
        <v/>
      </c>
      <c r="H777" s="253" t="str" cm="1">
        <f t="array" ref="H777">IFERROR(_xlfn.IFS(C777="זכר",INDEX(ליגות!$O$8:$Z$15,MATCH(D777,ליגות!$Q$8:$Q$15,-1),1),C777="נקבה",INDEX(ליגות!$O$8:$Z$15,MATCH(D777,ליגות!$V$8:$V$15,-1),1),C777="",""),"")</f>
        <v/>
      </c>
      <c r="I777" s="253">
        <f t="shared" si="78"/>
        <v>0</v>
      </c>
      <c r="J777" s="255" t="str">
        <f t="shared" si="79"/>
        <v/>
      </c>
      <c r="K777" s="249" t="e">
        <f t="shared" si="80"/>
        <v>#N/A</v>
      </c>
      <c r="L777" s="249">
        <f t="shared" si="81"/>
        <v>0</v>
      </c>
      <c r="M777" s="249" t="e">
        <f t="shared" si="82"/>
        <v>#N/A</v>
      </c>
    </row>
    <row r="778" spans="1:13" x14ac:dyDescent="0.3">
      <c r="A778" s="246"/>
      <c r="B778" s="252"/>
      <c r="C778" s="251"/>
      <c r="D778" s="252"/>
      <c r="E778" s="252"/>
      <c r="F778" s="248" t="s">
        <v>321</v>
      </c>
      <c r="G778" s="44" t="str">
        <f t="shared" ref="G778:G841" si="83">IF(ISBLANK(D778),"",$H$1-D778-1)</f>
        <v/>
      </c>
      <c r="H778" s="253" t="str" cm="1">
        <f t="array" ref="H778">IFERROR(_xlfn.IFS(C778="זכר",INDEX(ליגות!$O$8:$Z$15,MATCH(D778,ליגות!$Q$8:$Q$15,-1),1),C778="נקבה",INDEX(ליגות!$O$8:$Z$15,MATCH(D778,ליגות!$V$8:$V$15,-1),1),C778="",""),"")</f>
        <v/>
      </c>
      <c r="I778" s="253">
        <f t="shared" si="78"/>
        <v>0</v>
      </c>
      <c r="J778" s="255" t="str">
        <f t="shared" si="79"/>
        <v/>
      </c>
      <c r="K778" s="249" t="e">
        <f t="shared" si="80"/>
        <v>#N/A</v>
      </c>
      <c r="L778" s="249">
        <f t="shared" si="81"/>
        <v>0</v>
      </c>
      <c r="M778" s="249" t="e">
        <f t="shared" si="82"/>
        <v>#N/A</v>
      </c>
    </row>
    <row r="779" spans="1:13" x14ac:dyDescent="0.3">
      <c r="A779" s="246"/>
      <c r="B779" s="252"/>
      <c r="C779" s="251"/>
      <c r="D779" s="252"/>
      <c r="E779" s="252"/>
      <c r="F779" s="248" t="s">
        <v>321</v>
      </c>
      <c r="G779" s="44" t="str">
        <f t="shared" si="83"/>
        <v/>
      </c>
      <c r="H779" s="253" t="str" cm="1">
        <f t="array" ref="H779">IFERROR(_xlfn.IFS(C779="זכר",INDEX(ליגות!$O$8:$Z$15,MATCH(D779,ליגות!$Q$8:$Q$15,-1),1),C779="נקבה",INDEX(ליגות!$O$8:$Z$15,MATCH(D779,ליגות!$V$8:$V$15,-1),1),C779="",""),"")</f>
        <v/>
      </c>
      <c r="I779" s="253">
        <f t="shared" si="78"/>
        <v>0</v>
      </c>
      <c r="J779" s="255" t="str">
        <f t="shared" si="79"/>
        <v/>
      </c>
      <c r="K779" s="249" t="e">
        <f t="shared" si="80"/>
        <v>#N/A</v>
      </c>
      <c r="L779" s="249">
        <f t="shared" si="81"/>
        <v>0</v>
      </c>
      <c r="M779" s="249" t="e">
        <f t="shared" si="82"/>
        <v>#N/A</v>
      </c>
    </row>
    <row r="780" spans="1:13" x14ac:dyDescent="0.3">
      <c r="A780" s="246"/>
      <c r="B780" s="252"/>
      <c r="C780" s="251"/>
      <c r="D780" s="252"/>
      <c r="E780" s="252"/>
      <c r="F780" s="248" t="s">
        <v>321</v>
      </c>
      <c r="G780" s="44" t="str">
        <f t="shared" si="83"/>
        <v/>
      </c>
      <c r="H780" s="253" t="str" cm="1">
        <f t="array" ref="H780">IFERROR(_xlfn.IFS(C780="זכר",INDEX(ליגות!$O$8:$Z$15,MATCH(D780,ליגות!$Q$8:$Q$15,-1),1),C780="נקבה",INDEX(ליגות!$O$8:$Z$15,MATCH(D780,ליגות!$V$8:$V$15,-1),1),C780="",""),"")</f>
        <v/>
      </c>
      <c r="I780" s="253">
        <f t="shared" si="78"/>
        <v>0</v>
      </c>
      <c r="J780" s="255" t="str">
        <f t="shared" si="79"/>
        <v/>
      </c>
      <c r="K780" s="249" t="e">
        <f t="shared" si="80"/>
        <v>#N/A</v>
      </c>
      <c r="L780" s="249">
        <f t="shared" si="81"/>
        <v>0</v>
      </c>
      <c r="M780" s="249" t="e">
        <f t="shared" si="82"/>
        <v>#N/A</v>
      </c>
    </row>
    <row r="781" spans="1:13" x14ac:dyDescent="0.3">
      <c r="A781" s="246"/>
      <c r="B781" s="252"/>
      <c r="C781" s="251"/>
      <c r="D781" s="252"/>
      <c r="E781" s="252"/>
      <c r="F781" s="248" t="s">
        <v>321</v>
      </c>
      <c r="G781" s="44" t="str">
        <f t="shared" si="83"/>
        <v/>
      </c>
      <c r="H781" s="253" t="str" cm="1">
        <f t="array" ref="H781">IFERROR(_xlfn.IFS(C781="זכר",INDEX(ליגות!$O$8:$Z$15,MATCH(D781,ליגות!$Q$8:$Q$15,-1),1),C781="נקבה",INDEX(ליגות!$O$8:$Z$15,MATCH(D781,ליגות!$V$8:$V$15,-1),1),C781="",""),"")</f>
        <v/>
      </c>
      <c r="I781" s="253">
        <f t="shared" si="78"/>
        <v>0</v>
      </c>
      <c r="J781" s="255" t="str">
        <f t="shared" si="79"/>
        <v/>
      </c>
      <c r="K781" s="249" t="e">
        <f t="shared" si="80"/>
        <v>#N/A</v>
      </c>
      <c r="L781" s="249">
        <f t="shared" si="81"/>
        <v>0</v>
      </c>
      <c r="M781" s="249" t="e">
        <f t="shared" si="82"/>
        <v>#N/A</v>
      </c>
    </row>
    <row r="782" spans="1:13" x14ac:dyDescent="0.3">
      <c r="A782" s="246"/>
      <c r="B782" s="252"/>
      <c r="C782" s="251"/>
      <c r="D782" s="252"/>
      <c r="E782" s="252"/>
      <c r="F782" s="248" t="s">
        <v>321</v>
      </c>
      <c r="G782" s="44" t="str">
        <f t="shared" si="83"/>
        <v/>
      </c>
      <c r="H782" s="253" t="str" cm="1">
        <f t="array" ref="H782">IFERROR(_xlfn.IFS(C782="זכר",INDEX(ליגות!$O$8:$Z$15,MATCH(D782,ליגות!$Q$8:$Q$15,-1),1),C782="נקבה",INDEX(ליגות!$O$8:$Z$15,MATCH(D782,ליגות!$V$8:$V$15,-1),1),C782="",""),"")</f>
        <v/>
      </c>
      <c r="I782" s="253">
        <f t="shared" si="78"/>
        <v>0</v>
      </c>
      <c r="J782" s="255" t="str">
        <f t="shared" si="79"/>
        <v/>
      </c>
      <c r="K782" s="249" t="e">
        <f t="shared" si="80"/>
        <v>#N/A</v>
      </c>
      <c r="L782" s="249">
        <f t="shared" si="81"/>
        <v>0</v>
      </c>
      <c r="M782" s="249" t="e">
        <f t="shared" si="82"/>
        <v>#N/A</v>
      </c>
    </row>
    <row r="783" spans="1:13" x14ac:dyDescent="0.3">
      <c r="A783" s="246"/>
      <c r="B783" s="252"/>
      <c r="C783" s="251"/>
      <c r="D783" s="252"/>
      <c r="E783" s="252"/>
      <c r="F783" s="248" t="s">
        <v>321</v>
      </c>
      <c r="G783" s="44" t="str">
        <f t="shared" si="83"/>
        <v/>
      </c>
      <c r="H783" s="253" t="str" cm="1">
        <f t="array" ref="H783">IFERROR(_xlfn.IFS(C783="זכר",INDEX(ליגות!$O$8:$Z$15,MATCH(D783,ליגות!$Q$8:$Q$15,-1),1),C783="נקבה",INDEX(ליגות!$O$8:$Z$15,MATCH(D783,ליגות!$V$8:$V$15,-1),1),C783="",""),"")</f>
        <v/>
      </c>
      <c r="I783" s="253">
        <f t="shared" si="78"/>
        <v>0</v>
      </c>
      <c r="J783" s="255" t="str">
        <f t="shared" si="79"/>
        <v/>
      </c>
      <c r="K783" s="249" t="e">
        <f t="shared" si="80"/>
        <v>#N/A</v>
      </c>
      <c r="L783" s="249">
        <f t="shared" si="81"/>
        <v>0</v>
      </c>
      <c r="M783" s="249" t="e">
        <f t="shared" si="82"/>
        <v>#N/A</v>
      </c>
    </row>
    <row r="784" spans="1:13" x14ac:dyDescent="0.3">
      <c r="A784" s="246"/>
      <c r="B784" s="252"/>
      <c r="C784" s="251"/>
      <c r="D784" s="252"/>
      <c r="E784" s="252"/>
      <c r="F784" s="248" t="s">
        <v>321</v>
      </c>
      <c r="G784" s="44" t="str">
        <f t="shared" si="83"/>
        <v/>
      </c>
      <c r="H784" s="253" t="str" cm="1">
        <f t="array" ref="H784">IFERROR(_xlfn.IFS(C784="זכר",INDEX(ליגות!$O$8:$Z$15,MATCH(D784,ליגות!$Q$8:$Q$15,-1),1),C784="נקבה",INDEX(ליגות!$O$8:$Z$15,MATCH(D784,ליגות!$V$8:$V$15,-1),1),C784="",""),"")</f>
        <v/>
      </c>
      <c r="I784" s="253">
        <f t="shared" si="78"/>
        <v>0</v>
      </c>
      <c r="J784" s="255" t="str">
        <f t="shared" si="79"/>
        <v/>
      </c>
      <c r="K784" s="249" t="e">
        <f t="shared" si="80"/>
        <v>#N/A</v>
      </c>
      <c r="L784" s="249">
        <f t="shared" si="81"/>
        <v>0</v>
      </c>
      <c r="M784" s="249" t="e">
        <f t="shared" si="82"/>
        <v>#N/A</v>
      </c>
    </row>
    <row r="785" spans="1:13" x14ac:dyDescent="0.3">
      <c r="A785" s="246"/>
      <c r="B785" s="252"/>
      <c r="C785" s="251"/>
      <c r="D785" s="252"/>
      <c r="E785" s="252"/>
      <c r="F785" s="248" t="s">
        <v>321</v>
      </c>
      <c r="G785" s="44" t="str">
        <f t="shared" si="83"/>
        <v/>
      </c>
      <c r="H785" s="253" t="str" cm="1">
        <f t="array" ref="H785">IFERROR(_xlfn.IFS(C785="זכר",INDEX(ליגות!$O$8:$Z$15,MATCH(D785,ליגות!$Q$8:$Q$15,-1),1),C785="נקבה",INDEX(ליגות!$O$8:$Z$15,MATCH(D785,ליגות!$V$8:$V$15,-1),1),C785="",""),"")</f>
        <v/>
      </c>
      <c r="I785" s="253">
        <f t="shared" si="78"/>
        <v>0</v>
      </c>
      <c r="J785" s="255" t="str">
        <f t="shared" si="79"/>
        <v/>
      </c>
      <c r="K785" s="249" t="e">
        <f t="shared" si="80"/>
        <v>#N/A</v>
      </c>
      <c r="L785" s="249">
        <f t="shared" si="81"/>
        <v>0</v>
      </c>
      <c r="M785" s="249" t="e">
        <f t="shared" si="82"/>
        <v>#N/A</v>
      </c>
    </row>
    <row r="786" spans="1:13" x14ac:dyDescent="0.3">
      <c r="A786" s="246"/>
      <c r="B786" s="252"/>
      <c r="C786" s="251"/>
      <c r="D786" s="252"/>
      <c r="E786" s="252"/>
      <c r="F786" s="248" t="s">
        <v>321</v>
      </c>
      <c r="G786" s="44" t="str">
        <f t="shared" si="83"/>
        <v/>
      </c>
      <c r="H786" s="253" t="str" cm="1">
        <f t="array" ref="H786">IFERROR(_xlfn.IFS(C786="זכר",INDEX(ליגות!$O$8:$Z$15,MATCH(D786,ליגות!$Q$8:$Q$15,-1),1),C786="נקבה",INDEX(ליגות!$O$8:$Z$15,MATCH(D786,ליגות!$V$8:$V$15,-1),1),C786="",""),"")</f>
        <v/>
      </c>
      <c r="I786" s="253">
        <f t="shared" si="78"/>
        <v>0</v>
      </c>
      <c r="J786" s="255" t="str">
        <f t="shared" si="79"/>
        <v/>
      </c>
      <c r="K786" s="249" t="e">
        <f t="shared" si="80"/>
        <v>#N/A</v>
      </c>
      <c r="L786" s="249">
        <f t="shared" si="81"/>
        <v>0</v>
      </c>
      <c r="M786" s="249" t="e">
        <f t="shared" si="82"/>
        <v>#N/A</v>
      </c>
    </row>
    <row r="787" spans="1:13" x14ac:dyDescent="0.3">
      <c r="A787" s="246"/>
      <c r="B787" s="252"/>
      <c r="C787" s="251"/>
      <c r="D787" s="252"/>
      <c r="E787" s="252"/>
      <c r="F787" s="248" t="s">
        <v>321</v>
      </c>
      <c r="G787" s="44" t="str">
        <f t="shared" si="83"/>
        <v/>
      </c>
      <c r="H787" s="253" t="str" cm="1">
        <f t="array" ref="H787">IFERROR(_xlfn.IFS(C787="זכר",INDEX(ליגות!$O$8:$Z$15,MATCH(D787,ליגות!$Q$8:$Q$15,-1),1),C787="נקבה",INDEX(ליגות!$O$8:$Z$15,MATCH(D787,ליגות!$V$8:$V$15,-1),1),C787="",""),"")</f>
        <v/>
      </c>
      <c r="I787" s="253">
        <f t="shared" si="78"/>
        <v>0</v>
      </c>
      <c r="J787" s="255" t="str">
        <f t="shared" si="79"/>
        <v/>
      </c>
      <c r="K787" s="249" t="e">
        <f t="shared" si="80"/>
        <v>#N/A</v>
      </c>
      <c r="L787" s="249">
        <f t="shared" si="81"/>
        <v>0</v>
      </c>
      <c r="M787" s="249" t="e">
        <f t="shared" si="82"/>
        <v>#N/A</v>
      </c>
    </row>
    <row r="788" spans="1:13" x14ac:dyDescent="0.3">
      <c r="A788" s="246"/>
      <c r="B788" s="252"/>
      <c r="C788" s="251"/>
      <c r="D788" s="252"/>
      <c r="E788" s="252"/>
      <c r="F788" s="248" t="s">
        <v>321</v>
      </c>
      <c r="G788" s="44" t="str">
        <f t="shared" si="83"/>
        <v/>
      </c>
      <c r="H788" s="253" t="str" cm="1">
        <f t="array" ref="H788">IFERROR(_xlfn.IFS(C788="זכר",INDEX(ליגות!$O$8:$Z$15,MATCH(D788,ליגות!$Q$8:$Q$15,-1),1),C788="נקבה",INDEX(ליגות!$O$8:$Z$15,MATCH(D788,ליגות!$V$8:$V$15,-1),1),C788="",""),"")</f>
        <v/>
      </c>
      <c r="I788" s="253">
        <f t="shared" si="78"/>
        <v>0</v>
      </c>
      <c r="J788" s="255" t="str">
        <f t="shared" si="79"/>
        <v/>
      </c>
      <c r="K788" s="249" t="e">
        <f t="shared" si="80"/>
        <v>#N/A</v>
      </c>
      <c r="L788" s="249">
        <f t="shared" si="81"/>
        <v>0</v>
      </c>
      <c r="M788" s="249" t="e">
        <f t="shared" si="82"/>
        <v>#N/A</v>
      </c>
    </row>
    <row r="789" spans="1:13" x14ac:dyDescent="0.3">
      <c r="A789" s="246"/>
      <c r="B789" s="252"/>
      <c r="C789" s="251"/>
      <c r="D789" s="252"/>
      <c r="E789" s="252"/>
      <c r="F789" s="248" t="s">
        <v>321</v>
      </c>
      <c r="G789" s="44" t="str">
        <f t="shared" si="83"/>
        <v/>
      </c>
      <c r="H789" s="253" t="str" cm="1">
        <f t="array" ref="H789">IFERROR(_xlfn.IFS(C789="זכר",INDEX(ליגות!$O$8:$Z$15,MATCH(D789,ליגות!$Q$8:$Q$15,-1),1),C789="נקבה",INDEX(ליגות!$O$8:$Z$15,MATCH(D789,ליגות!$V$8:$V$15,-1),1),C789="",""),"")</f>
        <v/>
      </c>
      <c r="I789" s="253">
        <f t="shared" si="78"/>
        <v>0</v>
      </c>
      <c r="J789" s="255" t="str">
        <f t="shared" si="79"/>
        <v/>
      </c>
      <c r="K789" s="249" t="e">
        <f t="shared" si="80"/>
        <v>#N/A</v>
      </c>
      <c r="L789" s="249">
        <f t="shared" si="81"/>
        <v>0</v>
      </c>
      <c r="M789" s="249" t="e">
        <f t="shared" si="82"/>
        <v>#N/A</v>
      </c>
    </row>
    <row r="790" spans="1:13" x14ac:dyDescent="0.3">
      <c r="A790" s="246"/>
      <c r="B790" s="252"/>
      <c r="C790" s="251"/>
      <c r="D790" s="252"/>
      <c r="E790" s="252"/>
      <c r="F790" s="248" t="s">
        <v>321</v>
      </c>
      <c r="G790" s="44" t="str">
        <f t="shared" si="83"/>
        <v/>
      </c>
      <c r="H790" s="253" t="str" cm="1">
        <f t="array" ref="H790">IFERROR(_xlfn.IFS(C790="זכר",INDEX(ליגות!$O$8:$Z$15,MATCH(D790,ליגות!$Q$8:$Q$15,-1),1),C790="נקבה",INDEX(ליגות!$O$8:$Z$15,MATCH(D790,ליגות!$V$8:$V$15,-1),1),C790="",""),"")</f>
        <v/>
      </c>
      <c r="I790" s="253">
        <f t="shared" si="78"/>
        <v>0</v>
      </c>
      <c r="J790" s="255" t="str">
        <f t="shared" si="79"/>
        <v/>
      </c>
      <c r="K790" s="249" t="e">
        <f t="shared" si="80"/>
        <v>#N/A</v>
      </c>
      <c r="L790" s="249">
        <f t="shared" si="81"/>
        <v>0</v>
      </c>
      <c r="M790" s="249" t="e">
        <f t="shared" si="82"/>
        <v>#N/A</v>
      </c>
    </row>
    <row r="791" spans="1:13" x14ac:dyDescent="0.3">
      <c r="A791" s="246"/>
      <c r="B791" s="252"/>
      <c r="C791" s="251"/>
      <c r="D791" s="252"/>
      <c r="E791" s="252"/>
      <c r="F791" s="248" t="s">
        <v>321</v>
      </c>
      <c r="G791" s="44" t="str">
        <f t="shared" si="83"/>
        <v/>
      </c>
      <c r="H791" s="253" t="str" cm="1">
        <f t="array" ref="H791">IFERROR(_xlfn.IFS(C791="זכר",INDEX(ליגות!$O$8:$Z$15,MATCH(D791,ליגות!$Q$8:$Q$15,-1),1),C791="נקבה",INDEX(ליגות!$O$8:$Z$15,MATCH(D791,ליגות!$V$8:$V$15,-1),1),C791="",""),"")</f>
        <v/>
      </c>
      <c r="I791" s="253">
        <f t="shared" si="78"/>
        <v>0</v>
      </c>
      <c r="J791" s="255" t="str">
        <f t="shared" si="79"/>
        <v/>
      </c>
      <c r="K791" s="249" t="e">
        <f t="shared" si="80"/>
        <v>#N/A</v>
      </c>
      <c r="L791" s="249">
        <f t="shared" si="81"/>
        <v>0</v>
      </c>
      <c r="M791" s="249" t="e">
        <f t="shared" si="82"/>
        <v>#N/A</v>
      </c>
    </row>
    <row r="792" spans="1:13" x14ac:dyDescent="0.3">
      <c r="A792" s="246"/>
      <c r="B792" s="252"/>
      <c r="C792" s="251"/>
      <c r="D792" s="252"/>
      <c r="E792" s="252"/>
      <c r="F792" s="248" t="s">
        <v>321</v>
      </c>
      <c r="G792" s="44" t="str">
        <f t="shared" si="83"/>
        <v/>
      </c>
      <c r="H792" s="253" t="str" cm="1">
        <f t="array" ref="H792">IFERROR(_xlfn.IFS(C792="זכר",INDEX(ליגות!$O$8:$Z$15,MATCH(D792,ליגות!$Q$8:$Q$15,-1),1),C792="נקבה",INDEX(ליגות!$O$8:$Z$15,MATCH(D792,ליגות!$V$8:$V$15,-1),1),C792="",""),"")</f>
        <v/>
      </c>
      <c r="I792" s="253">
        <f t="shared" si="78"/>
        <v>0</v>
      </c>
      <c r="J792" s="255" t="str">
        <f t="shared" si="79"/>
        <v/>
      </c>
      <c r="K792" s="249" t="e">
        <f t="shared" si="80"/>
        <v>#N/A</v>
      </c>
      <c r="L792" s="249">
        <f t="shared" si="81"/>
        <v>0</v>
      </c>
      <c r="M792" s="249" t="e">
        <f t="shared" si="82"/>
        <v>#N/A</v>
      </c>
    </row>
    <row r="793" spans="1:13" x14ac:dyDescent="0.3">
      <c r="A793" s="246"/>
      <c r="B793" s="252"/>
      <c r="C793" s="251"/>
      <c r="D793" s="252"/>
      <c r="E793" s="252"/>
      <c r="F793" s="248" t="s">
        <v>321</v>
      </c>
      <c r="G793" s="44" t="str">
        <f t="shared" si="83"/>
        <v/>
      </c>
      <c r="H793" s="253" t="str" cm="1">
        <f t="array" ref="H793">IFERROR(_xlfn.IFS(C793="זכר",INDEX(ליגות!$O$8:$Z$15,MATCH(D793,ליגות!$Q$8:$Q$15,-1),1),C793="נקבה",INDEX(ליגות!$O$8:$Z$15,MATCH(D793,ליגות!$V$8:$V$15,-1),1),C793="",""),"")</f>
        <v/>
      </c>
      <c r="I793" s="253">
        <f t="shared" si="78"/>
        <v>0</v>
      </c>
      <c r="J793" s="255" t="str">
        <f t="shared" si="79"/>
        <v/>
      </c>
      <c r="K793" s="249" t="e">
        <f t="shared" si="80"/>
        <v>#N/A</v>
      </c>
      <c r="L793" s="249">
        <f t="shared" si="81"/>
        <v>0</v>
      </c>
      <c r="M793" s="249" t="e">
        <f t="shared" si="82"/>
        <v>#N/A</v>
      </c>
    </row>
    <row r="794" spans="1:13" x14ac:dyDescent="0.3">
      <c r="A794" s="246"/>
      <c r="B794" s="252"/>
      <c r="C794" s="251"/>
      <c r="D794" s="252"/>
      <c r="E794" s="252"/>
      <c r="F794" s="248" t="s">
        <v>321</v>
      </c>
      <c r="G794" s="44" t="str">
        <f t="shared" si="83"/>
        <v/>
      </c>
      <c r="H794" s="253" t="str" cm="1">
        <f t="array" ref="H794">IFERROR(_xlfn.IFS(C794="זכר",INDEX(ליגות!$O$8:$Z$15,MATCH(D794,ליגות!$Q$8:$Q$15,-1),1),C794="נקבה",INDEX(ליגות!$O$8:$Z$15,MATCH(D794,ליגות!$V$8:$V$15,-1),1),C794="",""),"")</f>
        <v/>
      </c>
      <c r="I794" s="253">
        <f t="shared" si="78"/>
        <v>0</v>
      </c>
      <c r="J794" s="255" t="str">
        <f t="shared" si="79"/>
        <v/>
      </c>
      <c r="K794" s="249" t="e">
        <f t="shared" si="80"/>
        <v>#N/A</v>
      </c>
      <c r="L794" s="249">
        <f t="shared" si="81"/>
        <v>0</v>
      </c>
      <c r="M794" s="249" t="e">
        <f t="shared" si="82"/>
        <v>#N/A</v>
      </c>
    </row>
    <row r="795" spans="1:13" x14ac:dyDescent="0.3">
      <c r="A795" s="246"/>
      <c r="B795" s="252"/>
      <c r="C795" s="251"/>
      <c r="D795" s="252"/>
      <c r="E795" s="252"/>
      <c r="F795" s="248" t="s">
        <v>321</v>
      </c>
      <c r="G795" s="44" t="str">
        <f t="shared" si="83"/>
        <v/>
      </c>
      <c r="H795" s="253" t="str" cm="1">
        <f t="array" ref="H795">IFERROR(_xlfn.IFS(C795="זכר",INDEX(ליגות!$O$8:$Z$15,MATCH(D795,ליגות!$Q$8:$Q$15,-1),1),C795="נקבה",INDEX(ליגות!$O$8:$Z$15,MATCH(D795,ליגות!$V$8:$V$15,-1),1),C795="",""),"")</f>
        <v/>
      </c>
      <c r="I795" s="253">
        <f t="shared" si="78"/>
        <v>0</v>
      </c>
      <c r="J795" s="255" t="str">
        <f t="shared" si="79"/>
        <v/>
      </c>
      <c r="K795" s="249" t="e">
        <f t="shared" si="80"/>
        <v>#N/A</v>
      </c>
      <c r="L795" s="249">
        <f t="shared" si="81"/>
        <v>0</v>
      </c>
      <c r="M795" s="249" t="e">
        <f t="shared" si="82"/>
        <v>#N/A</v>
      </c>
    </row>
    <row r="796" spans="1:13" x14ac:dyDescent="0.3">
      <c r="A796" s="246"/>
      <c r="B796" s="252"/>
      <c r="C796" s="251"/>
      <c r="D796" s="252"/>
      <c r="E796" s="252"/>
      <c r="F796" s="248" t="s">
        <v>321</v>
      </c>
      <c r="G796" s="44" t="str">
        <f t="shared" si="83"/>
        <v/>
      </c>
      <c r="H796" s="253" t="str" cm="1">
        <f t="array" ref="H796">IFERROR(_xlfn.IFS(C796="זכר",INDEX(ליגות!$O$8:$Z$15,MATCH(D796,ליגות!$Q$8:$Q$15,-1),1),C796="נקבה",INDEX(ליגות!$O$8:$Z$15,MATCH(D796,ליגות!$V$8:$V$15,-1),1),C796="",""),"")</f>
        <v/>
      </c>
      <c r="I796" s="253">
        <f t="shared" si="78"/>
        <v>0</v>
      </c>
      <c r="J796" s="255" t="str">
        <f t="shared" si="79"/>
        <v/>
      </c>
      <c r="K796" s="249" t="e">
        <f t="shared" si="80"/>
        <v>#N/A</v>
      </c>
      <c r="L796" s="249">
        <f t="shared" si="81"/>
        <v>0</v>
      </c>
      <c r="M796" s="249" t="e">
        <f t="shared" si="82"/>
        <v>#N/A</v>
      </c>
    </row>
    <row r="797" spans="1:13" x14ac:dyDescent="0.3">
      <c r="A797" s="246"/>
      <c r="B797" s="252"/>
      <c r="C797" s="251"/>
      <c r="D797" s="252"/>
      <c r="E797" s="252"/>
      <c r="F797" s="248" t="s">
        <v>321</v>
      </c>
      <c r="G797" s="44" t="str">
        <f t="shared" si="83"/>
        <v/>
      </c>
      <c r="H797" s="253" t="str" cm="1">
        <f t="array" ref="H797">IFERROR(_xlfn.IFS(C797="זכר",INDEX(ליגות!$O$8:$Z$15,MATCH(D797,ליגות!$Q$8:$Q$15,-1),1),C797="נקבה",INDEX(ליגות!$O$8:$Z$15,MATCH(D797,ליגות!$V$8:$V$15,-1),1),C797="",""),"")</f>
        <v/>
      </c>
      <c r="I797" s="253">
        <f t="shared" si="78"/>
        <v>0</v>
      </c>
      <c r="J797" s="255" t="str">
        <f t="shared" si="79"/>
        <v/>
      </c>
      <c r="K797" s="249" t="e">
        <f t="shared" si="80"/>
        <v>#N/A</v>
      </c>
      <c r="L797" s="249">
        <f t="shared" si="81"/>
        <v>0</v>
      </c>
      <c r="M797" s="249" t="e">
        <f t="shared" si="82"/>
        <v>#N/A</v>
      </c>
    </row>
    <row r="798" spans="1:13" x14ac:dyDescent="0.3">
      <c r="A798" s="246"/>
      <c r="B798" s="252"/>
      <c r="C798" s="251"/>
      <c r="D798" s="252"/>
      <c r="E798" s="252"/>
      <c r="F798" s="248" t="s">
        <v>321</v>
      </c>
      <c r="G798" s="44" t="str">
        <f t="shared" si="83"/>
        <v/>
      </c>
      <c r="H798" s="253" t="str" cm="1">
        <f t="array" ref="H798">IFERROR(_xlfn.IFS(C798="זכר",INDEX(ליגות!$O$8:$Z$15,MATCH(D798,ליגות!$Q$8:$Q$15,-1),1),C798="נקבה",INDEX(ליגות!$O$8:$Z$15,MATCH(D798,ליגות!$V$8:$V$15,-1),1),C798="",""),"")</f>
        <v/>
      </c>
      <c r="I798" s="253">
        <f t="shared" si="78"/>
        <v>0</v>
      </c>
      <c r="J798" s="255" t="str">
        <f t="shared" si="79"/>
        <v/>
      </c>
      <c r="K798" s="249" t="e">
        <f t="shared" si="80"/>
        <v>#N/A</v>
      </c>
      <c r="L798" s="249">
        <f t="shared" si="81"/>
        <v>0</v>
      </c>
      <c r="M798" s="249" t="e">
        <f t="shared" si="82"/>
        <v>#N/A</v>
      </c>
    </row>
    <row r="799" spans="1:13" x14ac:dyDescent="0.3">
      <c r="A799" s="246"/>
      <c r="B799" s="252"/>
      <c r="C799" s="251"/>
      <c r="D799" s="252"/>
      <c r="E799" s="252"/>
      <c r="F799" s="248" t="s">
        <v>321</v>
      </c>
      <c r="G799" s="44" t="str">
        <f t="shared" si="83"/>
        <v/>
      </c>
      <c r="H799" s="253" t="str" cm="1">
        <f t="array" ref="H799">IFERROR(_xlfn.IFS(C799="זכר",INDEX(ליגות!$O$8:$Z$15,MATCH(D799,ליגות!$Q$8:$Q$15,-1),1),C799="נקבה",INDEX(ליגות!$O$8:$Z$15,MATCH(D799,ליגות!$V$8:$V$15,-1),1),C799="",""),"")</f>
        <v/>
      </c>
      <c r="I799" s="253">
        <f t="shared" si="78"/>
        <v>0</v>
      </c>
      <c r="J799" s="255" t="str">
        <f t="shared" si="79"/>
        <v/>
      </c>
      <c r="K799" s="249" t="e">
        <f t="shared" si="80"/>
        <v>#N/A</v>
      </c>
      <c r="L799" s="249">
        <f t="shared" si="81"/>
        <v>0</v>
      </c>
      <c r="M799" s="249" t="e">
        <f t="shared" si="82"/>
        <v>#N/A</v>
      </c>
    </row>
    <row r="800" spans="1:13" x14ac:dyDescent="0.3">
      <c r="A800" s="246"/>
      <c r="B800" s="252"/>
      <c r="C800" s="251"/>
      <c r="D800" s="252"/>
      <c r="E800" s="252"/>
      <c r="F800" s="248" t="s">
        <v>321</v>
      </c>
      <c r="G800" s="44" t="str">
        <f t="shared" si="83"/>
        <v/>
      </c>
      <c r="H800" s="253" t="str" cm="1">
        <f t="array" ref="H800">IFERROR(_xlfn.IFS(C800="זכר",INDEX(ליגות!$O$8:$Z$15,MATCH(D800,ליגות!$Q$8:$Q$15,-1),1),C800="נקבה",INDEX(ליגות!$O$8:$Z$15,MATCH(D800,ליגות!$V$8:$V$15,-1),1),C800="",""),"")</f>
        <v/>
      </c>
      <c r="I800" s="253">
        <f t="shared" si="78"/>
        <v>0</v>
      </c>
      <c r="J800" s="255" t="str">
        <f t="shared" si="79"/>
        <v/>
      </c>
      <c r="K800" s="249" t="e">
        <f t="shared" si="80"/>
        <v>#N/A</v>
      </c>
      <c r="L800" s="249">
        <f t="shared" si="81"/>
        <v>0</v>
      </c>
      <c r="M800" s="249" t="e">
        <f t="shared" si="82"/>
        <v>#N/A</v>
      </c>
    </row>
    <row r="801" spans="1:13" x14ac:dyDescent="0.3">
      <c r="A801" s="246"/>
      <c r="B801" s="252"/>
      <c r="C801" s="251"/>
      <c r="D801" s="252"/>
      <c r="E801" s="252"/>
      <c r="F801" s="248" t="s">
        <v>321</v>
      </c>
      <c r="G801" s="44" t="str">
        <f t="shared" si="83"/>
        <v/>
      </c>
      <c r="H801" s="253" t="str" cm="1">
        <f t="array" ref="H801">IFERROR(_xlfn.IFS(C801="זכר",INDEX(ליגות!$O$8:$Z$15,MATCH(D801,ליגות!$Q$8:$Q$15,-1),1),C801="נקבה",INDEX(ליגות!$O$8:$Z$15,MATCH(D801,ליגות!$V$8:$V$15,-1),1),C801="",""),"")</f>
        <v/>
      </c>
      <c r="I801" s="253">
        <f t="shared" si="78"/>
        <v>0</v>
      </c>
      <c r="J801" s="255" t="str">
        <f t="shared" si="79"/>
        <v/>
      </c>
      <c r="K801" s="249" t="e">
        <f t="shared" si="80"/>
        <v>#N/A</v>
      </c>
      <c r="L801" s="249">
        <f t="shared" si="81"/>
        <v>0</v>
      </c>
      <c r="M801" s="249" t="e">
        <f t="shared" si="82"/>
        <v>#N/A</v>
      </c>
    </row>
    <row r="802" spans="1:13" x14ac:dyDescent="0.3">
      <c r="A802" s="246"/>
      <c r="B802" s="252"/>
      <c r="C802" s="251"/>
      <c r="D802" s="252"/>
      <c r="E802" s="252"/>
      <c r="F802" s="248" t="s">
        <v>321</v>
      </c>
      <c r="G802" s="44" t="str">
        <f t="shared" si="83"/>
        <v/>
      </c>
      <c r="H802" s="253" t="str" cm="1">
        <f t="array" ref="H802">IFERROR(_xlfn.IFS(C802="זכר",INDEX(ליגות!$O$8:$Z$15,MATCH(D802,ליגות!$Q$8:$Q$15,-1),1),C802="נקבה",INDEX(ליגות!$O$8:$Z$15,MATCH(D802,ליגות!$V$8:$V$15,-1),1),C802="",""),"")</f>
        <v/>
      </c>
      <c r="I802" s="253">
        <f t="shared" si="78"/>
        <v>0</v>
      </c>
      <c r="J802" s="255" t="str">
        <f t="shared" si="79"/>
        <v/>
      </c>
      <c r="K802" s="249" t="e">
        <f t="shared" si="80"/>
        <v>#N/A</v>
      </c>
      <c r="L802" s="249">
        <f t="shared" si="81"/>
        <v>0</v>
      </c>
      <c r="M802" s="249" t="e">
        <f t="shared" si="82"/>
        <v>#N/A</v>
      </c>
    </row>
    <row r="803" spans="1:13" x14ac:dyDescent="0.3">
      <c r="A803" s="246"/>
      <c r="B803" s="252"/>
      <c r="C803" s="251"/>
      <c r="D803" s="252"/>
      <c r="E803" s="252"/>
      <c r="F803" s="248" t="s">
        <v>321</v>
      </c>
      <c r="G803" s="44" t="str">
        <f t="shared" si="83"/>
        <v/>
      </c>
      <c r="H803" s="253" t="str" cm="1">
        <f t="array" ref="H803">IFERROR(_xlfn.IFS(C803="זכר",INDEX(ליגות!$O$8:$Z$15,MATCH(D803,ליגות!$Q$8:$Q$15,-1),1),C803="נקבה",INDEX(ליגות!$O$8:$Z$15,MATCH(D803,ליגות!$V$8:$V$15,-1),1),C803="",""),"")</f>
        <v/>
      </c>
      <c r="I803" s="253">
        <f t="shared" si="78"/>
        <v>0</v>
      </c>
      <c r="J803" s="255" t="str">
        <f t="shared" si="79"/>
        <v/>
      </c>
      <c r="K803" s="249" t="e">
        <f t="shared" si="80"/>
        <v>#N/A</v>
      </c>
      <c r="L803" s="249">
        <f t="shared" si="81"/>
        <v>0</v>
      </c>
      <c r="M803" s="249" t="e">
        <f t="shared" si="82"/>
        <v>#N/A</v>
      </c>
    </row>
    <row r="804" spans="1:13" x14ac:dyDescent="0.3">
      <c r="A804" s="246"/>
      <c r="B804" s="252"/>
      <c r="C804" s="251"/>
      <c r="D804" s="252"/>
      <c r="E804" s="252"/>
      <c r="F804" s="248" t="s">
        <v>321</v>
      </c>
      <c r="G804" s="44" t="str">
        <f t="shared" si="83"/>
        <v/>
      </c>
      <c r="H804" s="253" t="str" cm="1">
        <f t="array" ref="H804">IFERROR(_xlfn.IFS(C804="זכר",INDEX(ליגות!$O$8:$Z$15,MATCH(D804,ליגות!$Q$8:$Q$15,-1),1),C804="נקבה",INDEX(ליגות!$O$8:$Z$15,MATCH(D804,ליגות!$V$8:$V$15,-1),1),C804="",""),"")</f>
        <v/>
      </c>
      <c r="I804" s="253">
        <f t="shared" si="78"/>
        <v>0</v>
      </c>
      <c r="J804" s="255" t="str">
        <f t="shared" si="79"/>
        <v/>
      </c>
      <c r="K804" s="249" t="e">
        <f t="shared" si="80"/>
        <v>#N/A</v>
      </c>
      <c r="L804" s="249">
        <f t="shared" si="81"/>
        <v>0</v>
      </c>
      <c r="M804" s="249" t="e">
        <f t="shared" si="82"/>
        <v>#N/A</v>
      </c>
    </row>
    <row r="805" spans="1:13" x14ac:dyDescent="0.3">
      <c r="A805" s="246"/>
      <c r="B805" s="252"/>
      <c r="C805" s="251"/>
      <c r="D805" s="252"/>
      <c r="E805" s="252"/>
      <c r="F805" s="248" t="s">
        <v>321</v>
      </c>
      <c r="G805" s="44" t="str">
        <f t="shared" si="83"/>
        <v/>
      </c>
      <c r="H805" s="253" t="str" cm="1">
        <f t="array" ref="H805">IFERROR(_xlfn.IFS(C805="זכר",INDEX(ליגות!$O$8:$Z$15,MATCH(D805,ליגות!$Q$8:$Q$15,-1),1),C805="נקבה",INDEX(ליגות!$O$8:$Z$15,MATCH(D805,ליגות!$V$8:$V$15,-1),1),C805="",""),"")</f>
        <v/>
      </c>
      <c r="I805" s="253">
        <f t="shared" si="78"/>
        <v>0</v>
      </c>
      <c r="J805" s="255" t="str">
        <f t="shared" si="79"/>
        <v/>
      </c>
      <c r="K805" s="249" t="e">
        <f t="shared" si="80"/>
        <v>#N/A</v>
      </c>
      <c r="L805" s="249">
        <f t="shared" si="81"/>
        <v>0</v>
      </c>
      <c r="M805" s="249" t="e">
        <f t="shared" si="82"/>
        <v>#N/A</v>
      </c>
    </row>
    <row r="806" spans="1:13" x14ac:dyDescent="0.3">
      <c r="A806" s="246"/>
      <c r="B806" s="252"/>
      <c r="C806" s="251"/>
      <c r="D806" s="252"/>
      <c r="E806" s="252"/>
      <c r="F806" s="248" t="s">
        <v>321</v>
      </c>
      <c r="G806" s="44" t="str">
        <f t="shared" si="83"/>
        <v/>
      </c>
      <c r="H806" s="253" t="str" cm="1">
        <f t="array" ref="H806">IFERROR(_xlfn.IFS(C806="זכר",INDEX(ליגות!$O$8:$Z$15,MATCH(D806,ליגות!$Q$8:$Q$15,-1),1),C806="נקבה",INDEX(ליגות!$O$8:$Z$15,MATCH(D806,ליגות!$V$8:$V$15,-1),1),C806="",""),"")</f>
        <v/>
      </c>
      <c r="I806" s="253">
        <f t="shared" si="78"/>
        <v>0</v>
      </c>
      <c r="J806" s="255" t="str">
        <f t="shared" si="79"/>
        <v/>
      </c>
      <c r="K806" s="249" t="e">
        <f t="shared" si="80"/>
        <v>#N/A</v>
      </c>
      <c r="L806" s="249">
        <f t="shared" si="81"/>
        <v>0</v>
      </c>
      <c r="M806" s="249" t="e">
        <f t="shared" si="82"/>
        <v>#N/A</v>
      </c>
    </row>
    <row r="807" spans="1:13" x14ac:dyDescent="0.3">
      <c r="A807" s="246"/>
      <c r="B807" s="252"/>
      <c r="C807" s="251"/>
      <c r="D807" s="252"/>
      <c r="E807" s="252"/>
      <c r="F807" s="248" t="s">
        <v>321</v>
      </c>
      <c r="G807" s="44" t="str">
        <f t="shared" si="83"/>
        <v/>
      </c>
      <c r="H807" s="253" t="str" cm="1">
        <f t="array" ref="H807">IFERROR(_xlfn.IFS(C807="זכר",INDEX(ליגות!$O$8:$Z$15,MATCH(D807,ליגות!$Q$8:$Q$15,-1),1),C807="נקבה",INDEX(ליגות!$O$8:$Z$15,MATCH(D807,ליגות!$V$8:$V$15,-1),1),C807="",""),"")</f>
        <v/>
      </c>
      <c r="I807" s="253">
        <f t="shared" si="78"/>
        <v>0</v>
      </c>
      <c r="J807" s="255" t="str">
        <f t="shared" si="79"/>
        <v/>
      </c>
      <c r="K807" s="249" t="e">
        <f t="shared" si="80"/>
        <v>#N/A</v>
      </c>
      <c r="L807" s="249">
        <f t="shared" si="81"/>
        <v>0</v>
      </c>
      <c r="M807" s="249" t="e">
        <f t="shared" si="82"/>
        <v>#N/A</v>
      </c>
    </row>
    <row r="808" spans="1:13" x14ac:dyDescent="0.3">
      <c r="A808" s="246"/>
      <c r="B808" s="252"/>
      <c r="C808" s="251"/>
      <c r="D808" s="252"/>
      <c r="E808" s="252"/>
      <c r="F808" s="248" t="s">
        <v>321</v>
      </c>
      <c r="G808" s="44" t="str">
        <f t="shared" si="83"/>
        <v/>
      </c>
      <c r="H808" s="253" t="str" cm="1">
        <f t="array" ref="H808">IFERROR(_xlfn.IFS(C808="זכר",INDEX(ליגות!$O$8:$Z$15,MATCH(D808,ליגות!$Q$8:$Q$15,-1),1),C808="נקבה",INDEX(ליגות!$O$8:$Z$15,MATCH(D808,ליגות!$V$8:$V$15,-1),1),C808="",""),"")</f>
        <v/>
      </c>
      <c r="I808" s="253">
        <f t="shared" si="78"/>
        <v>0</v>
      </c>
      <c r="J808" s="255" t="str">
        <f t="shared" si="79"/>
        <v/>
      </c>
      <c r="K808" s="249" t="e">
        <f t="shared" si="80"/>
        <v>#N/A</v>
      </c>
      <c r="L808" s="249">
        <f t="shared" si="81"/>
        <v>0</v>
      </c>
      <c r="M808" s="249" t="e">
        <f t="shared" si="82"/>
        <v>#N/A</v>
      </c>
    </row>
    <row r="809" spans="1:13" x14ac:dyDescent="0.3">
      <c r="A809" s="246"/>
      <c r="B809" s="252"/>
      <c r="C809" s="251"/>
      <c r="D809" s="252"/>
      <c r="E809" s="252"/>
      <c r="F809" s="248" t="s">
        <v>321</v>
      </c>
      <c r="G809" s="44" t="str">
        <f t="shared" si="83"/>
        <v/>
      </c>
      <c r="H809" s="253" t="str" cm="1">
        <f t="array" ref="H809">IFERROR(_xlfn.IFS(C809="זכר",INDEX(ליגות!$O$8:$Z$15,MATCH(D809,ליגות!$Q$8:$Q$15,-1),1),C809="נקבה",INDEX(ליגות!$O$8:$Z$15,MATCH(D809,ליגות!$V$8:$V$15,-1),1),C809="",""),"")</f>
        <v/>
      </c>
      <c r="I809" s="253">
        <f t="shared" si="78"/>
        <v>0</v>
      </c>
      <c r="J809" s="255" t="str">
        <f t="shared" si="79"/>
        <v/>
      </c>
      <c r="K809" s="249" t="e">
        <f t="shared" si="80"/>
        <v>#N/A</v>
      </c>
      <c r="L809" s="249">
        <f t="shared" si="81"/>
        <v>0</v>
      </c>
      <c r="M809" s="249" t="e">
        <f t="shared" si="82"/>
        <v>#N/A</v>
      </c>
    </row>
    <row r="810" spans="1:13" x14ac:dyDescent="0.3">
      <c r="A810" s="246"/>
      <c r="B810" s="252"/>
      <c r="C810" s="251"/>
      <c r="D810" s="252"/>
      <c r="E810" s="252"/>
      <c r="F810" s="248" t="s">
        <v>321</v>
      </c>
      <c r="G810" s="44" t="str">
        <f t="shared" si="83"/>
        <v/>
      </c>
      <c r="H810" s="253" t="str" cm="1">
        <f t="array" ref="H810">IFERROR(_xlfn.IFS(C810="זכר",INDEX(ליגות!$O$8:$Z$15,MATCH(D810,ליגות!$Q$8:$Q$15,-1),1),C810="נקבה",INDEX(ליגות!$O$8:$Z$15,MATCH(D810,ליגות!$V$8:$V$15,-1),1),C810="",""),"")</f>
        <v/>
      </c>
      <c r="I810" s="253">
        <f t="shared" si="78"/>
        <v>0</v>
      </c>
      <c r="J810" s="255" t="str">
        <f t="shared" si="79"/>
        <v/>
      </c>
      <c r="K810" s="249" t="e">
        <f t="shared" si="80"/>
        <v>#N/A</v>
      </c>
      <c r="L810" s="249">
        <f t="shared" si="81"/>
        <v>0</v>
      </c>
      <c r="M810" s="249" t="e">
        <f t="shared" si="82"/>
        <v>#N/A</v>
      </c>
    </row>
    <row r="811" spans="1:13" x14ac:dyDescent="0.3">
      <c r="A811" s="246"/>
      <c r="B811" s="252"/>
      <c r="C811" s="251"/>
      <c r="D811" s="252"/>
      <c r="E811" s="252"/>
      <c r="F811" s="248" t="s">
        <v>321</v>
      </c>
      <c r="G811" s="44" t="str">
        <f t="shared" si="83"/>
        <v/>
      </c>
      <c r="H811" s="253" t="str" cm="1">
        <f t="array" ref="H811">IFERROR(_xlfn.IFS(C811="זכר",INDEX(ליגות!$O$8:$Z$15,MATCH(D811,ליגות!$Q$8:$Q$15,-1),1),C811="נקבה",INDEX(ליגות!$O$8:$Z$15,MATCH(D811,ליגות!$V$8:$V$15,-1),1),C811="",""),"")</f>
        <v/>
      </c>
      <c r="I811" s="253">
        <f t="shared" si="78"/>
        <v>0</v>
      </c>
      <c r="J811" s="255" t="str">
        <f t="shared" si="79"/>
        <v/>
      </c>
      <c r="K811" s="249" t="e">
        <f t="shared" si="80"/>
        <v>#N/A</v>
      </c>
      <c r="L811" s="249">
        <f t="shared" si="81"/>
        <v>0</v>
      </c>
      <c r="M811" s="249" t="e">
        <f t="shared" si="82"/>
        <v>#N/A</v>
      </c>
    </row>
    <row r="812" spans="1:13" x14ac:dyDescent="0.3">
      <c r="A812" s="246"/>
      <c r="B812" s="252"/>
      <c r="C812" s="251"/>
      <c r="D812" s="252"/>
      <c r="E812" s="252"/>
      <c r="F812" s="248" t="s">
        <v>321</v>
      </c>
      <c r="G812" s="44" t="str">
        <f t="shared" si="83"/>
        <v/>
      </c>
      <c r="H812" s="253" t="str" cm="1">
        <f t="array" ref="H812">IFERROR(_xlfn.IFS(C812="זכר",INDEX(ליגות!$O$8:$Z$15,MATCH(D812,ליגות!$Q$8:$Q$15,-1),1),C812="נקבה",INDEX(ליגות!$O$8:$Z$15,MATCH(D812,ליגות!$V$8:$V$15,-1),1),C812="",""),"")</f>
        <v/>
      </c>
      <c r="I812" s="253">
        <f t="shared" si="78"/>
        <v>0</v>
      </c>
      <c r="J812" s="255" t="str">
        <f t="shared" si="79"/>
        <v/>
      </c>
      <c r="K812" s="249" t="e">
        <f t="shared" si="80"/>
        <v>#N/A</v>
      </c>
      <c r="L812" s="249">
        <f t="shared" si="81"/>
        <v>0</v>
      </c>
      <c r="M812" s="249" t="e">
        <f t="shared" si="82"/>
        <v>#N/A</v>
      </c>
    </row>
    <row r="813" spans="1:13" x14ac:dyDescent="0.3">
      <c r="A813" s="246"/>
      <c r="B813" s="252"/>
      <c r="C813" s="251"/>
      <c r="D813" s="252"/>
      <c r="E813" s="252"/>
      <c r="F813" s="248" t="s">
        <v>321</v>
      </c>
      <c r="G813" s="44" t="str">
        <f t="shared" si="83"/>
        <v/>
      </c>
      <c r="H813" s="253" t="str" cm="1">
        <f t="array" ref="H813">IFERROR(_xlfn.IFS(C813="זכר",INDEX(ליגות!$O$8:$Z$15,MATCH(D813,ליגות!$Q$8:$Q$15,-1),1),C813="נקבה",INDEX(ליגות!$O$8:$Z$15,MATCH(D813,ליגות!$V$8:$V$15,-1),1),C813="",""),"")</f>
        <v/>
      </c>
      <c r="I813" s="253">
        <f t="shared" si="78"/>
        <v>0</v>
      </c>
      <c r="J813" s="255" t="str">
        <f t="shared" si="79"/>
        <v/>
      </c>
      <c r="K813" s="249" t="e">
        <f t="shared" si="80"/>
        <v>#N/A</v>
      </c>
      <c r="L813" s="249">
        <f t="shared" si="81"/>
        <v>0</v>
      </c>
      <c r="M813" s="249" t="e">
        <f t="shared" si="82"/>
        <v>#N/A</v>
      </c>
    </row>
    <row r="814" spans="1:13" x14ac:dyDescent="0.3">
      <c r="A814" s="246"/>
      <c r="B814" s="252"/>
      <c r="C814" s="251"/>
      <c r="D814" s="252"/>
      <c r="E814" s="252"/>
      <c r="F814" s="248" t="s">
        <v>321</v>
      </c>
      <c r="G814" s="44" t="str">
        <f t="shared" si="83"/>
        <v/>
      </c>
      <c r="H814" s="253" t="str" cm="1">
        <f t="array" ref="H814">IFERROR(_xlfn.IFS(C814="זכר",INDEX(ליגות!$O$8:$Z$15,MATCH(D814,ליגות!$Q$8:$Q$15,-1),1),C814="נקבה",INDEX(ליגות!$O$8:$Z$15,MATCH(D814,ליגות!$V$8:$V$15,-1),1),C814="",""),"")</f>
        <v/>
      </c>
      <c r="I814" s="253">
        <f t="shared" si="78"/>
        <v>0</v>
      </c>
      <c r="J814" s="255" t="str">
        <f t="shared" si="79"/>
        <v/>
      </c>
      <c r="K814" s="249" t="e">
        <f t="shared" si="80"/>
        <v>#N/A</v>
      </c>
      <c r="L814" s="249">
        <f t="shared" si="81"/>
        <v>0</v>
      </c>
      <c r="M814" s="249" t="e">
        <f t="shared" si="82"/>
        <v>#N/A</v>
      </c>
    </row>
    <row r="815" spans="1:13" x14ac:dyDescent="0.3">
      <c r="A815" s="246"/>
      <c r="B815" s="252"/>
      <c r="C815" s="251"/>
      <c r="D815" s="252"/>
      <c r="E815" s="252"/>
      <c r="F815" s="248" t="s">
        <v>321</v>
      </c>
      <c r="G815" s="44" t="str">
        <f t="shared" si="83"/>
        <v/>
      </c>
      <c r="H815" s="253" t="str" cm="1">
        <f t="array" ref="H815">IFERROR(_xlfn.IFS(C815="זכר",INDEX(ליגות!$O$8:$Z$15,MATCH(D815,ליגות!$Q$8:$Q$15,-1),1),C815="נקבה",INDEX(ליגות!$O$8:$Z$15,MATCH(D815,ליגות!$V$8:$V$15,-1),1),C815="",""),"")</f>
        <v/>
      </c>
      <c r="I815" s="253">
        <f t="shared" si="78"/>
        <v>0</v>
      </c>
      <c r="J815" s="255" t="str">
        <f t="shared" si="79"/>
        <v/>
      </c>
      <c r="K815" s="249" t="e">
        <f t="shared" si="80"/>
        <v>#N/A</v>
      </c>
      <c r="L815" s="249">
        <f t="shared" si="81"/>
        <v>0</v>
      </c>
      <c r="M815" s="249" t="e">
        <f t="shared" si="82"/>
        <v>#N/A</v>
      </c>
    </row>
    <row r="816" spans="1:13" x14ac:dyDescent="0.3">
      <c r="A816" s="246"/>
      <c r="B816" s="252"/>
      <c r="C816" s="251"/>
      <c r="D816" s="252"/>
      <c r="E816" s="252"/>
      <c r="F816" s="248" t="s">
        <v>321</v>
      </c>
      <c r="G816" s="44" t="str">
        <f t="shared" si="83"/>
        <v/>
      </c>
      <c r="H816" s="253" t="str" cm="1">
        <f t="array" ref="H816">IFERROR(_xlfn.IFS(C816="זכר",INDEX(ליגות!$O$8:$Z$15,MATCH(D816,ליגות!$Q$8:$Q$15,-1),1),C816="נקבה",INDEX(ליגות!$O$8:$Z$15,MATCH(D816,ליגות!$V$8:$V$15,-1),1),C816="",""),"")</f>
        <v/>
      </c>
      <c r="I816" s="253">
        <f t="shared" si="78"/>
        <v>0</v>
      </c>
      <c r="J816" s="255" t="str">
        <f t="shared" si="79"/>
        <v/>
      </c>
      <c r="K816" s="249" t="e">
        <f t="shared" si="80"/>
        <v>#N/A</v>
      </c>
      <c r="L816" s="249">
        <f t="shared" si="81"/>
        <v>0</v>
      </c>
      <c r="M816" s="249" t="e">
        <f t="shared" si="82"/>
        <v>#N/A</v>
      </c>
    </row>
    <row r="817" spans="1:13" x14ac:dyDescent="0.3">
      <c r="A817" s="246"/>
      <c r="B817" s="252"/>
      <c r="C817" s="251"/>
      <c r="D817" s="252"/>
      <c r="E817" s="252"/>
      <c r="F817" s="248" t="s">
        <v>321</v>
      </c>
      <c r="G817" s="44" t="str">
        <f t="shared" si="83"/>
        <v/>
      </c>
      <c r="H817" s="253" t="str" cm="1">
        <f t="array" ref="H817">IFERROR(_xlfn.IFS(C817="זכר",INDEX(ליגות!$O$8:$Z$15,MATCH(D817,ליגות!$Q$8:$Q$15,-1),1),C817="נקבה",INDEX(ליגות!$O$8:$Z$15,MATCH(D817,ליגות!$V$8:$V$15,-1),1),C817="",""),"")</f>
        <v/>
      </c>
      <c r="I817" s="253">
        <f t="shared" si="78"/>
        <v>0</v>
      </c>
      <c r="J817" s="255" t="str">
        <f t="shared" si="79"/>
        <v/>
      </c>
      <c r="K817" s="249" t="e">
        <f t="shared" si="80"/>
        <v>#N/A</v>
      </c>
      <c r="L817" s="249">
        <f t="shared" si="81"/>
        <v>0</v>
      </c>
      <c r="M817" s="249" t="e">
        <f t="shared" si="82"/>
        <v>#N/A</v>
      </c>
    </row>
    <row r="818" spans="1:13" x14ac:dyDescent="0.3">
      <c r="A818" s="246"/>
      <c r="B818" s="252"/>
      <c r="C818" s="251"/>
      <c r="D818" s="252"/>
      <c r="E818" s="252"/>
      <c r="F818" s="248" t="s">
        <v>321</v>
      </c>
      <c r="G818" s="44" t="str">
        <f t="shared" si="83"/>
        <v/>
      </c>
      <c r="H818" s="253" t="str" cm="1">
        <f t="array" ref="H818">IFERROR(_xlfn.IFS(C818="זכר",INDEX(ליגות!$O$8:$Z$15,MATCH(D818,ליגות!$Q$8:$Q$15,-1),1),C818="נקבה",INDEX(ליגות!$O$8:$Z$15,MATCH(D818,ליגות!$V$8:$V$15,-1),1),C818="",""),"")</f>
        <v/>
      </c>
      <c r="I818" s="253">
        <f t="shared" si="78"/>
        <v>0</v>
      </c>
      <c r="J818" s="255" t="str">
        <f t="shared" si="79"/>
        <v/>
      </c>
      <c r="K818" s="249" t="e">
        <f t="shared" si="80"/>
        <v>#N/A</v>
      </c>
      <c r="L818" s="249">
        <f t="shared" si="81"/>
        <v>0</v>
      </c>
      <c r="M818" s="249" t="e">
        <f t="shared" si="82"/>
        <v>#N/A</v>
      </c>
    </row>
    <row r="819" spans="1:13" x14ac:dyDescent="0.3">
      <c r="A819" s="246"/>
      <c r="B819" s="252"/>
      <c r="C819" s="251"/>
      <c r="D819" s="252"/>
      <c r="E819" s="252"/>
      <c r="F819" s="248" t="s">
        <v>321</v>
      </c>
      <c r="G819" s="44" t="str">
        <f t="shared" si="83"/>
        <v/>
      </c>
      <c r="H819" s="253" t="str" cm="1">
        <f t="array" ref="H819">IFERROR(_xlfn.IFS(C819="זכר",INDEX(ליגות!$O$8:$Z$15,MATCH(D819,ליגות!$Q$8:$Q$15,-1),1),C819="נקבה",INDEX(ליגות!$O$8:$Z$15,MATCH(D819,ליגות!$V$8:$V$15,-1),1),C819="",""),"")</f>
        <v/>
      </c>
      <c r="I819" s="253">
        <f t="shared" si="78"/>
        <v>0</v>
      </c>
      <c r="J819" s="255" t="str">
        <f t="shared" si="79"/>
        <v/>
      </c>
      <c r="K819" s="249" t="e">
        <f t="shared" si="80"/>
        <v>#N/A</v>
      </c>
      <c r="L819" s="249">
        <f t="shared" si="81"/>
        <v>0</v>
      </c>
      <c r="M819" s="249" t="e">
        <f t="shared" si="82"/>
        <v>#N/A</v>
      </c>
    </row>
    <row r="820" spans="1:13" x14ac:dyDescent="0.3">
      <c r="A820" s="246"/>
      <c r="B820" s="252"/>
      <c r="C820" s="251"/>
      <c r="D820" s="252"/>
      <c r="E820" s="252"/>
      <c r="F820" s="248" t="s">
        <v>321</v>
      </c>
      <c r="G820" s="44" t="str">
        <f t="shared" si="83"/>
        <v/>
      </c>
      <c r="H820" s="253" t="str" cm="1">
        <f t="array" ref="H820">IFERROR(_xlfn.IFS(C820="זכר",INDEX(ליגות!$O$8:$Z$15,MATCH(D820,ליגות!$Q$8:$Q$15,-1),1),C820="נקבה",INDEX(ליגות!$O$8:$Z$15,MATCH(D820,ליגות!$V$8:$V$15,-1),1),C820="",""),"")</f>
        <v/>
      </c>
      <c r="I820" s="253">
        <f t="shared" si="78"/>
        <v>0</v>
      </c>
      <c r="J820" s="255" t="str">
        <f t="shared" si="79"/>
        <v/>
      </c>
      <c r="K820" s="249" t="e">
        <f t="shared" si="80"/>
        <v>#N/A</v>
      </c>
      <c r="L820" s="249">
        <f t="shared" si="81"/>
        <v>0</v>
      </c>
      <c r="M820" s="249" t="e">
        <f t="shared" si="82"/>
        <v>#N/A</v>
      </c>
    </row>
    <row r="821" spans="1:13" x14ac:dyDescent="0.3">
      <c r="A821" s="246"/>
      <c r="B821" s="252"/>
      <c r="C821" s="251"/>
      <c r="D821" s="252"/>
      <c r="E821" s="252"/>
      <c r="F821" s="248" t="s">
        <v>321</v>
      </c>
      <c r="G821" s="44" t="str">
        <f t="shared" si="83"/>
        <v/>
      </c>
      <c r="H821" s="253" t="str" cm="1">
        <f t="array" ref="H821">IFERROR(_xlfn.IFS(C821="זכר",INDEX(ליגות!$O$8:$Z$15,MATCH(D821,ליגות!$Q$8:$Q$15,-1),1),C821="נקבה",INDEX(ליגות!$O$8:$Z$15,MATCH(D821,ליגות!$V$8:$V$15,-1),1),C821="",""),"")</f>
        <v/>
      </c>
      <c r="I821" s="253">
        <f t="shared" si="78"/>
        <v>0</v>
      </c>
      <c r="J821" s="255" t="str">
        <f t="shared" si="79"/>
        <v/>
      </c>
      <c r="K821" s="249" t="e">
        <f t="shared" si="80"/>
        <v>#N/A</v>
      </c>
      <c r="L821" s="249">
        <f t="shared" si="81"/>
        <v>0</v>
      </c>
      <c r="M821" s="249" t="e">
        <f t="shared" si="82"/>
        <v>#N/A</v>
      </c>
    </row>
    <row r="822" spans="1:13" x14ac:dyDescent="0.3">
      <c r="A822" s="246"/>
      <c r="B822" s="252"/>
      <c r="C822" s="251"/>
      <c r="D822" s="252"/>
      <c r="E822" s="252"/>
      <c r="F822" s="248" t="s">
        <v>321</v>
      </c>
      <c r="G822" s="44" t="str">
        <f t="shared" si="83"/>
        <v/>
      </c>
      <c r="H822" s="253" t="str" cm="1">
        <f t="array" ref="H822">IFERROR(_xlfn.IFS(C822="זכר",INDEX(ליגות!$O$8:$Z$15,MATCH(D822,ליגות!$Q$8:$Q$15,-1),1),C822="נקבה",INDEX(ליגות!$O$8:$Z$15,MATCH(D822,ליגות!$V$8:$V$15,-1),1),C822="",""),"")</f>
        <v/>
      </c>
      <c r="I822" s="253">
        <f t="shared" si="78"/>
        <v>0</v>
      </c>
      <c r="J822" s="255" t="str">
        <f t="shared" si="79"/>
        <v/>
      </c>
      <c r="K822" s="249" t="e">
        <f t="shared" si="80"/>
        <v>#N/A</v>
      </c>
      <c r="L822" s="249">
        <f t="shared" si="81"/>
        <v>0</v>
      </c>
      <c r="M822" s="249" t="e">
        <f t="shared" si="82"/>
        <v>#N/A</v>
      </c>
    </row>
    <row r="823" spans="1:13" x14ac:dyDescent="0.3">
      <c r="A823" s="246"/>
      <c r="B823" s="252"/>
      <c r="C823" s="251"/>
      <c r="D823" s="252"/>
      <c r="E823" s="252"/>
      <c r="F823" s="248" t="s">
        <v>321</v>
      </c>
      <c r="G823" s="44" t="str">
        <f t="shared" si="83"/>
        <v/>
      </c>
      <c r="H823" s="253" t="str" cm="1">
        <f t="array" ref="H823">IFERROR(_xlfn.IFS(C823="זכר",INDEX(ליגות!$O$8:$Z$15,MATCH(D823,ליגות!$Q$8:$Q$15,-1),1),C823="נקבה",INDEX(ליגות!$O$8:$Z$15,MATCH(D823,ליגות!$V$8:$V$15,-1),1),C823="",""),"")</f>
        <v/>
      </c>
      <c r="I823" s="253">
        <f t="shared" si="78"/>
        <v>0</v>
      </c>
      <c r="J823" s="255" t="str">
        <f t="shared" si="79"/>
        <v/>
      </c>
      <c r="K823" s="249" t="e">
        <f t="shared" si="80"/>
        <v>#N/A</v>
      </c>
      <c r="L823" s="249">
        <f t="shared" si="81"/>
        <v>0</v>
      </c>
      <c r="M823" s="249" t="e">
        <f t="shared" si="82"/>
        <v>#N/A</v>
      </c>
    </row>
    <row r="824" spans="1:13" x14ac:dyDescent="0.3">
      <c r="A824" s="246"/>
      <c r="B824" s="252"/>
      <c r="C824" s="251"/>
      <c r="D824" s="252"/>
      <c r="E824" s="252"/>
      <c r="F824" s="248" t="s">
        <v>321</v>
      </c>
      <c r="G824" s="44" t="str">
        <f t="shared" si="83"/>
        <v/>
      </c>
      <c r="H824" s="253" t="str" cm="1">
        <f t="array" ref="H824">IFERROR(_xlfn.IFS(C824="זכר",INDEX(ליגות!$O$8:$Z$15,MATCH(D824,ליגות!$Q$8:$Q$15,-1),1),C824="נקבה",INDEX(ליגות!$O$8:$Z$15,MATCH(D824,ליגות!$V$8:$V$15,-1),1),C824="",""),"")</f>
        <v/>
      </c>
      <c r="I824" s="253">
        <f t="shared" si="78"/>
        <v>0</v>
      </c>
      <c r="J824" s="255" t="str">
        <f t="shared" si="79"/>
        <v/>
      </c>
      <c r="K824" s="249" t="e">
        <f t="shared" si="80"/>
        <v>#N/A</v>
      </c>
      <c r="L824" s="249">
        <f t="shared" si="81"/>
        <v>0</v>
      </c>
      <c r="M824" s="249" t="e">
        <f t="shared" si="82"/>
        <v>#N/A</v>
      </c>
    </row>
    <row r="825" spans="1:13" x14ac:dyDescent="0.3">
      <c r="A825" s="246"/>
      <c r="B825" s="252"/>
      <c r="C825" s="251"/>
      <c r="D825" s="252"/>
      <c r="E825" s="252"/>
      <c r="F825" s="248" t="s">
        <v>321</v>
      </c>
      <c r="G825" s="44" t="str">
        <f t="shared" si="83"/>
        <v/>
      </c>
      <c r="H825" s="253" t="str" cm="1">
        <f t="array" ref="H825">IFERROR(_xlfn.IFS(C825="זכר",INDEX(ליגות!$O$8:$Z$15,MATCH(D825,ליגות!$Q$8:$Q$15,-1),1),C825="נקבה",INDEX(ליגות!$O$8:$Z$15,MATCH(D825,ליגות!$V$8:$V$15,-1),1),C825="",""),"")</f>
        <v/>
      </c>
      <c r="I825" s="253">
        <f t="shared" si="78"/>
        <v>0</v>
      </c>
      <c r="J825" s="255" t="str">
        <f t="shared" si="79"/>
        <v/>
      </c>
      <c r="K825" s="249" t="e">
        <f t="shared" si="80"/>
        <v>#N/A</v>
      </c>
      <c r="L825" s="249">
        <f t="shared" si="81"/>
        <v>0</v>
      </c>
      <c r="M825" s="249" t="e">
        <f t="shared" si="82"/>
        <v>#N/A</v>
      </c>
    </row>
    <row r="826" spans="1:13" x14ac:dyDescent="0.3">
      <c r="A826" s="246"/>
      <c r="B826" s="252"/>
      <c r="C826" s="251"/>
      <c r="D826" s="252"/>
      <c r="E826" s="252"/>
      <c r="F826" s="248" t="s">
        <v>321</v>
      </c>
      <c r="G826" s="44" t="str">
        <f t="shared" si="83"/>
        <v/>
      </c>
      <c r="H826" s="253" t="str" cm="1">
        <f t="array" ref="H826">IFERROR(_xlfn.IFS(C826="זכר",INDEX(ליגות!$O$8:$Z$15,MATCH(D826,ליגות!$Q$8:$Q$15,-1),1),C826="נקבה",INDEX(ליגות!$O$8:$Z$15,MATCH(D826,ליגות!$V$8:$V$15,-1),1),C826="",""),"")</f>
        <v/>
      </c>
      <c r="I826" s="253">
        <f t="shared" si="78"/>
        <v>0</v>
      </c>
      <c r="J826" s="255" t="str">
        <f t="shared" si="79"/>
        <v/>
      </c>
      <c r="K826" s="249" t="e">
        <f t="shared" si="80"/>
        <v>#N/A</v>
      </c>
      <c r="L826" s="249">
        <f t="shared" si="81"/>
        <v>0</v>
      </c>
      <c r="M826" s="249" t="e">
        <f t="shared" si="82"/>
        <v>#N/A</v>
      </c>
    </row>
    <row r="827" spans="1:13" x14ac:dyDescent="0.3">
      <c r="A827" s="246"/>
      <c r="B827" s="252"/>
      <c r="C827" s="251"/>
      <c r="D827" s="252"/>
      <c r="E827" s="252"/>
      <c r="F827" s="248" t="s">
        <v>321</v>
      </c>
      <c r="G827" s="44" t="str">
        <f t="shared" si="83"/>
        <v/>
      </c>
      <c r="H827" s="253" t="str" cm="1">
        <f t="array" ref="H827">IFERROR(_xlfn.IFS(C827="זכר",INDEX(ליגות!$O$8:$Z$15,MATCH(D827,ליגות!$Q$8:$Q$15,-1),1),C827="נקבה",INDEX(ליגות!$O$8:$Z$15,MATCH(D827,ליגות!$V$8:$V$15,-1),1),C827="",""),"")</f>
        <v/>
      </c>
      <c r="I827" s="253">
        <f t="shared" si="78"/>
        <v>0</v>
      </c>
      <c r="J827" s="255" t="str">
        <f t="shared" si="79"/>
        <v/>
      </c>
      <c r="K827" s="249" t="e">
        <f t="shared" si="80"/>
        <v>#N/A</v>
      </c>
      <c r="L827" s="249">
        <f t="shared" si="81"/>
        <v>0</v>
      </c>
      <c r="M827" s="249" t="e">
        <f t="shared" si="82"/>
        <v>#N/A</v>
      </c>
    </row>
    <row r="828" spans="1:13" x14ac:dyDescent="0.3">
      <c r="A828" s="246"/>
      <c r="B828" s="252"/>
      <c r="C828" s="251"/>
      <c r="D828" s="252"/>
      <c r="E828" s="252"/>
      <c r="F828" s="248" t="s">
        <v>321</v>
      </c>
      <c r="G828" s="44" t="str">
        <f t="shared" si="83"/>
        <v/>
      </c>
      <c r="H828" s="253" t="str" cm="1">
        <f t="array" ref="H828">IFERROR(_xlfn.IFS(C828="זכר",INDEX(ליגות!$O$8:$Z$15,MATCH(D828,ליגות!$Q$8:$Q$15,-1),1),C828="נקבה",INDEX(ליגות!$O$8:$Z$15,MATCH(D828,ליגות!$V$8:$V$15,-1),1),C828="",""),"")</f>
        <v/>
      </c>
      <c r="I828" s="253">
        <f t="shared" si="78"/>
        <v>0</v>
      </c>
      <c r="J828" s="255" t="str">
        <f t="shared" si="79"/>
        <v/>
      </c>
      <c r="K828" s="249" t="e">
        <f t="shared" si="80"/>
        <v>#N/A</v>
      </c>
      <c r="L828" s="249">
        <f t="shared" si="81"/>
        <v>0</v>
      </c>
      <c r="M828" s="249" t="e">
        <f t="shared" si="82"/>
        <v>#N/A</v>
      </c>
    </row>
    <row r="829" spans="1:13" x14ac:dyDescent="0.3">
      <c r="A829" s="246"/>
      <c r="B829" s="252"/>
      <c r="C829" s="251"/>
      <c r="D829" s="252"/>
      <c r="E829" s="252"/>
      <c r="F829" s="248" t="s">
        <v>321</v>
      </c>
      <c r="G829" s="44" t="str">
        <f t="shared" si="83"/>
        <v/>
      </c>
      <c r="H829" s="253" t="str" cm="1">
        <f t="array" ref="H829">IFERROR(_xlfn.IFS(C829="זכר",INDEX(ליגות!$O$8:$Z$15,MATCH(D829,ליגות!$Q$8:$Q$15,-1),1),C829="נקבה",INDEX(ליגות!$O$8:$Z$15,MATCH(D829,ליגות!$V$8:$V$15,-1),1),C829="",""),"")</f>
        <v/>
      </c>
      <c r="I829" s="253">
        <f t="shared" si="78"/>
        <v>0</v>
      </c>
      <c r="J829" s="255" t="str">
        <f t="shared" si="79"/>
        <v/>
      </c>
      <c r="K829" s="249" t="e">
        <f t="shared" si="80"/>
        <v>#N/A</v>
      </c>
      <c r="L829" s="249">
        <f t="shared" si="81"/>
        <v>0</v>
      </c>
      <c r="M829" s="249" t="e">
        <f t="shared" si="82"/>
        <v>#N/A</v>
      </c>
    </row>
    <row r="830" spans="1:13" x14ac:dyDescent="0.3">
      <c r="A830" s="246"/>
      <c r="B830" s="252"/>
      <c r="C830" s="251"/>
      <c r="D830" s="252"/>
      <c r="E830" s="252"/>
      <c r="F830" s="248" t="s">
        <v>321</v>
      </c>
      <c r="G830" s="44" t="str">
        <f t="shared" si="83"/>
        <v/>
      </c>
      <c r="H830" s="253" t="str" cm="1">
        <f t="array" ref="H830">IFERROR(_xlfn.IFS(C830="זכר",INDEX(ליגות!$O$8:$Z$15,MATCH(D830,ליגות!$Q$8:$Q$15,-1),1),C830="נקבה",INDEX(ליגות!$O$8:$Z$15,MATCH(D830,ליגות!$V$8:$V$15,-1),1),C830="",""),"")</f>
        <v/>
      </c>
      <c r="I830" s="253">
        <f t="shared" si="78"/>
        <v>0</v>
      </c>
      <c r="J830" s="255" t="str">
        <f t="shared" si="79"/>
        <v/>
      </c>
      <c r="K830" s="249" t="e">
        <f t="shared" si="80"/>
        <v>#N/A</v>
      </c>
      <c r="L830" s="249">
        <f t="shared" si="81"/>
        <v>0</v>
      </c>
      <c r="M830" s="249" t="e">
        <f t="shared" si="82"/>
        <v>#N/A</v>
      </c>
    </row>
    <row r="831" spans="1:13" x14ac:dyDescent="0.3">
      <c r="A831" s="246"/>
      <c r="B831" s="252"/>
      <c r="C831" s="251"/>
      <c r="D831" s="252"/>
      <c r="E831" s="252"/>
      <c r="F831" s="248" t="s">
        <v>321</v>
      </c>
      <c r="G831" s="44" t="str">
        <f t="shared" si="83"/>
        <v/>
      </c>
      <c r="H831" s="253" t="str" cm="1">
        <f t="array" ref="H831">IFERROR(_xlfn.IFS(C831="זכר",INDEX(ליגות!$O$8:$Z$15,MATCH(D831,ליגות!$Q$8:$Q$15,-1),1),C831="נקבה",INDEX(ליגות!$O$8:$Z$15,MATCH(D831,ליגות!$V$8:$V$15,-1),1),C831="",""),"")</f>
        <v/>
      </c>
      <c r="I831" s="253">
        <f t="shared" si="78"/>
        <v>0</v>
      </c>
      <c r="J831" s="255" t="str">
        <f t="shared" si="79"/>
        <v/>
      </c>
      <c r="K831" s="249" t="e">
        <f t="shared" si="80"/>
        <v>#N/A</v>
      </c>
      <c r="L831" s="249">
        <f t="shared" si="81"/>
        <v>0</v>
      </c>
      <c r="M831" s="249" t="e">
        <f t="shared" si="82"/>
        <v>#N/A</v>
      </c>
    </row>
    <row r="832" spans="1:13" x14ac:dyDescent="0.3">
      <c r="A832" s="246"/>
      <c r="B832" s="252"/>
      <c r="C832" s="251"/>
      <c r="D832" s="252"/>
      <c r="E832" s="252"/>
      <c r="F832" s="248" t="s">
        <v>321</v>
      </c>
      <c r="G832" s="44" t="str">
        <f t="shared" si="83"/>
        <v/>
      </c>
      <c r="H832" s="253" t="str" cm="1">
        <f t="array" ref="H832">IFERROR(_xlfn.IFS(C832="זכר",INDEX(ליגות!$O$8:$Z$15,MATCH(D832,ליגות!$Q$8:$Q$15,-1),1),C832="נקבה",INDEX(ליגות!$O$8:$Z$15,MATCH(D832,ליגות!$V$8:$V$15,-1),1),C832="",""),"")</f>
        <v/>
      </c>
      <c r="I832" s="253">
        <f t="shared" si="78"/>
        <v>0</v>
      </c>
      <c r="J832" s="255" t="str">
        <f t="shared" si="79"/>
        <v/>
      </c>
      <c r="K832" s="249" t="e">
        <f t="shared" si="80"/>
        <v>#N/A</v>
      </c>
      <c r="L832" s="249">
        <f t="shared" si="81"/>
        <v>0</v>
      </c>
      <c r="M832" s="249" t="e">
        <f t="shared" si="82"/>
        <v>#N/A</v>
      </c>
    </row>
    <row r="833" spans="1:13" x14ac:dyDescent="0.3">
      <c r="A833" s="246"/>
      <c r="B833" s="252"/>
      <c r="C833" s="251"/>
      <c r="D833" s="252"/>
      <c r="E833" s="252"/>
      <c r="F833" s="248" t="s">
        <v>321</v>
      </c>
      <c r="G833" s="44" t="str">
        <f t="shared" si="83"/>
        <v/>
      </c>
      <c r="H833" s="253" t="str" cm="1">
        <f t="array" ref="H833">IFERROR(_xlfn.IFS(C833="זכר",INDEX(ליגות!$O$8:$Z$15,MATCH(D833,ליגות!$Q$8:$Q$15,-1),1),C833="נקבה",INDEX(ליגות!$O$8:$Z$15,MATCH(D833,ליגות!$V$8:$V$15,-1),1),C833="",""),"")</f>
        <v/>
      </c>
      <c r="I833" s="253">
        <f t="shared" si="78"/>
        <v>0</v>
      </c>
      <c r="J833" s="255" t="str">
        <f t="shared" si="79"/>
        <v/>
      </c>
      <c r="K833" s="249" t="e">
        <f t="shared" si="80"/>
        <v>#N/A</v>
      </c>
      <c r="L833" s="249">
        <f t="shared" si="81"/>
        <v>0</v>
      </c>
      <c r="M833" s="249" t="e">
        <f t="shared" si="82"/>
        <v>#N/A</v>
      </c>
    </row>
    <row r="834" spans="1:13" x14ac:dyDescent="0.3">
      <c r="A834" s="246"/>
      <c r="B834" s="252"/>
      <c r="C834" s="251"/>
      <c r="D834" s="252"/>
      <c r="E834" s="252"/>
      <c r="F834" s="248" t="s">
        <v>321</v>
      </c>
      <c r="G834" s="44" t="str">
        <f t="shared" si="83"/>
        <v/>
      </c>
      <c r="H834" s="253" t="str" cm="1">
        <f t="array" ref="H834">IFERROR(_xlfn.IFS(C834="זכר",INDEX(ליגות!$O$8:$Z$15,MATCH(D834,ליגות!$Q$8:$Q$15,-1),1),C834="נקבה",INDEX(ליגות!$O$8:$Z$15,MATCH(D834,ליגות!$V$8:$V$15,-1),1),C834="",""),"")</f>
        <v/>
      </c>
      <c r="I834" s="253">
        <f t="shared" si="78"/>
        <v>0</v>
      </c>
      <c r="J834" s="255" t="str">
        <f t="shared" si="79"/>
        <v/>
      </c>
      <c r="K834" s="249" t="e">
        <f t="shared" si="80"/>
        <v>#N/A</v>
      </c>
      <c r="L834" s="249">
        <f t="shared" si="81"/>
        <v>0</v>
      </c>
      <c r="M834" s="249" t="e">
        <f t="shared" si="82"/>
        <v>#N/A</v>
      </c>
    </row>
    <row r="835" spans="1:13" x14ac:dyDescent="0.3">
      <c r="A835" s="246"/>
      <c r="B835" s="252"/>
      <c r="C835" s="251"/>
      <c r="D835" s="252"/>
      <c r="E835" s="252"/>
      <c r="F835" s="248" t="s">
        <v>321</v>
      </c>
      <c r="G835" s="44" t="str">
        <f t="shared" si="83"/>
        <v/>
      </c>
      <c r="H835" s="253" t="str" cm="1">
        <f t="array" ref="H835">IFERROR(_xlfn.IFS(C835="זכר",INDEX(ליגות!$O$8:$Z$15,MATCH(D835,ליגות!$Q$8:$Q$15,-1),1),C835="נקבה",INDEX(ליגות!$O$8:$Z$15,MATCH(D835,ליגות!$V$8:$V$15,-1),1),C835="",""),"")</f>
        <v/>
      </c>
      <c r="I835" s="253">
        <f t="shared" si="78"/>
        <v>0</v>
      </c>
      <c r="J835" s="255" t="str">
        <f t="shared" si="79"/>
        <v/>
      </c>
      <c r="K835" s="249" t="e">
        <f t="shared" si="80"/>
        <v>#N/A</v>
      </c>
      <c r="L835" s="249">
        <f t="shared" si="81"/>
        <v>0</v>
      </c>
      <c r="M835" s="249" t="e">
        <f t="shared" si="82"/>
        <v>#N/A</v>
      </c>
    </row>
    <row r="836" spans="1:13" x14ac:dyDescent="0.3">
      <c r="A836" s="246"/>
      <c r="B836" s="252"/>
      <c r="C836" s="251"/>
      <c r="D836" s="252"/>
      <c r="E836" s="252"/>
      <c r="F836" s="248" t="s">
        <v>321</v>
      </c>
      <c r="G836" s="44" t="str">
        <f t="shared" si="83"/>
        <v/>
      </c>
      <c r="H836" s="253" t="str" cm="1">
        <f t="array" ref="H836">IFERROR(_xlfn.IFS(C836="זכר",INDEX(ליגות!$O$8:$Z$15,MATCH(D836,ליגות!$Q$8:$Q$15,-1),1),C836="נקבה",INDEX(ליגות!$O$8:$Z$15,MATCH(D836,ליגות!$V$8:$V$15,-1),1),C836="",""),"")</f>
        <v/>
      </c>
      <c r="I836" s="253">
        <f t="shared" ref="I836:I899" si="84">IF(F836="כן",E836,0)</f>
        <v>0</v>
      </c>
      <c r="J836" s="255" t="str">
        <f t="shared" ref="J836:J899" si="85">IF(C836="זכר",VLOOKUP(H836,$R$3:$S$10,2,0),IF(C836="נקבה",VLOOKUP(H836,$R$12:$S$19,2,0),""))</f>
        <v/>
      </c>
      <c r="K836" s="249" t="e">
        <f t="shared" ref="K836:K899" si="86">VLOOKUP(H836,$N$2:$O$9,2)</f>
        <v>#N/A</v>
      </c>
      <c r="L836" s="249">
        <f t="shared" ref="L836:L899" si="87">IF(C836="נקבה",K836*1.5,0)</f>
        <v>0</v>
      </c>
      <c r="M836" s="249" t="e">
        <f t="shared" ref="M836:M899" si="88">L836+K836</f>
        <v>#N/A</v>
      </c>
    </row>
    <row r="837" spans="1:13" x14ac:dyDescent="0.3">
      <c r="A837" s="246"/>
      <c r="B837" s="252"/>
      <c r="C837" s="251"/>
      <c r="D837" s="252"/>
      <c r="E837" s="252"/>
      <c r="F837" s="248" t="s">
        <v>321</v>
      </c>
      <c r="G837" s="44" t="str">
        <f t="shared" si="83"/>
        <v/>
      </c>
      <c r="H837" s="253" t="str" cm="1">
        <f t="array" ref="H837">IFERROR(_xlfn.IFS(C837="זכר",INDEX(ליגות!$O$8:$Z$15,MATCH(D837,ליגות!$Q$8:$Q$15,-1),1),C837="נקבה",INDEX(ליגות!$O$8:$Z$15,MATCH(D837,ליגות!$V$8:$V$15,-1),1),C837="",""),"")</f>
        <v/>
      </c>
      <c r="I837" s="253">
        <f t="shared" si="84"/>
        <v>0</v>
      </c>
      <c r="J837" s="255" t="str">
        <f t="shared" si="85"/>
        <v/>
      </c>
      <c r="K837" s="249" t="e">
        <f t="shared" si="86"/>
        <v>#N/A</v>
      </c>
      <c r="L837" s="249">
        <f t="shared" si="87"/>
        <v>0</v>
      </c>
      <c r="M837" s="249" t="e">
        <f t="shared" si="88"/>
        <v>#N/A</v>
      </c>
    </row>
    <row r="838" spans="1:13" x14ac:dyDescent="0.3">
      <c r="A838" s="246"/>
      <c r="B838" s="252"/>
      <c r="C838" s="251"/>
      <c r="D838" s="252"/>
      <c r="E838" s="252"/>
      <c r="F838" s="248" t="s">
        <v>321</v>
      </c>
      <c r="G838" s="44" t="str">
        <f t="shared" si="83"/>
        <v/>
      </c>
      <c r="H838" s="253" t="str" cm="1">
        <f t="array" ref="H838">IFERROR(_xlfn.IFS(C838="זכר",INDEX(ליגות!$O$8:$Z$15,MATCH(D838,ליגות!$Q$8:$Q$15,-1),1),C838="נקבה",INDEX(ליגות!$O$8:$Z$15,MATCH(D838,ליגות!$V$8:$V$15,-1),1),C838="",""),"")</f>
        <v/>
      </c>
      <c r="I838" s="253">
        <f t="shared" si="84"/>
        <v>0</v>
      </c>
      <c r="J838" s="255" t="str">
        <f t="shared" si="85"/>
        <v/>
      </c>
      <c r="K838" s="249" t="e">
        <f t="shared" si="86"/>
        <v>#N/A</v>
      </c>
      <c r="L838" s="249">
        <f t="shared" si="87"/>
        <v>0</v>
      </c>
      <c r="M838" s="249" t="e">
        <f t="shared" si="88"/>
        <v>#N/A</v>
      </c>
    </row>
    <row r="839" spans="1:13" x14ac:dyDescent="0.3">
      <c r="A839" s="246"/>
      <c r="B839" s="252"/>
      <c r="C839" s="251"/>
      <c r="D839" s="252"/>
      <c r="E839" s="252"/>
      <c r="F839" s="248" t="s">
        <v>321</v>
      </c>
      <c r="G839" s="44" t="str">
        <f t="shared" si="83"/>
        <v/>
      </c>
      <c r="H839" s="253" t="str" cm="1">
        <f t="array" ref="H839">IFERROR(_xlfn.IFS(C839="זכר",INDEX(ליגות!$O$8:$Z$15,MATCH(D839,ליגות!$Q$8:$Q$15,-1),1),C839="נקבה",INDEX(ליגות!$O$8:$Z$15,MATCH(D839,ליגות!$V$8:$V$15,-1),1),C839="",""),"")</f>
        <v/>
      </c>
      <c r="I839" s="253">
        <f t="shared" si="84"/>
        <v>0</v>
      </c>
      <c r="J839" s="255" t="str">
        <f t="shared" si="85"/>
        <v/>
      </c>
      <c r="K839" s="249" t="e">
        <f t="shared" si="86"/>
        <v>#N/A</v>
      </c>
      <c r="L839" s="249">
        <f t="shared" si="87"/>
        <v>0</v>
      </c>
      <c r="M839" s="249" t="e">
        <f t="shared" si="88"/>
        <v>#N/A</v>
      </c>
    </row>
    <row r="840" spans="1:13" x14ac:dyDescent="0.3">
      <c r="A840" s="246"/>
      <c r="B840" s="252"/>
      <c r="C840" s="251"/>
      <c r="D840" s="252"/>
      <c r="E840" s="252"/>
      <c r="F840" s="248" t="s">
        <v>321</v>
      </c>
      <c r="G840" s="44" t="str">
        <f t="shared" si="83"/>
        <v/>
      </c>
      <c r="H840" s="253" t="str" cm="1">
        <f t="array" ref="H840">IFERROR(_xlfn.IFS(C840="זכר",INDEX(ליגות!$O$8:$Z$15,MATCH(D840,ליגות!$Q$8:$Q$15,-1),1),C840="נקבה",INDEX(ליגות!$O$8:$Z$15,MATCH(D840,ליגות!$V$8:$V$15,-1),1),C840="",""),"")</f>
        <v/>
      </c>
      <c r="I840" s="253">
        <f t="shared" si="84"/>
        <v>0</v>
      </c>
      <c r="J840" s="255" t="str">
        <f t="shared" si="85"/>
        <v/>
      </c>
      <c r="K840" s="249" t="e">
        <f t="shared" si="86"/>
        <v>#N/A</v>
      </c>
      <c r="L840" s="249">
        <f t="shared" si="87"/>
        <v>0</v>
      </c>
      <c r="M840" s="249" t="e">
        <f t="shared" si="88"/>
        <v>#N/A</v>
      </c>
    </row>
    <row r="841" spans="1:13" x14ac:dyDescent="0.3">
      <c r="A841" s="246"/>
      <c r="B841" s="252"/>
      <c r="C841" s="251"/>
      <c r="D841" s="252"/>
      <c r="E841" s="252"/>
      <c r="F841" s="248" t="s">
        <v>321</v>
      </c>
      <c r="G841" s="44" t="str">
        <f t="shared" si="83"/>
        <v/>
      </c>
      <c r="H841" s="253" t="str" cm="1">
        <f t="array" ref="H841">IFERROR(_xlfn.IFS(C841="זכר",INDEX(ליגות!$O$8:$Z$15,MATCH(D841,ליגות!$Q$8:$Q$15,-1),1),C841="נקבה",INDEX(ליגות!$O$8:$Z$15,MATCH(D841,ליגות!$V$8:$V$15,-1),1),C841="",""),"")</f>
        <v/>
      </c>
      <c r="I841" s="253">
        <f t="shared" si="84"/>
        <v>0</v>
      </c>
      <c r="J841" s="255" t="str">
        <f t="shared" si="85"/>
        <v/>
      </c>
      <c r="K841" s="249" t="e">
        <f t="shared" si="86"/>
        <v>#N/A</v>
      </c>
      <c r="L841" s="249">
        <f t="shared" si="87"/>
        <v>0</v>
      </c>
      <c r="M841" s="249" t="e">
        <f t="shared" si="88"/>
        <v>#N/A</v>
      </c>
    </row>
    <row r="842" spans="1:13" x14ac:dyDescent="0.3">
      <c r="A842" s="246"/>
      <c r="B842" s="252"/>
      <c r="C842" s="251"/>
      <c r="D842" s="252"/>
      <c r="E842" s="252"/>
      <c r="F842" s="248" t="s">
        <v>321</v>
      </c>
      <c r="G842" s="44" t="str">
        <f t="shared" ref="G842:G905" si="89">IF(ISBLANK(D842),"",$H$1-D842-1)</f>
        <v/>
      </c>
      <c r="H842" s="253" t="str" cm="1">
        <f t="array" ref="H842">IFERROR(_xlfn.IFS(C842="זכר",INDEX(ליגות!$O$8:$Z$15,MATCH(D842,ליגות!$Q$8:$Q$15,-1),1),C842="נקבה",INDEX(ליגות!$O$8:$Z$15,MATCH(D842,ליגות!$V$8:$V$15,-1),1),C842="",""),"")</f>
        <v/>
      </c>
      <c r="I842" s="253">
        <f t="shared" si="84"/>
        <v>0</v>
      </c>
      <c r="J842" s="255" t="str">
        <f t="shared" si="85"/>
        <v/>
      </c>
      <c r="K842" s="249" t="e">
        <f t="shared" si="86"/>
        <v>#N/A</v>
      </c>
      <c r="L842" s="249">
        <f t="shared" si="87"/>
        <v>0</v>
      </c>
      <c r="M842" s="249" t="e">
        <f t="shared" si="88"/>
        <v>#N/A</v>
      </c>
    </row>
    <row r="843" spans="1:13" x14ac:dyDescent="0.3">
      <c r="A843" s="246"/>
      <c r="B843" s="252"/>
      <c r="C843" s="251"/>
      <c r="D843" s="252"/>
      <c r="E843" s="252"/>
      <c r="F843" s="248" t="s">
        <v>321</v>
      </c>
      <c r="G843" s="44" t="str">
        <f t="shared" si="89"/>
        <v/>
      </c>
      <c r="H843" s="253" t="str" cm="1">
        <f t="array" ref="H843">IFERROR(_xlfn.IFS(C843="זכר",INDEX(ליגות!$O$8:$Z$15,MATCH(D843,ליגות!$Q$8:$Q$15,-1),1),C843="נקבה",INDEX(ליגות!$O$8:$Z$15,MATCH(D843,ליגות!$V$8:$V$15,-1),1),C843="",""),"")</f>
        <v/>
      </c>
      <c r="I843" s="253">
        <f t="shared" si="84"/>
        <v>0</v>
      </c>
      <c r="J843" s="255" t="str">
        <f t="shared" si="85"/>
        <v/>
      </c>
      <c r="K843" s="249" t="e">
        <f t="shared" si="86"/>
        <v>#N/A</v>
      </c>
      <c r="L843" s="249">
        <f t="shared" si="87"/>
        <v>0</v>
      </c>
      <c r="M843" s="249" t="e">
        <f t="shared" si="88"/>
        <v>#N/A</v>
      </c>
    </row>
    <row r="844" spans="1:13" x14ac:dyDescent="0.3">
      <c r="A844" s="246"/>
      <c r="B844" s="252"/>
      <c r="C844" s="251"/>
      <c r="D844" s="252"/>
      <c r="E844" s="252"/>
      <c r="F844" s="248" t="s">
        <v>321</v>
      </c>
      <c r="G844" s="44" t="str">
        <f t="shared" si="89"/>
        <v/>
      </c>
      <c r="H844" s="253" t="str" cm="1">
        <f t="array" ref="H844">IFERROR(_xlfn.IFS(C844="זכר",INDEX(ליגות!$O$8:$Z$15,MATCH(D844,ליגות!$Q$8:$Q$15,-1),1),C844="נקבה",INDEX(ליגות!$O$8:$Z$15,MATCH(D844,ליגות!$V$8:$V$15,-1),1),C844="",""),"")</f>
        <v/>
      </c>
      <c r="I844" s="253">
        <f t="shared" si="84"/>
        <v>0</v>
      </c>
      <c r="J844" s="255" t="str">
        <f t="shared" si="85"/>
        <v/>
      </c>
      <c r="K844" s="249" t="e">
        <f t="shared" si="86"/>
        <v>#N/A</v>
      </c>
      <c r="L844" s="249">
        <f t="shared" si="87"/>
        <v>0</v>
      </c>
      <c r="M844" s="249" t="e">
        <f t="shared" si="88"/>
        <v>#N/A</v>
      </c>
    </row>
    <row r="845" spans="1:13" x14ac:dyDescent="0.3">
      <c r="A845" s="246"/>
      <c r="B845" s="252"/>
      <c r="C845" s="251"/>
      <c r="D845" s="252"/>
      <c r="E845" s="252"/>
      <c r="F845" s="248" t="s">
        <v>321</v>
      </c>
      <c r="G845" s="44" t="str">
        <f t="shared" si="89"/>
        <v/>
      </c>
      <c r="H845" s="253" t="str" cm="1">
        <f t="array" ref="H845">IFERROR(_xlfn.IFS(C845="זכר",INDEX(ליגות!$O$8:$Z$15,MATCH(D845,ליגות!$Q$8:$Q$15,-1),1),C845="נקבה",INDEX(ליגות!$O$8:$Z$15,MATCH(D845,ליגות!$V$8:$V$15,-1),1),C845="",""),"")</f>
        <v/>
      </c>
      <c r="I845" s="253">
        <f t="shared" si="84"/>
        <v>0</v>
      </c>
      <c r="J845" s="255" t="str">
        <f t="shared" si="85"/>
        <v/>
      </c>
      <c r="K845" s="249" t="e">
        <f t="shared" si="86"/>
        <v>#N/A</v>
      </c>
      <c r="L845" s="249">
        <f t="shared" si="87"/>
        <v>0</v>
      </c>
      <c r="M845" s="249" t="e">
        <f t="shared" si="88"/>
        <v>#N/A</v>
      </c>
    </row>
    <row r="846" spans="1:13" x14ac:dyDescent="0.3">
      <c r="A846" s="246"/>
      <c r="B846" s="252"/>
      <c r="C846" s="251"/>
      <c r="D846" s="252"/>
      <c r="E846" s="252"/>
      <c r="F846" s="248" t="s">
        <v>321</v>
      </c>
      <c r="G846" s="44" t="str">
        <f t="shared" si="89"/>
        <v/>
      </c>
      <c r="H846" s="253" t="str" cm="1">
        <f t="array" ref="H846">IFERROR(_xlfn.IFS(C846="זכר",INDEX(ליגות!$O$8:$Z$15,MATCH(D846,ליגות!$Q$8:$Q$15,-1),1),C846="נקבה",INDEX(ליגות!$O$8:$Z$15,MATCH(D846,ליגות!$V$8:$V$15,-1),1),C846="",""),"")</f>
        <v/>
      </c>
      <c r="I846" s="253">
        <f t="shared" si="84"/>
        <v>0</v>
      </c>
      <c r="J846" s="255" t="str">
        <f t="shared" si="85"/>
        <v/>
      </c>
      <c r="K846" s="249" t="e">
        <f t="shared" si="86"/>
        <v>#N/A</v>
      </c>
      <c r="L846" s="249">
        <f t="shared" si="87"/>
        <v>0</v>
      </c>
      <c r="M846" s="249" t="e">
        <f t="shared" si="88"/>
        <v>#N/A</v>
      </c>
    </row>
    <row r="847" spans="1:13" x14ac:dyDescent="0.3">
      <c r="A847" s="246"/>
      <c r="B847" s="252"/>
      <c r="C847" s="251"/>
      <c r="D847" s="252"/>
      <c r="E847" s="252"/>
      <c r="F847" s="248" t="s">
        <v>321</v>
      </c>
      <c r="G847" s="44" t="str">
        <f t="shared" si="89"/>
        <v/>
      </c>
      <c r="H847" s="253" t="str" cm="1">
        <f t="array" ref="H847">IFERROR(_xlfn.IFS(C847="זכר",INDEX(ליגות!$O$8:$Z$15,MATCH(D847,ליגות!$Q$8:$Q$15,-1),1),C847="נקבה",INDEX(ליגות!$O$8:$Z$15,MATCH(D847,ליגות!$V$8:$V$15,-1),1),C847="",""),"")</f>
        <v/>
      </c>
      <c r="I847" s="253">
        <f t="shared" si="84"/>
        <v>0</v>
      </c>
      <c r="J847" s="255" t="str">
        <f t="shared" si="85"/>
        <v/>
      </c>
      <c r="K847" s="249" t="e">
        <f t="shared" si="86"/>
        <v>#N/A</v>
      </c>
      <c r="L847" s="249">
        <f t="shared" si="87"/>
        <v>0</v>
      </c>
      <c r="M847" s="249" t="e">
        <f t="shared" si="88"/>
        <v>#N/A</v>
      </c>
    </row>
    <row r="848" spans="1:13" x14ac:dyDescent="0.3">
      <c r="A848" s="246"/>
      <c r="B848" s="252"/>
      <c r="C848" s="251"/>
      <c r="D848" s="252"/>
      <c r="E848" s="252"/>
      <c r="F848" s="248" t="s">
        <v>321</v>
      </c>
      <c r="G848" s="44" t="str">
        <f t="shared" si="89"/>
        <v/>
      </c>
      <c r="H848" s="253" t="str" cm="1">
        <f t="array" ref="H848">IFERROR(_xlfn.IFS(C848="זכר",INDEX(ליגות!$O$8:$Z$15,MATCH(D848,ליגות!$Q$8:$Q$15,-1),1),C848="נקבה",INDEX(ליגות!$O$8:$Z$15,MATCH(D848,ליגות!$V$8:$V$15,-1),1),C848="",""),"")</f>
        <v/>
      </c>
      <c r="I848" s="253">
        <f t="shared" si="84"/>
        <v>0</v>
      </c>
      <c r="J848" s="255" t="str">
        <f t="shared" si="85"/>
        <v/>
      </c>
      <c r="K848" s="249" t="e">
        <f t="shared" si="86"/>
        <v>#N/A</v>
      </c>
      <c r="L848" s="249">
        <f t="shared" si="87"/>
        <v>0</v>
      </c>
      <c r="M848" s="249" t="e">
        <f t="shared" si="88"/>
        <v>#N/A</v>
      </c>
    </row>
    <row r="849" spans="1:13" x14ac:dyDescent="0.3">
      <c r="A849" s="246"/>
      <c r="B849" s="252"/>
      <c r="C849" s="251"/>
      <c r="D849" s="252"/>
      <c r="E849" s="252"/>
      <c r="F849" s="248" t="s">
        <v>321</v>
      </c>
      <c r="G849" s="44" t="str">
        <f t="shared" si="89"/>
        <v/>
      </c>
      <c r="H849" s="253" t="str" cm="1">
        <f t="array" ref="H849">IFERROR(_xlfn.IFS(C849="זכר",INDEX(ליגות!$O$8:$Z$15,MATCH(D849,ליגות!$Q$8:$Q$15,-1),1),C849="נקבה",INDEX(ליגות!$O$8:$Z$15,MATCH(D849,ליגות!$V$8:$V$15,-1),1),C849="",""),"")</f>
        <v/>
      </c>
      <c r="I849" s="253">
        <f t="shared" si="84"/>
        <v>0</v>
      </c>
      <c r="J849" s="255" t="str">
        <f t="shared" si="85"/>
        <v/>
      </c>
      <c r="K849" s="249" t="e">
        <f t="shared" si="86"/>
        <v>#N/A</v>
      </c>
      <c r="L849" s="249">
        <f t="shared" si="87"/>
        <v>0</v>
      </c>
      <c r="M849" s="249" t="e">
        <f t="shared" si="88"/>
        <v>#N/A</v>
      </c>
    </row>
    <row r="850" spans="1:13" x14ac:dyDescent="0.3">
      <c r="A850" s="246"/>
      <c r="B850" s="252"/>
      <c r="C850" s="251"/>
      <c r="D850" s="252"/>
      <c r="E850" s="252"/>
      <c r="F850" s="248" t="s">
        <v>321</v>
      </c>
      <c r="G850" s="44" t="str">
        <f t="shared" si="89"/>
        <v/>
      </c>
      <c r="H850" s="253" t="str" cm="1">
        <f t="array" ref="H850">IFERROR(_xlfn.IFS(C850="זכר",INDEX(ליגות!$O$8:$Z$15,MATCH(D850,ליגות!$Q$8:$Q$15,-1),1),C850="נקבה",INDEX(ליגות!$O$8:$Z$15,MATCH(D850,ליגות!$V$8:$V$15,-1),1),C850="",""),"")</f>
        <v/>
      </c>
      <c r="I850" s="253">
        <f t="shared" si="84"/>
        <v>0</v>
      </c>
      <c r="J850" s="255" t="str">
        <f t="shared" si="85"/>
        <v/>
      </c>
      <c r="K850" s="249" t="e">
        <f t="shared" si="86"/>
        <v>#N/A</v>
      </c>
      <c r="L850" s="249">
        <f t="shared" si="87"/>
        <v>0</v>
      </c>
      <c r="M850" s="249" t="e">
        <f t="shared" si="88"/>
        <v>#N/A</v>
      </c>
    </row>
    <row r="851" spans="1:13" x14ac:dyDescent="0.3">
      <c r="A851" s="246"/>
      <c r="B851" s="252"/>
      <c r="C851" s="251"/>
      <c r="D851" s="252"/>
      <c r="E851" s="252"/>
      <c r="F851" s="248" t="s">
        <v>321</v>
      </c>
      <c r="G851" s="44" t="str">
        <f t="shared" si="89"/>
        <v/>
      </c>
      <c r="H851" s="253" t="str" cm="1">
        <f t="array" ref="H851">IFERROR(_xlfn.IFS(C851="זכר",INDEX(ליגות!$O$8:$Z$15,MATCH(D851,ליגות!$Q$8:$Q$15,-1),1),C851="נקבה",INDEX(ליגות!$O$8:$Z$15,MATCH(D851,ליגות!$V$8:$V$15,-1),1),C851="",""),"")</f>
        <v/>
      </c>
      <c r="I851" s="253">
        <f t="shared" si="84"/>
        <v>0</v>
      </c>
      <c r="J851" s="255" t="str">
        <f t="shared" si="85"/>
        <v/>
      </c>
      <c r="K851" s="249" t="e">
        <f t="shared" si="86"/>
        <v>#N/A</v>
      </c>
      <c r="L851" s="249">
        <f t="shared" si="87"/>
        <v>0</v>
      </c>
      <c r="M851" s="249" t="e">
        <f t="shared" si="88"/>
        <v>#N/A</v>
      </c>
    </row>
    <row r="852" spans="1:13" x14ac:dyDescent="0.3">
      <c r="A852" s="246"/>
      <c r="B852" s="252"/>
      <c r="C852" s="251"/>
      <c r="D852" s="252"/>
      <c r="E852" s="252"/>
      <c r="F852" s="248" t="s">
        <v>321</v>
      </c>
      <c r="G852" s="44" t="str">
        <f t="shared" si="89"/>
        <v/>
      </c>
      <c r="H852" s="253" t="str" cm="1">
        <f t="array" ref="H852">IFERROR(_xlfn.IFS(C852="זכר",INDEX(ליגות!$O$8:$Z$15,MATCH(D852,ליגות!$Q$8:$Q$15,-1),1),C852="נקבה",INDEX(ליגות!$O$8:$Z$15,MATCH(D852,ליגות!$V$8:$V$15,-1),1),C852="",""),"")</f>
        <v/>
      </c>
      <c r="I852" s="253">
        <f t="shared" si="84"/>
        <v>0</v>
      </c>
      <c r="J852" s="255" t="str">
        <f t="shared" si="85"/>
        <v/>
      </c>
      <c r="K852" s="249" t="e">
        <f t="shared" si="86"/>
        <v>#N/A</v>
      </c>
      <c r="L852" s="249">
        <f t="shared" si="87"/>
        <v>0</v>
      </c>
      <c r="M852" s="249" t="e">
        <f t="shared" si="88"/>
        <v>#N/A</v>
      </c>
    </row>
    <row r="853" spans="1:13" x14ac:dyDescent="0.3">
      <c r="A853" s="246"/>
      <c r="B853" s="252"/>
      <c r="C853" s="251"/>
      <c r="D853" s="252"/>
      <c r="E853" s="252"/>
      <c r="F853" s="248" t="s">
        <v>321</v>
      </c>
      <c r="G853" s="44" t="str">
        <f t="shared" si="89"/>
        <v/>
      </c>
      <c r="H853" s="253" t="str" cm="1">
        <f t="array" ref="H853">IFERROR(_xlfn.IFS(C853="זכר",INDEX(ליגות!$O$8:$Z$15,MATCH(D853,ליגות!$Q$8:$Q$15,-1),1),C853="נקבה",INDEX(ליגות!$O$8:$Z$15,MATCH(D853,ליגות!$V$8:$V$15,-1),1),C853="",""),"")</f>
        <v/>
      </c>
      <c r="I853" s="253">
        <f t="shared" si="84"/>
        <v>0</v>
      </c>
      <c r="J853" s="255" t="str">
        <f t="shared" si="85"/>
        <v/>
      </c>
      <c r="K853" s="249" t="e">
        <f t="shared" si="86"/>
        <v>#N/A</v>
      </c>
      <c r="L853" s="249">
        <f t="shared" si="87"/>
        <v>0</v>
      </c>
      <c r="M853" s="249" t="e">
        <f t="shared" si="88"/>
        <v>#N/A</v>
      </c>
    </row>
    <row r="854" spans="1:13" x14ac:dyDescent="0.3">
      <c r="A854" s="246"/>
      <c r="B854" s="252"/>
      <c r="C854" s="251"/>
      <c r="D854" s="252"/>
      <c r="E854" s="252"/>
      <c r="F854" s="248" t="s">
        <v>321</v>
      </c>
      <c r="G854" s="44" t="str">
        <f t="shared" si="89"/>
        <v/>
      </c>
      <c r="H854" s="253" t="str" cm="1">
        <f t="array" ref="H854">IFERROR(_xlfn.IFS(C854="זכר",INDEX(ליגות!$O$8:$Z$15,MATCH(D854,ליגות!$Q$8:$Q$15,-1),1),C854="נקבה",INDEX(ליגות!$O$8:$Z$15,MATCH(D854,ליגות!$V$8:$V$15,-1),1),C854="",""),"")</f>
        <v/>
      </c>
      <c r="I854" s="253">
        <f t="shared" si="84"/>
        <v>0</v>
      </c>
      <c r="J854" s="255" t="str">
        <f t="shared" si="85"/>
        <v/>
      </c>
      <c r="K854" s="249" t="e">
        <f t="shared" si="86"/>
        <v>#N/A</v>
      </c>
      <c r="L854" s="249">
        <f t="shared" si="87"/>
        <v>0</v>
      </c>
      <c r="M854" s="249" t="e">
        <f t="shared" si="88"/>
        <v>#N/A</v>
      </c>
    </row>
    <row r="855" spans="1:13" x14ac:dyDescent="0.3">
      <c r="A855" s="246"/>
      <c r="B855" s="252"/>
      <c r="C855" s="251"/>
      <c r="D855" s="252"/>
      <c r="E855" s="252"/>
      <c r="F855" s="248" t="s">
        <v>321</v>
      </c>
      <c r="G855" s="44" t="str">
        <f t="shared" si="89"/>
        <v/>
      </c>
      <c r="H855" s="253" t="str" cm="1">
        <f t="array" ref="H855">IFERROR(_xlfn.IFS(C855="זכר",INDEX(ליגות!$O$8:$Z$15,MATCH(D855,ליגות!$Q$8:$Q$15,-1),1),C855="נקבה",INDEX(ליגות!$O$8:$Z$15,MATCH(D855,ליגות!$V$8:$V$15,-1),1),C855="",""),"")</f>
        <v/>
      </c>
      <c r="I855" s="253">
        <f t="shared" si="84"/>
        <v>0</v>
      </c>
      <c r="J855" s="255" t="str">
        <f t="shared" si="85"/>
        <v/>
      </c>
      <c r="K855" s="249" t="e">
        <f t="shared" si="86"/>
        <v>#N/A</v>
      </c>
      <c r="L855" s="249">
        <f t="shared" si="87"/>
        <v>0</v>
      </c>
      <c r="M855" s="249" t="e">
        <f t="shared" si="88"/>
        <v>#N/A</v>
      </c>
    </row>
    <row r="856" spans="1:13" x14ac:dyDescent="0.3">
      <c r="A856" s="246"/>
      <c r="B856" s="252"/>
      <c r="C856" s="251"/>
      <c r="D856" s="252"/>
      <c r="E856" s="252"/>
      <c r="F856" s="248" t="s">
        <v>321</v>
      </c>
      <c r="G856" s="44" t="str">
        <f t="shared" si="89"/>
        <v/>
      </c>
      <c r="H856" s="253" t="str" cm="1">
        <f t="array" ref="H856">IFERROR(_xlfn.IFS(C856="זכר",INDEX(ליגות!$O$8:$Z$15,MATCH(D856,ליגות!$Q$8:$Q$15,-1),1),C856="נקבה",INDEX(ליגות!$O$8:$Z$15,MATCH(D856,ליגות!$V$8:$V$15,-1),1),C856="",""),"")</f>
        <v/>
      </c>
      <c r="I856" s="253">
        <f t="shared" si="84"/>
        <v>0</v>
      </c>
      <c r="J856" s="255" t="str">
        <f t="shared" si="85"/>
        <v/>
      </c>
      <c r="K856" s="249" t="e">
        <f t="shared" si="86"/>
        <v>#N/A</v>
      </c>
      <c r="L856" s="249">
        <f t="shared" si="87"/>
        <v>0</v>
      </c>
      <c r="M856" s="249" t="e">
        <f t="shared" si="88"/>
        <v>#N/A</v>
      </c>
    </row>
    <row r="857" spans="1:13" x14ac:dyDescent="0.3">
      <c r="A857" s="246"/>
      <c r="B857" s="252"/>
      <c r="C857" s="251"/>
      <c r="D857" s="252"/>
      <c r="E857" s="252"/>
      <c r="F857" s="248" t="s">
        <v>321</v>
      </c>
      <c r="G857" s="44" t="str">
        <f t="shared" si="89"/>
        <v/>
      </c>
      <c r="H857" s="253" t="str" cm="1">
        <f t="array" ref="H857">IFERROR(_xlfn.IFS(C857="זכר",INDEX(ליגות!$O$8:$Z$15,MATCH(D857,ליגות!$Q$8:$Q$15,-1),1),C857="נקבה",INDEX(ליגות!$O$8:$Z$15,MATCH(D857,ליגות!$V$8:$V$15,-1),1),C857="",""),"")</f>
        <v/>
      </c>
      <c r="I857" s="253">
        <f t="shared" si="84"/>
        <v>0</v>
      </c>
      <c r="J857" s="255" t="str">
        <f t="shared" si="85"/>
        <v/>
      </c>
      <c r="K857" s="249" t="e">
        <f t="shared" si="86"/>
        <v>#N/A</v>
      </c>
      <c r="L857" s="249">
        <f t="shared" si="87"/>
        <v>0</v>
      </c>
      <c r="M857" s="249" t="e">
        <f t="shared" si="88"/>
        <v>#N/A</v>
      </c>
    </row>
    <row r="858" spans="1:13" x14ac:dyDescent="0.3">
      <c r="A858" s="246"/>
      <c r="B858" s="252"/>
      <c r="C858" s="251"/>
      <c r="D858" s="252"/>
      <c r="E858" s="252"/>
      <c r="F858" s="248" t="s">
        <v>321</v>
      </c>
      <c r="G858" s="44" t="str">
        <f t="shared" si="89"/>
        <v/>
      </c>
      <c r="H858" s="253" t="str" cm="1">
        <f t="array" ref="H858">IFERROR(_xlfn.IFS(C858="זכר",INDEX(ליגות!$O$8:$Z$15,MATCH(D858,ליגות!$Q$8:$Q$15,-1),1),C858="נקבה",INDEX(ליגות!$O$8:$Z$15,MATCH(D858,ליגות!$V$8:$V$15,-1),1),C858="",""),"")</f>
        <v/>
      </c>
      <c r="I858" s="253">
        <f t="shared" si="84"/>
        <v>0</v>
      </c>
      <c r="J858" s="255" t="str">
        <f t="shared" si="85"/>
        <v/>
      </c>
      <c r="K858" s="249" t="e">
        <f t="shared" si="86"/>
        <v>#N/A</v>
      </c>
      <c r="L858" s="249">
        <f t="shared" si="87"/>
        <v>0</v>
      </c>
      <c r="M858" s="249" t="e">
        <f t="shared" si="88"/>
        <v>#N/A</v>
      </c>
    </row>
    <row r="859" spans="1:13" x14ac:dyDescent="0.3">
      <c r="A859" s="246"/>
      <c r="B859" s="252"/>
      <c r="C859" s="251"/>
      <c r="D859" s="252"/>
      <c r="E859" s="252"/>
      <c r="F859" s="248" t="s">
        <v>321</v>
      </c>
      <c r="G859" s="44" t="str">
        <f t="shared" si="89"/>
        <v/>
      </c>
      <c r="H859" s="253" t="str" cm="1">
        <f t="array" ref="H859">IFERROR(_xlfn.IFS(C859="זכר",INDEX(ליגות!$O$8:$Z$15,MATCH(D859,ליגות!$Q$8:$Q$15,-1),1),C859="נקבה",INDEX(ליגות!$O$8:$Z$15,MATCH(D859,ליגות!$V$8:$V$15,-1),1),C859="",""),"")</f>
        <v/>
      </c>
      <c r="I859" s="253">
        <f t="shared" si="84"/>
        <v>0</v>
      </c>
      <c r="J859" s="255" t="str">
        <f t="shared" si="85"/>
        <v/>
      </c>
      <c r="K859" s="249" t="e">
        <f t="shared" si="86"/>
        <v>#N/A</v>
      </c>
      <c r="L859" s="249">
        <f t="shared" si="87"/>
        <v>0</v>
      </c>
      <c r="M859" s="249" t="e">
        <f t="shared" si="88"/>
        <v>#N/A</v>
      </c>
    </row>
    <row r="860" spans="1:13" x14ac:dyDescent="0.3">
      <c r="A860" s="246"/>
      <c r="B860" s="252"/>
      <c r="C860" s="251"/>
      <c r="D860" s="252"/>
      <c r="E860" s="252"/>
      <c r="F860" s="248" t="s">
        <v>321</v>
      </c>
      <c r="G860" s="44" t="str">
        <f t="shared" si="89"/>
        <v/>
      </c>
      <c r="H860" s="253" t="str" cm="1">
        <f t="array" ref="H860">IFERROR(_xlfn.IFS(C860="זכר",INDEX(ליגות!$O$8:$Z$15,MATCH(D860,ליגות!$Q$8:$Q$15,-1),1),C860="נקבה",INDEX(ליגות!$O$8:$Z$15,MATCH(D860,ליגות!$V$8:$V$15,-1),1),C860="",""),"")</f>
        <v/>
      </c>
      <c r="I860" s="253">
        <f t="shared" si="84"/>
        <v>0</v>
      </c>
      <c r="J860" s="255" t="str">
        <f t="shared" si="85"/>
        <v/>
      </c>
      <c r="K860" s="249" t="e">
        <f t="shared" si="86"/>
        <v>#N/A</v>
      </c>
      <c r="L860" s="249">
        <f t="shared" si="87"/>
        <v>0</v>
      </c>
      <c r="M860" s="249" t="e">
        <f t="shared" si="88"/>
        <v>#N/A</v>
      </c>
    </row>
    <row r="861" spans="1:13" x14ac:dyDescent="0.3">
      <c r="A861" s="246"/>
      <c r="B861" s="252"/>
      <c r="C861" s="251"/>
      <c r="D861" s="252"/>
      <c r="E861" s="252"/>
      <c r="F861" s="248" t="s">
        <v>321</v>
      </c>
      <c r="G861" s="44" t="str">
        <f t="shared" si="89"/>
        <v/>
      </c>
      <c r="H861" s="253" t="str" cm="1">
        <f t="array" ref="H861">IFERROR(_xlfn.IFS(C861="זכר",INDEX(ליגות!$O$8:$Z$15,MATCH(D861,ליגות!$Q$8:$Q$15,-1),1),C861="נקבה",INDEX(ליגות!$O$8:$Z$15,MATCH(D861,ליגות!$V$8:$V$15,-1),1),C861="",""),"")</f>
        <v/>
      </c>
      <c r="I861" s="253">
        <f t="shared" si="84"/>
        <v>0</v>
      </c>
      <c r="J861" s="255" t="str">
        <f t="shared" si="85"/>
        <v/>
      </c>
      <c r="K861" s="249" t="e">
        <f t="shared" si="86"/>
        <v>#N/A</v>
      </c>
      <c r="L861" s="249">
        <f t="shared" si="87"/>
        <v>0</v>
      </c>
      <c r="M861" s="249" t="e">
        <f t="shared" si="88"/>
        <v>#N/A</v>
      </c>
    </row>
    <row r="862" spans="1:13" x14ac:dyDescent="0.3">
      <c r="A862" s="246"/>
      <c r="B862" s="252"/>
      <c r="C862" s="251"/>
      <c r="D862" s="252"/>
      <c r="E862" s="252"/>
      <c r="F862" s="248" t="s">
        <v>321</v>
      </c>
      <c r="G862" s="44" t="str">
        <f t="shared" si="89"/>
        <v/>
      </c>
      <c r="H862" s="253" t="str" cm="1">
        <f t="array" ref="H862">IFERROR(_xlfn.IFS(C862="זכר",INDEX(ליגות!$O$8:$Z$15,MATCH(D862,ליגות!$Q$8:$Q$15,-1),1),C862="נקבה",INDEX(ליגות!$O$8:$Z$15,MATCH(D862,ליגות!$V$8:$V$15,-1),1),C862="",""),"")</f>
        <v/>
      </c>
      <c r="I862" s="253">
        <f t="shared" si="84"/>
        <v>0</v>
      </c>
      <c r="J862" s="255" t="str">
        <f t="shared" si="85"/>
        <v/>
      </c>
      <c r="K862" s="249" t="e">
        <f t="shared" si="86"/>
        <v>#N/A</v>
      </c>
      <c r="L862" s="249">
        <f t="shared" si="87"/>
        <v>0</v>
      </c>
      <c r="M862" s="249" t="e">
        <f t="shared" si="88"/>
        <v>#N/A</v>
      </c>
    </row>
    <row r="863" spans="1:13" x14ac:dyDescent="0.3">
      <c r="A863" s="246"/>
      <c r="B863" s="252"/>
      <c r="C863" s="251"/>
      <c r="D863" s="252"/>
      <c r="E863" s="252"/>
      <c r="F863" s="248" t="s">
        <v>321</v>
      </c>
      <c r="G863" s="44" t="str">
        <f t="shared" si="89"/>
        <v/>
      </c>
      <c r="H863" s="253" t="str" cm="1">
        <f t="array" ref="H863">IFERROR(_xlfn.IFS(C863="זכר",INDEX(ליגות!$O$8:$Z$15,MATCH(D863,ליגות!$Q$8:$Q$15,-1),1),C863="נקבה",INDEX(ליגות!$O$8:$Z$15,MATCH(D863,ליגות!$V$8:$V$15,-1),1),C863="",""),"")</f>
        <v/>
      </c>
      <c r="I863" s="253">
        <f t="shared" si="84"/>
        <v>0</v>
      </c>
      <c r="J863" s="255" t="str">
        <f t="shared" si="85"/>
        <v/>
      </c>
      <c r="K863" s="249" t="e">
        <f t="shared" si="86"/>
        <v>#N/A</v>
      </c>
      <c r="L863" s="249">
        <f t="shared" si="87"/>
        <v>0</v>
      </c>
      <c r="M863" s="249" t="e">
        <f t="shared" si="88"/>
        <v>#N/A</v>
      </c>
    </row>
    <row r="864" spans="1:13" x14ac:dyDescent="0.3">
      <c r="A864" s="246"/>
      <c r="B864" s="252"/>
      <c r="C864" s="251"/>
      <c r="D864" s="252"/>
      <c r="E864" s="252"/>
      <c r="F864" s="248" t="s">
        <v>321</v>
      </c>
      <c r="G864" s="44" t="str">
        <f t="shared" si="89"/>
        <v/>
      </c>
      <c r="H864" s="253" t="str" cm="1">
        <f t="array" ref="H864">IFERROR(_xlfn.IFS(C864="זכר",INDEX(ליגות!$O$8:$Z$15,MATCH(D864,ליגות!$Q$8:$Q$15,-1),1),C864="נקבה",INDEX(ליגות!$O$8:$Z$15,MATCH(D864,ליגות!$V$8:$V$15,-1),1),C864="",""),"")</f>
        <v/>
      </c>
      <c r="I864" s="253">
        <f t="shared" si="84"/>
        <v>0</v>
      </c>
      <c r="J864" s="255" t="str">
        <f t="shared" si="85"/>
        <v/>
      </c>
      <c r="K864" s="249" t="e">
        <f t="shared" si="86"/>
        <v>#N/A</v>
      </c>
      <c r="L864" s="249">
        <f t="shared" si="87"/>
        <v>0</v>
      </c>
      <c r="M864" s="249" t="e">
        <f t="shared" si="88"/>
        <v>#N/A</v>
      </c>
    </row>
    <row r="865" spans="1:13" x14ac:dyDescent="0.3">
      <c r="A865" s="246"/>
      <c r="B865" s="252"/>
      <c r="C865" s="251"/>
      <c r="D865" s="252"/>
      <c r="E865" s="252"/>
      <c r="F865" s="248" t="s">
        <v>321</v>
      </c>
      <c r="G865" s="44" t="str">
        <f t="shared" si="89"/>
        <v/>
      </c>
      <c r="H865" s="253" t="str" cm="1">
        <f t="array" ref="H865">IFERROR(_xlfn.IFS(C865="זכר",INDEX(ליגות!$O$8:$Z$15,MATCH(D865,ליגות!$Q$8:$Q$15,-1),1),C865="נקבה",INDEX(ליגות!$O$8:$Z$15,MATCH(D865,ליגות!$V$8:$V$15,-1),1),C865="",""),"")</f>
        <v/>
      </c>
      <c r="I865" s="253">
        <f t="shared" si="84"/>
        <v>0</v>
      </c>
      <c r="J865" s="255" t="str">
        <f t="shared" si="85"/>
        <v/>
      </c>
      <c r="K865" s="249" t="e">
        <f t="shared" si="86"/>
        <v>#N/A</v>
      </c>
      <c r="L865" s="249">
        <f t="shared" si="87"/>
        <v>0</v>
      </c>
      <c r="M865" s="249" t="e">
        <f t="shared" si="88"/>
        <v>#N/A</v>
      </c>
    </row>
    <row r="866" spans="1:13" x14ac:dyDescent="0.3">
      <c r="A866" s="246"/>
      <c r="B866" s="252"/>
      <c r="C866" s="251"/>
      <c r="D866" s="252"/>
      <c r="E866" s="252"/>
      <c r="F866" s="248" t="s">
        <v>321</v>
      </c>
      <c r="G866" s="44" t="str">
        <f t="shared" si="89"/>
        <v/>
      </c>
      <c r="H866" s="253" t="str" cm="1">
        <f t="array" ref="H866">IFERROR(_xlfn.IFS(C866="זכר",INDEX(ליגות!$O$8:$Z$15,MATCH(D866,ליגות!$Q$8:$Q$15,-1),1),C866="נקבה",INDEX(ליגות!$O$8:$Z$15,MATCH(D866,ליגות!$V$8:$V$15,-1),1),C866="",""),"")</f>
        <v/>
      </c>
      <c r="I866" s="253">
        <f t="shared" si="84"/>
        <v>0</v>
      </c>
      <c r="J866" s="255" t="str">
        <f t="shared" si="85"/>
        <v/>
      </c>
      <c r="K866" s="249" t="e">
        <f t="shared" si="86"/>
        <v>#N/A</v>
      </c>
      <c r="L866" s="249">
        <f t="shared" si="87"/>
        <v>0</v>
      </c>
      <c r="M866" s="249" t="e">
        <f t="shared" si="88"/>
        <v>#N/A</v>
      </c>
    </row>
    <row r="867" spans="1:13" x14ac:dyDescent="0.3">
      <c r="A867" s="246"/>
      <c r="B867" s="252"/>
      <c r="C867" s="251"/>
      <c r="D867" s="252"/>
      <c r="E867" s="252"/>
      <c r="F867" s="248" t="s">
        <v>321</v>
      </c>
      <c r="G867" s="44" t="str">
        <f t="shared" si="89"/>
        <v/>
      </c>
      <c r="H867" s="253" t="str" cm="1">
        <f t="array" ref="H867">IFERROR(_xlfn.IFS(C867="זכר",INDEX(ליגות!$O$8:$Z$15,MATCH(D867,ליגות!$Q$8:$Q$15,-1),1),C867="נקבה",INDEX(ליגות!$O$8:$Z$15,MATCH(D867,ליגות!$V$8:$V$15,-1),1),C867="",""),"")</f>
        <v/>
      </c>
      <c r="I867" s="253">
        <f t="shared" si="84"/>
        <v>0</v>
      </c>
      <c r="J867" s="255" t="str">
        <f t="shared" si="85"/>
        <v/>
      </c>
      <c r="K867" s="249" t="e">
        <f t="shared" si="86"/>
        <v>#N/A</v>
      </c>
      <c r="L867" s="249">
        <f t="shared" si="87"/>
        <v>0</v>
      </c>
      <c r="M867" s="249" t="e">
        <f t="shared" si="88"/>
        <v>#N/A</v>
      </c>
    </row>
    <row r="868" spans="1:13" x14ac:dyDescent="0.3">
      <c r="A868" s="246"/>
      <c r="B868" s="252"/>
      <c r="C868" s="251"/>
      <c r="D868" s="252"/>
      <c r="E868" s="252"/>
      <c r="F868" s="248" t="s">
        <v>321</v>
      </c>
      <c r="G868" s="44" t="str">
        <f t="shared" si="89"/>
        <v/>
      </c>
      <c r="H868" s="253" t="str" cm="1">
        <f t="array" ref="H868">IFERROR(_xlfn.IFS(C868="זכר",INDEX(ליגות!$O$8:$Z$15,MATCH(D868,ליגות!$Q$8:$Q$15,-1),1),C868="נקבה",INDEX(ליגות!$O$8:$Z$15,MATCH(D868,ליגות!$V$8:$V$15,-1),1),C868="",""),"")</f>
        <v/>
      </c>
      <c r="I868" s="253">
        <f t="shared" si="84"/>
        <v>0</v>
      </c>
      <c r="J868" s="255" t="str">
        <f t="shared" si="85"/>
        <v/>
      </c>
      <c r="K868" s="249" t="e">
        <f t="shared" si="86"/>
        <v>#N/A</v>
      </c>
      <c r="L868" s="249">
        <f t="shared" si="87"/>
        <v>0</v>
      </c>
      <c r="M868" s="249" t="e">
        <f t="shared" si="88"/>
        <v>#N/A</v>
      </c>
    </row>
    <row r="869" spans="1:13" x14ac:dyDescent="0.3">
      <c r="A869" s="246"/>
      <c r="B869" s="252"/>
      <c r="C869" s="251"/>
      <c r="D869" s="252"/>
      <c r="E869" s="252"/>
      <c r="F869" s="248" t="s">
        <v>321</v>
      </c>
      <c r="G869" s="44" t="str">
        <f t="shared" si="89"/>
        <v/>
      </c>
      <c r="H869" s="253" t="str" cm="1">
        <f t="array" ref="H869">IFERROR(_xlfn.IFS(C869="זכר",INDEX(ליגות!$O$8:$Z$15,MATCH(D869,ליגות!$Q$8:$Q$15,-1),1),C869="נקבה",INDEX(ליגות!$O$8:$Z$15,MATCH(D869,ליגות!$V$8:$V$15,-1),1),C869="",""),"")</f>
        <v/>
      </c>
      <c r="I869" s="253">
        <f t="shared" si="84"/>
        <v>0</v>
      </c>
      <c r="J869" s="255" t="str">
        <f t="shared" si="85"/>
        <v/>
      </c>
      <c r="K869" s="249" t="e">
        <f t="shared" si="86"/>
        <v>#N/A</v>
      </c>
      <c r="L869" s="249">
        <f t="shared" si="87"/>
        <v>0</v>
      </c>
      <c r="M869" s="249" t="e">
        <f t="shared" si="88"/>
        <v>#N/A</v>
      </c>
    </row>
    <row r="870" spans="1:13" x14ac:dyDescent="0.3">
      <c r="A870" s="246"/>
      <c r="B870" s="252"/>
      <c r="C870" s="251"/>
      <c r="D870" s="252"/>
      <c r="E870" s="252"/>
      <c r="F870" s="248" t="s">
        <v>321</v>
      </c>
      <c r="G870" s="44" t="str">
        <f t="shared" si="89"/>
        <v/>
      </c>
      <c r="H870" s="253" t="str" cm="1">
        <f t="array" ref="H870">IFERROR(_xlfn.IFS(C870="זכר",INDEX(ליגות!$O$8:$Z$15,MATCH(D870,ליגות!$Q$8:$Q$15,-1),1),C870="נקבה",INDEX(ליגות!$O$8:$Z$15,MATCH(D870,ליגות!$V$8:$V$15,-1),1),C870="",""),"")</f>
        <v/>
      </c>
      <c r="I870" s="253">
        <f t="shared" si="84"/>
        <v>0</v>
      </c>
      <c r="J870" s="255" t="str">
        <f t="shared" si="85"/>
        <v/>
      </c>
      <c r="K870" s="249" t="e">
        <f t="shared" si="86"/>
        <v>#N/A</v>
      </c>
      <c r="L870" s="249">
        <f t="shared" si="87"/>
        <v>0</v>
      </c>
      <c r="M870" s="249" t="e">
        <f t="shared" si="88"/>
        <v>#N/A</v>
      </c>
    </row>
    <row r="871" spans="1:13" x14ac:dyDescent="0.3">
      <c r="A871" s="246"/>
      <c r="B871" s="252"/>
      <c r="C871" s="251"/>
      <c r="D871" s="252"/>
      <c r="E871" s="252"/>
      <c r="F871" s="248" t="s">
        <v>321</v>
      </c>
      <c r="G871" s="44" t="str">
        <f t="shared" si="89"/>
        <v/>
      </c>
      <c r="H871" s="253" t="str" cm="1">
        <f t="array" ref="H871">IFERROR(_xlfn.IFS(C871="זכר",INDEX(ליגות!$O$8:$Z$15,MATCH(D871,ליגות!$Q$8:$Q$15,-1),1),C871="נקבה",INDEX(ליגות!$O$8:$Z$15,MATCH(D871,ליגות!$V$8:$V$15,-1),1),C871="",""),"")</f>
        <v/>
      </c>
      <c r="I871" s="253">
        <f t="shared" si="84"/>
        <v>0</v>
      </c>
      <c r="J871" s="255" t="str">
        <f t="shared" si="85"/>
        <v/>
      </c>
      <c r="K871" s="249" t="e">
        <f t="shared" si="86"/>
        <v>#N/A</v>
      </c>
      <c r="L871" s="249">
        <f t="shared" si="87"/>
        <v>0</v>
      </c>
      <c r="M871" s="249" t="e">
        <f t="shared" si="88"/>
        <v>#N/A</v>
      </c>
    </row>
    <row r="872" spans="1:13" x14ac:dyDescent="0.3">
      <c r="A872" s="246"/>
      <c r="B872" s="252"/>
      <c r="C872" s="251"/>
      <c r="D872" s="252"/>
      <c r="E872" s="252"/>
      <c r="F872" s="248" t="s">
        <v>321</v>
      </c>
      <c r="G872" s="44" t="str">
        <f t="shared" si="89"/>
        <v/>
      </c>
      <c r="H872" s="253" t="str" cm="1">
        <f t="array" ref="H872">IFERROR(_xlfn.IFS(C872="זכר",INDEX(ליגות!$O$8:$Z$15,MATCH(D872,ליגות!$Q$8:$Q$15,-1),1),C872="נקבה",INDEX(ליגות!$O$8:$Z$15,MATCH(D872,ליגות!$V$8:$V$15,-1),1),C872="",""),"")</f>
        <v/>
      </c>
      <c r="I872" s="253">
        <f t="shared" si="84"/>
        <v>0</v>
      </c>
      <c r="J872" s="255" t="str">
        <f t="shared" si="85"/>
        <v/>
      </c>
      <c r="K872" s="249" t="e">
        <f t="shared" si="86"/>
        <v>#N/A</v>
      </c>
      <c r="L872" s="249">
        <f t="shared" si="87"/>
        <v>0</v>
      </c>
      <c r="M872" s="249" t="e">
        <f t="shared" si="88"/>
        <v>#N/A</v>
      </c>
    </row>
    <row r="873" spans="1:13" x14ac:dyDescent="0.3">
      <c r="A873" s="246"/>
      <c r="B873" s="252"/>
      <c r="C873" s="251"/>
      <c r="D873" s="252"/>
      <c r="E873" s="252"/>
      <c r="F873" s="248" t="s">
        <v>321</v>
      </c>
      <c r="G873" s="44" t="str">
        <f t="shared" si="89"/>
        <v/>
      </c>
      <c r="H873" s="253" t="str" cm="1">
        <f t="array" ref="H873">IFERROR(_xlfn.IFS(C873="זכר",INDEX(ליגות!$O$8:$Z$15,MATCH(D873,ליגות!$Q$8:$Q$15,-1),1),C873="נקבה",INDEX(ליגות!$O$8:$Z$15,MATCH(D873,ליגות!$V$8:$V$15,-1),1),C873="",""),"")</f>
        <v/>
      </c>
      <c r="I873" s="253">
        <f t="shared" si="84"/>
        <v>0</v>
      </c>
      <c r="J873" s="255" t="str">
        <f t="shared" si="85"/>
        <v/>
      </c>
      <c r="K873" s="249" t="e">
        <f t="shared" si="86"/>
        <v>#N/A</v>
      </c>
      <c r="L873" s="249">
        <f t="shared" si="87"/>
        <v>0</v>
      </c>
      <c r="M873" s="249" t="e">
        <f t="shared" si="88"/>
        <v>#N/A</v>
      </c>
    </row>
    <row r="874" spans="1:13" x14ac:dyDescent="0.3">
      <c r="A874" s="246"/>
      <c r="B874" s="252"/>
      <c r="C874" s="251"/>
      <c r="D874" s="252"/>
      <c r="E874" s="252"/>
      <c r="F874" s="248" t="s">
        <v>321</v>
      </c>
      <c r="G874" s="44" t="str">
        <f t="shared" si="89"/>
        <v/>
      </c>
      <c r="H874" s="253" t="str" cm="1">
        <f t="array" ref="H874">IFERROR(_xlfn.IFS(C874="זכר",INDEX(ליגות!$O$8:$Z$15,MATCH(D874,ליגות!$Q$8:$Q$15,-1),1),C874="נקבה",INDEX(ליגות!$O$8:$Z$15,MATCH(D874,ליגות!$V$8:$V$15,-1),1),C874="",""),"")</f>
        <v/>
      </c>
      <c r="I874" s="253">
        <f t="shared" si="84"/>
        <v>0</v>
      </c>
      <c r="J874" s="255" t="str">
        <f t="shared" si="85"/>
        <v/>
      </c>
      <c r="K874" s="249" t="e">
        <f t="shared" si="86"/>
        <v>#N/A</v>
      </c>
      <c r="L874" s="249">
        <f t="shared" si="87"/>
        <v>0</v>
      </c>
      <c r="M874" s="249" t="e">
        <f t="shared" si="88"/>
        <v>#N/A</v>
      </c>
    </row>
    <row r="875" spans="1:13" x14ac:dyDescent="0.3">
      <c r="A875" s="246"/>
      <c r="B875" s="252"/>
      <c r="C875" s="251"/>
      <c r="D875" s="252"/>
      <c r="E875" s="252"/>
      <c r="F875" s="248" t="s">
        <v>321</v>
      </c>
      <c r="G875" s="44" t="str">
        <f t="shared" si="89"/>
        <v/>
      </c>
      <c r="H875" s="253" t="str" cm="1">
        <f t="array" ref="H875">IFERROR(_xlfn.IFS(C875="זכר",INDEX(ליגות!$O$8:$Z$15,MATCH(D875,ליגות!$Q$8:$Q$15,-1),1),C875="נקבה",INDEX(ליגות!$O$8:$Z$15,MATCH(D875,ליגות!$V$8:$V$15,-1),1),C875="",""),"")</f>
        <v/>
      </c>
      <c r="I875" s="253">
        <f t="shared" si="84"/>
        <v>0</v>
      </c>
      <c r="J875" s="255" t="str">
        <f t="shared" si="85"/>
        <v/>
      </c>
      <c r="K875" s="249" t="e">
        <f t="shared" si="86"/>
        <v>#N/A</v>
      </c>
      <c r="L875" s="249">
        <f t="shared" si="87"/>
        <v>0</v>
      </c>
      <c r="M875" s="249" t="e">
        <f t="shared" si="88"/>
        <v>#N/A</v>
      </c>
    </row>
    <row r="876" spans="1:13" x14ac:dyDescent="0.3">
      <c r="A876" s="246"/>
      <c r="B876" s="252"/>
      <c r="C876" s="251"/>
      <c r="D876" s="252"/>
      <c r="E876" s="252"/>
      <c r="F876" s="248" t="s">
        <v>321</v>
      </c>
      <c r="G876" s="44" t="str">
        <f t="shared" si="89"/>
        <v/>
      </c>
      <c r="H876" s="253" t="str" cm="1">
        <f t="array" ref="H876">IFERROR(_xlfn.IFS(C876="זכר",INDEX(ליגות!$O$8:$Z$15,MATCH(D876,ליגות!$Q$8:$Q$15,-1),1),C876="נקבה",INDEX(ליגות!$O$8:$Z$15,MATCH(D876,ליגות!$V$8:$V$15,-1),1),C876="",""),"")</f>
        <v/>
      </c>
      <c r="I876" s="253">
        <f t="shared" si="84"/>
        <v>0</v>
      </c>
      <c r="J876" s="255" t="str">
        <f t="shared" si="85"/>
        <v/>
      </c>
      <c r="K876" s="249" t="e">
        <f t="shared" si="86"/>
        <v>#N/A</v>
      </c>
      <c r="L876" s="249">
        <f t="shared" si="87"/>
        <v>0</v>
      </c>
      <c r="M876" s="249" t="e">
        <f t="shared" si="88"/>
        <v>#N/A</v>
      </c>
    </row>
    <row r="877" spans="1:13" x14ac:dyDescent="0.3">
      <c r="A877" s="246"/>
      <c r="B877" s="252"/>
      <c r="C877" s="251"/>
      <c r="D877" s="252"/>
      <c r="E877" s="252"/>
      <c r="F877" s="248" t="s">
        <v>321</v>
      </c>
      <c r="G877" s="44" t="str">
        <f t="shared" si="89"/>
        <v/>
      </c>
      <c r="H877" s="253" t="str" cm="1">
        <f t="array" ref="H877">IFERROR(_xlfn.IFS(C877="זכר",INDEX(ליגות!$O$8:$Z$15,MATCH(D877,ליגות!$Q$8:$Q$15,-1),1),C877="נקבה",INDEX(ליגות!$O$8:$Z$15,MATCH(D877,ליגות!$V$8:$V$15,-1),1),C877="",""),"")</f>
        <v/>
      </c>
      <c r="I877" s="253">
        <f t="shared" si="84"/>
        <v>0</v>
      </c>
      <c r="J877" s="255" t="str">
        <f t="shared" si="85"/>
        <v/>
      </c>
      <c r="K877" s="249" t="e">
        <f t="shared" si="86"/>
        <v>#N/A</v>
      </c>
      <c r="L877" s="249">
        <f t="shared" si="87"/>
        <v>0</v>
      </c>
      <c r="M877" s="249" t="e">
        <f t="shared" si="88"/>
        <v>#N/A</v>
      </c>
    </row>
    <row r="878" spans="1:13" x14ac:dyDescent="0.3">
      <c r="A878" s="246"/>
      <c r="B878" s="252"/>
      <c r="C878" s="251"/>
      <c r="D878" s="252"/>
      <c r="E878" s="252"/>
      <c r="F878" s="248" t="s">
        <v>321</v>
      </c>
      <c r="G878" s="44" t="str">
        <f t="shared" si="89"/>
        <v/>
      </c>
      <c r="H878" s="253" t="str" cm="1">
        <f t="array" ref="H878">IFERROR(_xlfn.IFS(C878="זכר",INDEX(ליגות!$O$8:$Z$15,MATCH(D878,ליגות!$Q$8:$Q$15,-1),1),C878="נקבה",INDEX(ליגות!$O$8:$Z$15,MATCH(D878,ליגות!$V$8:$V$15,-1),1),C878="",""),"")</f>
        <v/>
      </c>
      <c r="I878" s="253">
        <f t="shared" si="84"/>
        <v>0</v>
      </c>
      <c r="J878" s="255" t="str">
        <f t="shared" si="85"/>
        <v/>
      </c>
      <c r="K878" s="249" t="e">
        <f t="shared" si="86"/>
        <v>#N/A</v>
      </c>
      <c r="L878" s="249">
        <f t="shared" si="87"/>
        <v>0</v>
      </c>
      <c r="M878" s="249" t="e">
        <f t="shared" si="88"/>
        <v>#N/A</v>
      </c>
    </row>
    <row r="879" spans="1:13" x14ac:dyDescent="0.3">
      <c r="A879" s="246"/>
      <c r="B879" s="252"/>
      <c r="C879" s="251"/>
      <c r="D879" s="252"/>
      <c r="E879" s="252"/>
      <c r="F879" s="248" t="s">
        <v>321</v>
      </c>
      <c r="G879" s="44" t="str">
        <f t="shared" si="89"/>
        <v/>
      </c>
      <c r="H879" s="253" t="str" cm="1">
        <f t="array" ref="H879">IFERROR(_xlfn.IFS(C879="זכר",INDEX(ליגות!$O$8:$Z$15,MATCH(D879,ליגות!$Q$8:$Q$15,-1),1),C879="נקבה",INDEX(ליגות!$O$8:$Z$15,MATCH(D879,ליגות!$V$8:$V$15,-1),1),C879="",""),"")</f>
        <v/>
      </c>
      <c r="I879" s="253">
        <f t="shared" si="84"/>
        <v>0</v>
      </c>
      <c r="J879" s="255" t="str">
        <f t="shared" si="85"/>
        <v/>
      </c>
      <c r="K879" s="249" t="e">
        <f t="shared" si="86"/>
        <v>#N/A</v>
      </c>
      <c r="L879" s="249">
        <f t="shared" si="87"/>
        <v>0</v>
      </c>
      <c r="M879" s="249" t="e">
        <f t="shared" si="88"/>
        <v>#N/A</v>
      </c>
    </row>
    <row r="880" spans="1:13" x14ac:dyDescent="0.3">
      <c r="A880" s="246"/>
      <c r="B880" s="252"/>
      <c r="C880" s="251"/>
      <c r="D880" s="252"/>
      <c r="E880" s="252"/>
      <c r="F880" s="248" t="s">
        <v>321</v>
      </c>
      <c r="G880" s="44" t="str">
        <f t="shared" si="89"/>
        <v/>
      </c>
      <c r="H880" s="253" t="str" cm="1">
        <f t="array" ref="H880">IFERROR(_xlfn.IFS(C880="זכר",INDEX(ליגות!$O$8:$Z$15,MATCH(D880,ליגות!$Q$8:$Q$15,-1),1),C880="נקבה",INDEX(ליגות!$O$8:$Z$15,MATCH(D880,ליגות!$V$8:$V$15,-1),1),C880="",""),"")</f>
        <v/>
      </c>
      <c r="I880" s="253">
        <f t="shared" si="84"/>
        <v>0</v>
      </c>
      <c r="J880" s="255" t="str">
        <f t="shared" si="85"/>
        <v/>
      </c>
      <c r="K880" s="249" t="e">
        <f t="shared" si="86"/>
        <v>#N/A</v>
      </c>
      <c r="L880" s="249">
        <f t="shared" si="87"/>
        <v>0</v>
      </c>
      <c r="M880" s="249" t="e">
        <f t="shared" si="88"/>
        <v>#N/A</v>
      </c>
    </row>
    <row r="881" spans="1:13" x14ac:dyDescent="0.3">
      <c r="A881" s="246"/>
      <c r="B881" s="252"/>
      <c r="C881" s="251"/>
      <c r="D881" s="252"/>
      <c r="E881" s="252"/>
      <c r="F881" s="248" t="s">
        <v>321</v>
      </c>
      <c r="G881" s="44" t="str">
        <f t="shared" si="89"/>
        <v/>
      </c>
      <c r="H881" s="253" t="str" cm="1">
        <f t="array" ref="H881">IFERROR(_xlfn.IFS(C881="זכר",INDEX(ליגות!$O$8:$Z$15,MATCH(D881,ליגות!$Q$8:$Q$15,-1),1),C881="נקבה",INDEX(ליגות!$O$8:$Z$15,MATCH(D881,ליגות!$V$8:$V$15,-1),1),C881="",""),"")</f>
        <v/>
      </c>
      <c r="I881" s="253">
        <f t="shared" si="84"/>
        <v>0</v>
      </c>
      <c r="J881" s="255" t="str">
        <f t="shared" si="85"/>
        <v/>
      </c>
      <c r="K881" s="249" t="e">
        <f t="shared" si="86"/>
        <v>#N/A</v>
      </c>
      <c r="L881" s="249">
        <f t="shared" si="87"/>
        <v>0</v>
      </c>
      <c r="M881" s="249" t="e">
        <f t="shared" si="88"/>
        <v>#N/A</v>
      </c>
    </row>
    <row r="882" spans="1:13" x14ac:dyDescent="0.3">
      <c r="A882" s="246"/>
      <c r="B882" s="252"/>
      <c r="C882" s="251"/>
      <c r="D882" s="252"/>
      <c r="E882" s="252"/>
      <c r="F882" s="248" t="s">
        <v>321</v>
      </c>
      <c r="G882" s="44" t="str">
        <f t="shared" si="89"/>
        <v/>
      </c>
      <c r="H882" s="253" t="str" cm="1">
        <f t="array" ref="H882">IFERROR(_xlfn.IFS(C882="זכר",INDEX(ליגות!$O$8:$Z$15,MATCH(D882,ליגות!$Q$8:$Q$15,-1),1),C882="נקבה",INDEX(ליגות!$O$8:$Z$15,MATCH(D882,ליגות!$V$8:$V$15,-1),1),C882="",""),"")</f>
        <v/>
      </c>
      <c r="I882" s="253">
        <f t="shared" si="84"/>
        <v>0</v>
      </c>
      <c r="J882" s="255" t="str">
        <f t="shared" si="85"/>
        <v/>
      </c>
      <c r="K882" s="249" t="e">
        <f t="shared" si="86"/>
        <v>#N/A</v>
      </c>
      <c r="L882" s="249">
        <f t="shared" si="87"/>
        <v>0</v>
      </c>
      <c r="M882" s="249" t="e">
        <f t="shared" si="88"/>
        <v>#N/A</v>
      </c>
    </row>
    <row r="883" spans="1:13" x14ac:dyDescent="0.3">
      <c r="A883" s="246"/>
      <c r="B883" s="252"/>
      <c r="C883" s="251"/>
      <c r="D883" s="252"/>
      <c r="E883" s="252"/>
      <c r="F883" s="248" t="s">
        <v>321</v>
      </c>
      <c r="G883" s="44" t="str">
        <f t="shared" si="89"/>
        <v/>
      </c>
      <c r="H883" s="253" t="str" cm="1">
        <f t="array" ref="H883">IFERROR(_xlfn.IFS(C883="זכר",INDEX(ליגות!$O$8:$Z$15,MATCH(D883,ליגות!$Q$8:$Q$15,-1),1),C883="נקבה",INDEX(ליגות!$O$8:$Z$15,MATCH(D883,ליגות!$V$8:$V$15,-1),1),C883="",""),"")</f>
        <v/>
      </c>
      <c r="I883" s="253">
        <f t="shared" si="84"/>
        <v>0</v>
      </c>
      <c r="J883" s="255" t="str">
        <f t="shared" si="85"/>
        <v/>
      </c>
      <c r="K883" s="249" t="e">
        <f t="shared" si="86"/>
        <v>#N/A</v>
      </c>
      <c r="L883" s="249">
        <f t="shared" si="87"/>
        <v>0</v>
      </c>
      <c r="M883" s="249" t="e">
        <f t="shared" si="88"/>
        <v>#N/A</v>
      </c>
    </row>
    <row r="884" spans="1:13" x14ac:dyDescent="0.3">
      <c r="A884" s="246"/>
      <c r="B884" s="252"/>
      <c r="C884" s="251"/>
      <c r="D884" s="252"/>
      <c r="E884" s="252"/>
      <c r="F884" s="248" t="s">
        <v>321</v>
      </c>
      <c r="G884" s="44" t="str">
        <f t="shared" si="89"/>
        <v/>
      </c>
      <c r="H884" s="253" t="str" cm="1">
        <f t="array" ref="H884">IFERROR(_xlfn.IFS(C884="זכר",INDEX(ליגות!$O$8:$Z$15,MATCH(D884,ליגות!$Q$8:$Q$15,-1),1),C884="נקבה",INDEX(ליגות!$O$8:$Z$15,MATCH(D884,ליגות!$V$8:$V$15,-1),1),C884="",""),"")</f>
        <v/>
      </c>
      <c r="I884" s="253">
        <f t="shared" si="84"/>
        <v>0</v>
      </c>
      <c r="J884" s="255" t="str">
        <f t="shared" si="85"/>
        <v/>
      </c>
      <c r="K884" s="249" t="e">
        <f t="shared" si="86"/>
        <v>#N/A</v>
      </c>
      <c r="L884" s="249">
        <f t="shared" si="87"/>
        <v>0</v>
      </c>
      <c r="M884" s="249" t="e">
        <f t="shared" si="88"/>
        <v>#N/A</v>
      </c>
    </row>
    <row r="885" spans="1:13" x14ac:dyDescent="0.3">
      <c r="A885" s="246"/>
      <c r="B885" s="252"/>
      <c r="C885" s="251"/>
      <c r="D885" s="252"/>
      <c r="E885" s="252"/>
      <c r="F885" s="248" t="s">
        <v>321</v>
      </c>
      <c r="G885" s="44" t="str">
        <f t="shared" si="89"/>
        <v/>
      </c>
      <c r="H885" s="253" t="str" cm="1">
        <f t="array" ref="H885">IFERROR(_xlfn.IFS(C885="זכר",INDEX(ליגות!$O$8:$Z$15,MATCH(D885,ליגות!$Q$8:$Q$15,-1),1),C885="נקבה",INDEX(ליגות!$O$8:$Z$15,MATCH(D885,ליגות!$V$8:$V$15,-1),1),C885="",""),"")</f>
        <v/>
      </c>
      <c r="I885" s="253">
        <f t="shared" si="84"/>
        <v>0</v>
      </c>
      <c r="J885" s="255" t="str">
        <f t="shared" si="85"/>
        <v/>
      </c>
      <c r="K885" s="249" t="e">
        <f t="shared" si="86"/>
        <v>#N/A</v>
      </c>
      <c r="L885" s="249">
        <f t="shared" si="87"/>
        <v>0</v>
      </c>
      <c r="M885" s="249" t="e">
        <f t="shared" si="88"/>
        <v>#N/A</v>
      </c>
    </row>
    <row r="886" spans="1:13" x14ac:dyDescent="0.3">
      <c r="A886" s="246"/>
      <c r="B886" s="252"/>
      <c r="C886" s="251"/>
      <c r="D886" s="252"/>
      <c r="E886" s="252"/>
      <c r="F886" s="248" t="s">
        <v>321</v>
      </c>
      <c r="G886" s="44" t="str">
        <f t="shared" si="89"/>
        <v/>
      </c>
      <c r="H886" s="253" t="str" cm="1">
        <f t="array" ref="H886">IFERROR(_xlfn.IFS(C886="זכר",INDEX(ליגות!$O$8:$Z$15,MATCH(D886,ליגות!$Q$8:$Q$15,-1),1),C886="נקבה",INDEX(ליגות!$O$8:$Z$15,MATCH(D886,ליגות!$V$8:$V$15,-1),1),C886="",""),"")</f>
        <v/>
      </c>
      <c r="I886" s="253">
        <f t="shared" si="84"/>
        <v>0</v>
      </c>
      <c r="J886" s="255" t="str">
        <f t="shared" si="85"/>
        <v/>
      </c>
      <c r="K886" s="249" t="e">
        <f t="shared" si="86"/>
        <v>#N/A</v>
      </c>
      <c r="L886" s="249">
        <f t="shared" si="87"/>
        <v>0</v>
      </c>
      <c r="M886" s="249" t="e">
        <f t="shared" si="88"/>
        <v>#N/A</v>
      </c>
    </row>
    <row r="887" spans="1:13" x14ac:dyDescent="0.3">
      <c r="A887" s="246"/>
      <c r="B887" s="252"/>
      <c r="C887" s="251"/>
      <c r="D887" s="252"/>
      <c r="E887" s="252"/>
      <c r="F887" s="248" t="s">
        <v>321</v>
      </c>
      <c r="G887" s="44" t="str">
        <f t="shared" si="89"/>
        <v/>
      </c>
      <c r="H887" s="253" t="str" cm="1">
        <f t="array" ref="H887">IFERROR(_xlfn.IFS(C887="זכר",INDEX(ליגות!$O$8:$Z$15,MATCH(D887,ליגות!$Q$8:$Q$15,-1),1),C887="נקבה",INDEX(ליגות!$O$8:$Z$15,MATCH(D887,ליגות!$V$8:$V$15,-1),1),C887="",""),"")</f>
        <v/>
      </c>
      <c r="I887" s="253">
        <f t="shared" si="84"/>
        <v>0</v>
      </c>
      <c r="J887" s="255" t="str">
        <f t="shared" si="85"/>
        <v/>
      </c>
      <c r="K887" s="249" t="e">
        <f t="shared" si="86"/>
        <v>#N/A</v>
      </c>
      <c r="L887" s="249">
        <f t="shared" si="87"/>
        <v>0</v>
      </c>
      <c r="M887" s="249" t="e">
        <f t="shared" si="88"/>
        <v>#N/A</v>
      </c>
    </row>
    <row r="888" spans="1:13" x14ac:dyDescent="0.3">
      <c r="A888" s="246"/>
      <c r="B888" s="252"/>
      <c r="C888" s="251"/>
      <c r="D888" s="252"/>
      <c r="E888" s="252"/>
      <c r="F888" s="248" t="s">
        <v>321</v>
      </c>
      <c r="G888" s="44" t="str">
        <f t="shared" si="89"/>
        <v/>
      </c>
      <c r="H888" s="253" t="str" cm="1">
        <f t="array" ref="H888">IFERROR(_xlfn.IFS(C888="זכר",INDEX(ליגות!$O$8:$Z$15,MATCH(D888,ליגות!$Q$8:$Q$15,-1),1),C888="נקבה",INDEX(ליגות!$O$8:$Z$15,MATCH(D888,ליגות!$V$8:$V$15,-1),1),C888="",""),"")</f>
        <v/>
      </c>
      <c r="I888" s="253">
        <f t="shared" si="84"/>
        <v>0</v>
      </c>
      <c r="J888" s="255" t="str">
        <f t="shared" si="85"/>
        <v/>
      </c>
      <c r="K888" s="249" t="e">
        <f t="shared" si="86"/>
        <v>#N/A</v>
      </c>
      <c r="L888" s="249">
        <f t="shared" si="87"/>
        <v>0</v>
      </c>
      <c r="M888" s="249" t="e">
        <f t="shared" si="88"/>
        <v>#N/A</v>
      </c>
    </row>
    <row r="889" spans="1:13" x14ac:dyDescent="0.3">
      <c r="A889" s="246"/>
      <c r="B889" s="252"/>
      <c r="C889" s="251"/>
      <c r="D889" s="252"/>
      <c r="E889" s="252"/>
      <c r="F889" s="248" t="s">
        <v>321</v>
      </c>
      <c r="G889" s="44" t="str">
        <f t="shared" si="89"/>
        <v/>
      </c>
      <c r="H889" s="253" t="str" cm="1">
        <f t="array" ref="H889">IFERROR(_xlfn.IFS(C889="זכר",INDEX(ליגות!$O$8:$Z$15,MATCH(D889,ליגות!$Q$8:$Q$15,-1),1),C889="נקבה",INDEX(ליגות!$O$8:$Z$15,MATCH(D889,ליגות!$V$8:$V$15,-1),1),C889="",""),"")</f>
        <v/>
      </c>
      <c r="I889" s="253">
        <f t="shared" si="84"/>
        <v>0</v>
      </c>
      <c r="J889" s="255" t="str">
        <f t="shared" si="85"/>
        <v/>
      </c>
      <c r="K889" s="249" t="e">
        <f t="shared" si="86"/>
        <v>#N/A</v>
      </c>
      <c r="L889" s="249">
        <f t="shared" si="87"/>
        <v>0</v>
      </c>
      <c r="M889" s="249" t="e">
        <f t="shared" si="88"/>
        <v>#N/A</v>
      </c>
    </row>
    <row r="890" spans="1:13" x14ac:dyDescent="0.3">
      <c r="A890" s="246"/>
      <c r="B890" s="252"/>
      <c r="C890" s="251"/>
      <c r="D890" s="252"/>
      <c r="E890" s="252"/>
      <c r="F890" s="248" t="s">
        <v>321</v>
      </c>
      <c r="G890" s="44" t="str">
        <f t="shared" si="89"/>
        <v/>
      </c>
      <c r="H890" s="253" t="str" cm="1">
        <f t="array" ref="H890">IFERROR(_xlfn.IFS(C890="זכר",INDEX(ליגות!$O$8:$Z$15,MATCH(D890,ליגות!$Q$8:$Q$15,-1),1),C890="נקבה",INDEX(ליגות!$O$8:$Z$15,MATCH(D890,ליגות!$V$8:$V$15,-1),1),C890="",""),"")</f>
        <v/>
      </c>
      <c r="I890" s="253">
        <f t="shared" si="84"/>
        <v>0</v>
      </c>
      <c r="J890" s="255" t="str">
        <f t="shared" si="85"/>
        <v/>
      </c>
      <c r="K890" s="249" t="e">
        <f t="shared" si="86"/>
        <v>#N/A</v>
      </c>
      <c r="L890" s="249">
        <f t="shared" si="87"/>
        <v>0</v>
      </c>
      <c r="M890" s="249" t="e">
        <f t="shared" si="88"/>
        <v>#N/A</v>
      </c>
    </row>
    <row r="891" spans="1:13" x14ac:dyDescent="0.3">
      <c r="A891" s="246"/>
      <c r="B891" s="252"/>
      <c r="C891" s="251"/>
      <c r="D891" s="252"/>
      <c r="E891" s="252"/>
      <c r="F891" s="248" t="s">
        <v>321</v>
      </c>
      <c r="G891" s="44" t="str">
        <f t="shared" si="89"/>
        <v/>
      </c>
      <c r="H891" s="253" t="str" cm="1">
        <f t="array" ref="H891">IFERROR(_xlfn.IFS(C891="זכר",INDEX(ליגות!$O$8:$Z$15,MATCH(D891,ליגות!$Q$8:$Q$15,-1),1),C891="נקבה",INDEX(ליגות!$O$8:$Z$15,MATCH(D891,ליגות!$V$8:$V$15,-1),1),C891="",""),"")</f>
        <v/>
      </c>
      <c r="I891" s="253">
        <f t="shared" si="84"/>
        <v>0</v>
      </c>
      <c r="J891" s="255" t="str">
        <f t="shared" si="85"/>
        <v/>
      </c>
      <c r="K891" s="249" t="e">
        <f t="shared" si="86"/>
        <v>#N/A</v>
      </c>
      <c r="L891" s="249">
        <f t="shared" si="87"/>
        <v>0</v>
      </c>
      <c r="M891" s="249" t="e">
        <f t="shared" si="88"/>
        <v>#N/A</v>
      </c>
    </row>
    <row r="892" spans="1:13" x14ac:dyDescent="0.3">
      <c r="A892" s="246"/>
      <c r="B892" s="252"/>
      <c r="C892" s="251"/>
      <c r="D892" s="252"/>
      <c r="E892" s="252"/>
      <c r="F892" s="248" t="s">
        <v>321</v>
      </c>
      <c r="G892" s="44" t="str">
        <f t="shared" si="89"/>
        <v/>
      </c>
      <c r="H892" s="253" t="str" cm="1">
        <f t="array" ref="H892">IFERROR(_xlfn.IFS(C892="זכר",INDEX(ליגות!$O$8:$Z$15,MATCH(D892,ליגות!$Q$8:$Q$15,-1),1),C892="נקבה",INDEX(ליגות!$O$8:$Z$15,MATCH(D892,ליגות!$V$8:$V$15,-1),1),C892="",""),"")</f>
        <v/>
      </c>
      <c r="I892" s="253">
        <f t="shared" si="84"/>
        <v>0</v>
      </c>
      <c r="J892" s="255" t="str">
        <f t="shared" si="85"/>
        <v/>
      </c>
      <c r="K892" s="249" t="e">
        <f t="shared" si="86"/>
        <v>#N/A</v>
      </c>
      <c r="L892" s="249">
        <f t="shared" si="87"/>
        <v>0</v>
      </c>
      <c r="M892" s="249" t="e">
        <f t="shared" si="88"/>
        <v>#N/A</v>
      </c>
    </row>
    <row r="893" spans="1:13" x14ac:dyDescent="0.3">
      <c r="A893" s="246"/>
      <c r="B893" s="252"/>
      <c r="C893" s="251"/>
      <c r="D893" s="252"/>
      <c r="E893" s="252"/>
      <c r="F893" s="248" t="s">
        <v>321</v>
      </c>
      <c r="G893" s="44" t="str">
        <f t="shared" si="89"/>
        <v/>
      </c>
      <c r="H893" s="253" t="str" cm="1">
        <f t="array" ref="H893">IFERROR(_xlfn.IFS(C893="זכר",INDEX(ליגות!$O$8:$Z$15,MATCH(D893,ליגות!$Q$8:$Q$15,-1),1),C893="נקבה",INDEX(ליגות!$O$8:$Z$15,MATCH(D893,ליגות!$V$8:$V$15,-1),1),C893="",""),"")</f>
        <v/>
      </c>
      <c r="I893" s="253">
        <f t="shared" si="84"/>
        <v>0</v>
      </c>
      <c r="J893" s="255" t="str">
        <f t="shared" si="85"/>
        <v/>
      </c>
      <c r="K893" s="249" t="e">
        <f t="shared" si="86"/>
        <v>#N/A</v>
      </c>
      <c r="L893" s="249">
        <f t="shared" si="87"/>
        <v>0</v>
      </c>
      <c r="M893" s="249" t="e">
        <f t="shared" si="88"/>
        <v>#N/A</v>
      </c>
    </row>
    <row r="894" spans="1:13" x14ac:dyDescent="0.3">
      <c r="A894" s="246"/>
      <c r="B894" s="252"/>
      <c r="C894" s="251"/>
      <c r="D894" s="252"/>
      <c r="E894" s="252"/>
      <c r="F894" s="248" t="s">
        <v>321</v>
      </c>
      <c r="G894" s="44" t="str">
        <f t="shared" si="89"/>
        <v/>
      </c>
      <c r="H894" s="253" t="str" cm="1">
        <f t="array" ref="H894">IFERROR(_xlfn.IFS(C894="זכר",INDEX(ליגות!$O$8:$Z$15,MATCH(D894,ליגות!$Q$8:$Q$15,-1),1),C894="נקבה",INDEX(ליגות!$O$8:$Z$15,MATCH(D894,ליגות!$V$8:$V$15,-1),1),C894="",""),"")</f>
        <v/>
      </c>
      <c r="I894" s="253">
        <f t="shared" si="84"/>
        <v>0</v>
      </c>
      <c r="J894" s="255" t="str">
        <f t="shared" si="85"/>
        <v/>
      </c>
      <c r="K894" s="249" t="e">
        <f t="shared" si="86"/>
        <v>#N/A</v>
      </c>
      <c r="L894" s="249">
        <f t="shared" si="87"/>
        <v>0</v>
      </c>
      <c r="M894" s="249" t="e">
        <f t="shared" si="88"/>
        <v>#N/A</v>
      </c>
    </row>
    <row r="895" spans="1:13" x14ac:dyDescent="0.3">
      <c r="A895" s="246"/>
      <c r="B895" s="252"/>
      <c r="C895" s="251"/>
      <c r="D895" s="252"/>
      <c r="E895" s="252"/>
      <c r="F895" s="248" t="s">
        <v>321</v>
      </c>
      <c r="G895" s="44" t="str">
        <f t="shared" si="89"/>
        <v/>
      </c>
      <c r="H895" s="253" t="str" cm="1">
        <f t="array" ref="H895">IFERROR(_xlfn.IFS(C895="זכר",INDEX(ליגות!$O$8:$Z$15,MATCH(D895,ליגות!$Q$8:$Q$15,-1),1),C895="נקבה",INDEX(ליגות!$O$8:$Z$15,MATCH(D895,ליגות!$V$8:$V$15,-1),1),C895="",""),"")</f>
        <v/>
      </c>
      <c r="I895" s="253">
        <f t="shared" si="84"/>
        <v>0</v>
      </c>
      <c r="J895" s="255" t="str">
        <f t="shared" si="85"/>
        <v/>
      </c>
      <c r="K895" s="249" t="e">
        <f t="shared" si="86"/>
        <v>#N/A</v>
      </c>
      <c r="L895" s="249">
        <f t="shared" si="87"/>
        <v>0</v>
      </c>
      <c r="M895" s="249" t="e">
        <f t="shared" si="88"/>
        <v>#N/A</v>
      </c>
    </row>
    <row r="896" spans="1:13" x14ac:dyDescent="0.3">
      <c r="A896" s="246"/>
      <c r="B896" s="252"/>
      <c r="C896" s="251"/>
      <c r="D896" s="252"/>
      <c r="E896" s="252"/>
      <c r="F896" s="248" t="s">
        <v>321</v>
      </c>
      <c r="G896" s="44" t="str">
        <f t="shared" si="89"/>
        <v/>
      </c>
      <c r="H896" s="253" t="str" cm="1">
        <f t="array" ref="H896">IFERROR(_xlfn.IFS(C896="זכר",INDEX(ליגות!$O$8:$Z$15,MATCH(D896,ליגות!$Q$8:$Q$15,-1),1),C896="נקבה",INDEX(ליגות!$O$8:$Z$15,MATCH(D896,ליגות!$V$8:$V$15,-1),1),C896="",""),"")</f>
        <v/>
      </c>
      <c r="I896" s="253">
        <f t="shared" si="84"/>
        <v>0</v>
      </c>
      <c r="J896" s="255" t="str">
        <f t="shared" si="85"/>
        <v/>
      </c>
      <c r="K896" s="249" t="e">
        <f t="shared" si="86"/>
        <v>#N/A</v>
      </c>
      <c r="L896" s="249">
        <f t="shared" si="87"/>
        <v>0</v>
      </c>
      <c r="M896" s="249" t="e">
        <f t="shared" si="88"/>
        <v>#N/A</v>
      </c>
    </row>
    <row r="897" spans="1:13" x14ac:dyDescent="0.3">
      <c r="A897" s="246"/>
      <c r="B897" s="252"/>
      <c r="C897" s="251"/>
      <c r="D897" s="252"/>
      <c r="E897" s="252"/>
      <c r="F897" s="248" t="s">
        <v>321</v>
      </c>
      <c r="G897" s="44" t="str">
        <f t="shared" si="89"/>
        <v/>
      </c>
      <c r="H897" s="253" t="str" cm="1">
        <f t="array" ref="H897">IFERROR(_xlfn.IFS(C897="זכר",INDEX(ליגות!$O$8:$Z$15,MATCH(D897,ליגות!$Q$8:$Q$15,-1),1),C897="נקבה",INDEX(ליגות!$O$8:$Z$15,MATCH(D897,ליגות!$V$8:$V$15,-1),1),C897="",""),"")</f>
        <v/>
      </c>
      <c r="I897" s="253">
        <f t="shared" si="84"/>
        <v>0</v>
      </c>
      <c r="J897" s="255" t="str">
        <f t="shared" si="85"/>
        <v/>
      </c>
      <c r="K897" s="249" t="e">
        <f t="shared" si="86"/>
        <v>#N/A</v>
      </c>
      <c r="L897" s="249">
        <f t="shared" si="87"/>
        <v>0</v>
      </c>
      <c r="M897" s="249" t="e">
        <f t="shared" si="88"/>
        <v>#N/A</v>
      </c>
    </row>
    <row r="898" spans="1:13" x14ac:dyDescent="0.3">
      <c r="A898" s="246"/>
      <c r="B898" s="252"/>
      <c r="C898" s="251"/>
      <c r="D898" s="252"/>
      <c r="E898" s="252"/>
      <c r="F898" s="248" t="s">
        <v>321</v>
      </c>
      <c r="G898" s="44" t="str">
        <f t="shared" si="89"/>
        <v/>
      </c>
      <c r="H898" s="253" t="str" cm="1">
        <f t="array" ref="H898">IFERROR(_xlfn.IFS(C898="זכר",INDEX(ליגות!$O$8:$Z$15,MATCH(D898,ליגות!$Q$8:$Q$15,-1),1),C898="נקבה",INDEX(ליגות!$O$8:$Z$15,MATCH(D898,ליגות!$V$8:$V$15,-1),1),C898="",""),"")</f>
        <v/>
      </c>
      <c r="I898" s="253">
        <f t="shared" si="84"/>
        <v>0</v>
      </c>
      <c r="J898" s="255" t="str">
        <f t="shared" si="85"/>
        <v/>
      </c>
      <c r="K898" s="249" t="e">
        <f t="shared" si="86"/>
        <v>#N/A</v>
      </c>
      <c r="L898" s="249">
        <f t="shared" si="87"/>
        <v>0</v>
      </c>
      <c r="M898" s="249" t="e">
        <f t="shared" si="88"/>
        <v>#N/A</v>
      </c>
    </row>
    <row r="899" spans="1:13" x14ac:dyDescent="0.3">
      <c r="A899" s="246"/>
      <c r="B899" s="252"/>
      <c r="C899" s="251"/>
      <c r="D899" s="252"/>
      <c r="E899" s="252"/>
      <c r="F899" s="248" t="s">
        <v>321</v>
      </c>
      <c r="G899" s="44" t="str">
        <f t="shared" si="89"/>
        <v/>
      </c>
      <c r="H899" s="253" t="str" cm="1">
        <f t="array" ref="H899">IFERROR(_xlfn.IFS(C899="זכר",INDEX(ליגות!$O$8:$Z$15,MATCH(D899,ליגות!$Q$8:$Q$15,-1),1),C899="נקבה",INDEX(ליגות!$O$8:$Z$15,MATCH(D899,ליגות!$V$8:$V$15,-1),1),C899="",""),"")</f>
        <v/>
      </c>
      <c r="I899" s="253">
        <f t="shared" si="84"/>
        <v>0</v>
      </c>
      <c r="J899" s="255" t="str">
        <f t="shared" si="85"/>
        <v/>
      </c>
      <c r="K899" s="249" t="e">
        <f t="shared" si="86"/>
        <v>#N/A</v>
      </c>
      <c r="L899" s="249">
        <f t="shared" si="87"/>
        <v>0</v>
      </c>
      <c r="M899" s="249" t="e">
        <f t="shared" si="88"/>
        <v>#N/A</v>
      </c>
    </row>
    <row r="900" spans="1:13" x14ac:dyDescent="0.3">
      <c r="A900" s="246"/>
      <c r="B900" s="252"/>
      <c r="C900" s="251"/>
      <c r="D900" s="252"/>
      <c r="E900" s="252"/>
      <c r="F900" s="248" t="s">
        <v>321</v>
      </c>
      <c r="G900" s="44" t="str">
        <f t="shared" si="89"/>
        <v/>
      </c>
      <c r="H900" s="253" t="str" cm="1">
        <f t="array" ref="H900">IFERROR(_xlfn.IFS(C900="זכר",INDEX(ליגות!$O$8:$Z$15,MATCH(D900,ליגות!$Q$8:$Q$15,-1),1),C900="נקבה",INDEX(ליגות!$O$8:$Z$15,MATCH(D900,ליגות!$V$8:$V$15,-1),1),C900="",""),"")</f>
        <v/>
      </c>
      <c r="I900" s="253">
        <f t="shared" ref="I900:I963" si="90">IF(F900="כן",E900,0)</f>
        <v>0</v>
      </c>
      <c r="J900" s="255" t="str">
        <f t="shared" ref="J900:J963" si="91">IF(C900="זכר",VLOOKUP(H900,$R$3:$S$10,2,0),IF(C900="נקבה",VLOOKUP(H900,$R$12:$S$19,2,0),""))</f>
        <v/>
      </c>
      <c r="K900" s="249" t="e">
        <f t="shared" ref="K900:K963" si="92">VLOOKUP(H900,$N$2:$O$9,2)</f>
        <v>#N/A</v>
      </c>
      <c r="L900" s="249">
        <f t="shared" ref="L900:L963" si="93">IF(C900="נקבה",K900*1.5,0)</f>
        <v>0</v>
      </c>
      <c r="M900" s="249" t="e">
        <f t="shared" ref="M900:M963" si="94">L900+K900</f>
        <v>#N/A</v>
      </c>
    </row>
    <row r="901" spans="1:13" x14ac:dyDescent="0.3">
      <c r="A901" s="246"/>
      <c r="B901" s="252"/>
      <c r="C901" s="251"/>
      <c r="D901" s="252"/>
      <c r="E901" s="252"/>
      <c r="F901" s="248" t="s">
        <v>321</v>
      </c>
      <c r="G901" s="44" t="str">
        <f t="shared" si="89"/>
        <v/>
      </c>
      <c r="H901" s="253" t="str" cm="1">
        <f t="array" ref="H901">IFERROR(_xlfn.IFS(C901="זכר",INDEX(ליגות!$O$8:$Z$15,MATCH(D901,ליגות!$Q$8:$Q$15,-1),1),C901="נקבה",INDEX(ליגות!$O$8:$Z$15,MATCH(D901,ליגות!$V$8:$V$15,-1),1),C901="",""),"")</f>
        <v/>
      </c>
      <c r="I901" s="253">
        <f t="shared" si="90"/>
        <v>0</v>
      </c>
      <c r="J901" s="255" t="str">
        <f t="shared" si="91"/>
        <v/>
      </c>
      <c r="K901" s="249" t="e">
        <f t="shared" si="92"/>
        <v>#N/A</v>
      </c>
      <c r="L901" s="249">
        <f t="shared" si="93"/>
        <v>0</v>
      </c>
      <c r="M901" s="249" t="e">
        <f t="shared" si="94"/>
        <v>#N/A</v>
      </c>
    </row>
    <row r="902" spans="1:13" x14ac:dyDescent="0.3">
      <c r="A902" s="246"/>
      <c r="B902" s="252"/>
      <c r="C902" s="251"/>
      <c r="D902" s="252"/>
      <c r="E902" s="252"/>
      <c r="F902" s="248" t="s">
        <v>321</v>
      </c>
      <c r="G902" s="44" t="str">
        <f t="shared" si="89"/>
        <v/>
      </c>
      <c r="H902" s="253" t="str" cm="1">
        <f t="array" ref="H902">IFERROR(_xlfn.IFS(C902="זכר",INDEX(ליגות!$O$8:$Z$15,MATCH(D902,ליגות!$Q$8:$Q$15,-1),1),C902="נקבה",INDEX(ליגות!$O$8:$Z$15,MATCH(D902,ליגות!$V$8:$V$15,-1),1),C902="",""),"")</f>
        <v/>
      </c>
      <c r="I902" s="253">
        <f t="shared" si="90"/>
        <v>0</v>
      </c>
      <c r="J902" s="255" t="str">
        <f t="shared" si="91"/>
        <v/>
      </c>
      <c r="K902" s="249" t="e">
        <f t="shared" si="92"/>
        <v>#N/A</v>
      </c>
      <c r="L902" s="249">
        <f t="shared" si="93"/>
        <v>0</v>
      </c>
      <c r="M902" s="249" t="e">
        <f t="shared" si="94"/>
        <v>#N/A</v>
      </c>
    </row>
    <row r="903" spans="1:13" x14ac:dyDescent="0.3">
      <c r="A903" s="246"/>
      <c r="B903" s="252"/>
      <c r="C903" s="251"/>
      <c r="D903" s="252"/>
      <c r="E903" s="252"/>
      <c r="F903" s="248" t="s">
        <v>321</v>
      </c>
      <c r="G903" s="44" t="str">
        <f t="shared" si="89"/>
        <v/>
      </c>
      <c r="H903" s="253" t="str" cm="1">
        <f t="array" ref="H903">IFERROR(_xlfn.IFS(C903="זכר",INDEX(ליגות!$O$8:$Z$15,MATCH(D903,ליגות!$Q$8:$Q$15,-1),1),C903="נקבה",INDEX(ליגות!$O$8:$Z$15,MATCH(D903,ליגות!$V$8:$V$15,-1),1),C903="",""),"")</f>
        <v/>
      </c>
      <c r="I903" s="253">
        <f t="shared" si="90"/>
        <v>0</v>
      </c>
      <c r="J903" s="255" t="str">
        <f t="shared" si="91"/>
        <v/>
      </c>
      <c r="K903" s="249" t="e">
        <f t="shared" si="92"/>
        <v>#N/A</v>
      </c>
      <c r="L903" s="249">
        <f t="shared" si="93"/>
        <v>0</v>
      </c>
      <c r="M903" s="249" t="e">
        <f t="shared" si="94"/>
        <v>#N/A</v>
      </c>
    </row>
    <row r="904" spans="1:13" x14ac:dyDescent="0.3">
      <c r="A904" s="246"/>
      <c r="B904" s="252"/>
      <c r="C904" s="251"/>
      <c r="D904" s="252"/>
      <c r="E904" s="252"/>
      <c r="F904" s="248" t="s">
        <v>321</v>
      </c>
      <c r="G904" s="44" t="str">
        <f t="shared" si="89"/>
        <v/>
      </c>
      <c r="H904" s="253" t="str" cm="1">
        <f t="array" ref="H904">IFERROR(_xlfn.IFS(C904="זכר",INDEX(ליגות!$O$8:$Z$15,MATCH(D904,ליגות!$Q$8:$Q$15,-1),1),C904="נקבה",INDEX(ליגות!$O$8:$Z$15,MATCH(D904,ליגות!$V$8:$V$15,-1),1),C904="",""),"")</f>
        <v/>
      </c>
      <c r="I904" s="253">
        <f t="shared" si="90"/>
        <v>0</v>
      </c>
      <c r="J904" s="255" t="str">
        <f t="shared" si="91"/>
        <v/>
      </c>
      <c r="K904" s="249" t="e">
        <f t="shared" si="92"/>
        <v>#N/A</v>
      </c>
      <c r="L904" s="249">
        <f t="shared" si="93"/>
        <v>0</v>
      </c>
      <c r="M904" s="249" t="e">
        <f t="shared" si="94"/>
        <v>#N/A</v>
      </c>
    </row>
    <row r="905" spans="1:13" x14ac:dyDescent="0.3">
      <c r="A905" s="246"/>
      <c r="B905" s="252"/>
      <c r="C905" s="251"/>
      <c r="D905" s="252"/>
      <c r="E905" s="252"/>
      <c r="F905" s="248" t="s">
        <v>321</v>
      </c>
      <c r="G905" s="44" t="str">
        <f t="shared" si="89"/>
        <v/>
      </c>
      <c r="H905" s="253" t="str" cm="1">
        <f t="array" ref="H905">IFERROR(_xlfn.IFS(C905="זכר",INDEX(ליגות!$O$8:$Z$15,MATCH(D905,ליגות!$Q$8:$Q$15,-1),1),C905="נקבה",INDEX(ליגות!$O$8:$Z$15,MATCH(D905,ליגות!$V$8:$V$15,-1),1),C905="",""),"")</f>
        <v/>
      </c>
      <c r="I905" s="253">
        <f t="shared" si="90"/>
        <v>0</v>
      </c>
      <c r="J905" s="255" t="str">
        <f t="shared" si="91"/>
        <v/>
      </c>
      <c r="K905" s="249" t="e">
        <f t="shared" si="92"/>
        <v>#N/A</v>
      </c>
      <c r="L905" s="249">
        <f t="shared" si="93"/>
        <v>0</v>
      </c>
      <c r="M905" s="249" t="e">
        <f t="shared" si="94"/>
        <v>#N/A</v>
      </c>
    </row>
    <row r="906" spans="1:13" x14ac:dyDescent="0.3">
      <c r="A906" s="246"/>
      <c r="B906" s="252"/>
      <c r="C906" s="251"/>
      <c r="D906" s="252"/>
      <c r="E906" s="252"/>
      <c r="F906" s="248" t="s">
        <v>321</v>
      </c>
      <c r="G906" s="44" t="str">
        <f t="shared" ref="G906:G969" si="95">IF(ISBLANK(D906),"",$H$1-D906-1)</f>
        <v/>
      </c>
      <c r="H906" s="253" t="str" cm="1">
        <f t="array" ref="H906">IFERROR(_xlfn.IFS(C906="זכר",INDEX(ליגות!$O$8:$Z$15,MATCH(D906,ליגות!$Q$8:$Q$15,-1),1),C906="נקבה",INDEX(ליגות!$O$8:$Z$15,MATCH(D906,ליגות!$V$8:$V$15,-1),1),C906="",""),"")</f>
        <v/>
      </c>
      <c r="I906" s="253">
        <f t="shared" si="90"/>
        <v>0</v>
      </c>
      <c r="J906" s="255" t="str">
        <f t="shared" si="91"/>
        <v/>
      </c>
      <c r="K906" s="249" t="e">
        <f t="shared" si="92"/>
        <v>#N/A</v>
      </c>
      <c r="L906" s="249">
        <f t="shared" si="93"/>
        <v>0</v>
      </c>
      <c r="M906" s="249" t="e">
        <f t="shared" si="94"/>
        <v>#N/A</v>
      </c>
    </row>
    <row r="907" spans="1:13" x14ac:dyDescent="0.3">
      <c r="A907" s="246"/>
      <c r="B907" s="252"/>
      <c r="C907" s="251"/>
      <c r="D907" s="252"/>
      <c r="E907" s="252"/>
      <c r="F907" s="248" t="s">
        <v>321</v>
      </c>
      <c r="G907" s="44" t="str">
        <f t="shared" si="95"/>
        <v/>
      </c>
      <c r="H907" s="253" t="str" cm="1">
        <f t="array" ref="H907">IFERROR(_xlfn.IFS(C907="זכר",INDEX(ליגות!$O$8:$Z$15,MATCH(D907,ליגות!$Q$8:$Q$15,-1),1),C907="נקבה",INDEX(ליגות!$O$8:$Z$15,MATCH(D907,ליגות!$V$8:$V$15,-1),1),C907="",""),"")</f>
        <v/>
      </c>
      <c r="I907" s="253">
        <f t="shared" si="90"/>
        <v>0</v>
      </c>
      <c r="J907" s="255" t="str">
        <f t="shared" si="91"/>
        <v/>
      </c>
      <c r="K907" s="249" t="e">
        <f t="shared" si="92"/>
        <v>#N/A</v>
      </c>
      <c r="L907" s="249">
        <f t="shared" si="93"/>
        <v>0</v>
      </c>
      <c r="M907" s="249" t="e">
        <f t="shared" si="94"/>
        <v>#N/A</v>
      </c>
    </row>
    <row r="908" spans="1:13" x14ac:dyDescent="0.3">
      <c r="A908" s="246"/>
      <c r="B908" s="252"/>
      <c r="C908" s="251"/>
      <c r="D908" s="252"/>
      <c r="E908" s="252"/>
      <c r="F908" s="248" t="s">
        <v>321</v>
      </c>
      <c r="G908" s="44" t="str">
        <f t="shared" si="95"/>
        <v/>
      </c>
      <c r="H908" s="253" t="str" cm="1">
        <f t="array" ref="H908">IFERROR(_xlfn.IFS(C908="זכר",INDEX(ליגות!$O$8:$Z$15,MATCH(D908,ליגות!$Q$8:$Q$15,-1),1),C908="נקבה",INDEX(ליגות!$O$8:$Z$15,MATCH(D908,ליגות!$V$8:$V$15,-1),1),C908="",""),"")</f>
        <v/>
      </c>
      <c r="I908" s="253">
        <f t="shared" si="90"/>
        <v>0</v>
      </c>
      <c r="J908" s="255" t="str">
        <f t="shared" si="91"/>
        <v/>
      </c>
      <c r="K908" s="249" t="e">
        <f t="shared" si="92"/>
        <v>#N/A</v>
      </c>
      <c r="L908" s="249">
        <f t="shared" si="93"/>
        <v>0</v>
      </c>
      <c r="M908" s="249" t="e">
        <f t="shared" si="94"/>
        <v>#N/A</v>
      </c>
    </row>
    <row r="909" spans="1:13" x14ac:dyDescent="0.3">
      <c r="A909" s="246"/>
      <c r="B909" s="252"/>
      <c r="C909" s="251"/>
      <c r="D909" s="252"/>
      <c r="E909" s="252"/>
      <c r="F909" s="248" t="s">
        <v>321</v>
      </c>
      <c r="G909" s="44" t="str">
        <f t="shared" si="95"/>
        <v/>
      </c>
      <c r="H909" s="253" t="str" cm="1">
        <f t="array" ref="H909">IFERROR(_xlfn.IFS(C909="זכר",INDEX(ליגות!$O$8:$Z$15,MATCH(D909,ליגות!$Q$8:$Q$15,-1),1),C909="נקבה",INDEX(ליגות!$O$8:$Z$15,MATCH(D909,ליגות!$V$8:$V$15,-1),1),C909="",""),"")</f>
        <v/>
      </c>
      <c r="I909" s="253">
        <f t="shared" si="90"/>
        <v>0</v>
      </c>
      <c r="J909" s="255" t="str">
        <f t="shared" si="91"/>
        <v/>
      </c>
      <c r="K909" s="249" t="e">
        <f t="shared" si="92"/>
        <v>#N/A</v>
      </c>
      <c r="L909" s="249">
        <f t="shared" si="93"/>
        <v>0</v>
      </c>
      <c r="M909" s="249" t="e">
        <f t="shared" si="94"/>
        <v>#N/A</v>
      </c>
    </row>
    <row r="910" spans="1:13" x14ac:dyDescent="0.3">
      <c r="A910" s="246"/>
      <c r="B910" s="252"/>
      <c r="C910" s="251"/>
      <c r="D910" s="252"/>
      <c r="E910" s="252"/>
      <c r="F910" s="248" t="s">
        <v>321</v>
      </c>
      <c r="G910" s="44" t="str">
        <f t="shared" si="95"/>
        <v/>
      </c>
      <c r="H910" s="253" t="str" cm="1">
        <f t="array" ref="H910">IFERROR(_xlfn.IFS(C910="זכר",INDEX(ליגות!$O$8:$Z$15,MATCH(D910,ליגות!$Q$8:$Q$15,-1),1),C910="נקבה",INDEX(ליגות!$O$8:$Z$15,MATCH(D910,ליגות!$V$8:$V$15,-1),1),C910="",""),"")</f>
        <v/>
      </c>
      <c r="I910" s="253">
        <f t="shared" si="90"/>
        <v>0</v>
      </c>
      <c r="J910" s="255" t="str">
        <f t="shared" si="91"/>
        <v/>
      </c>
      <c r="K910" s="249" t="e">
        <f t="shared" si="92"/>
        <v>#N/A</v>
      </c>
      <c r="L910" s="249">
        <f t="shared" si="93"/>
        <v>0</v>
      </c>
      <c r="M910" s="249" t="e">
        <f t="shared" si="94"/>
        <v>#N/A</v>
      </c>
    </row>
    <row r="911" spans="1:13" x14ac:dyDescent="0.3">
      <c r="A911" s="246"/>
      <c r="B911" s="252"/>
      <c r="C911" s="251"/>
      <c r="D911" s="252"/>
      <c r="E911" s="252"/>
      <c r="F911" s="248" t="s">
        <v>321</v>
      </c>
      <c r="G911" s="44" t="str">
        <f t="shared" si="95"/>
        <v/>
      </c>
      <c r="H911" s="253" t="str" cm="1">
        <f t="array" ref="H911">IFERROR(_xlfn.IFS(C911="זכר",INDEX(ליגות!$O$8:$Z$15,MATCH(D911,ליגות!$Q$8:$Q$15,-1),1),C911="נקבה",INDEX(ליגות!$O$8:$Z$15,MATCH(D911,ליגות!$V$8:$V$15,-1),1),C911="",""),"")</f>
        <v/>
      </c>
      <c r="I911" s="253">
        <f t="shared" si="90"/>
        <v>0</v>
      </c>
      <c r="J911" s="255" t="str">
        <f t="shared" si="91"/>
        <v/>
      </c>
      <c r="K911" s="249" t="e">
        <f t="shared" si="92"/>
        <v>#N/A</v>
      </c>
      <c r="L911" s="249">
        <f t="shared" si="93"/>
        <v>0</v>
      </c>
      <c r="M911" s="249" t="e">
        <f t="shared" si="94"/>
        <v>#N/A</v>
      </c>
    </row>
    <row r="912" spans="1:13" x14ac:dyDescent="0.3">
      <c r="A912" s="246"/>
      <c r="B912" s="252"/>
      <c r="C912" s="251"/>
      <c r="D912" s="252"/>
      <c r="E912" s="252"/>
      <c r="F912" s="248" t="s">
        <v>321</v>
      </c>
      <c r="G912" s="44" t="str">
        <f t="shared" si="95"/>
        <v/>
      </c>
      <c r="H912" s="253" t="str" cm="1">
        <f t="array" ref="H912">IFERROR(_xlfn.IFS(C912="זכר",INDEX(ליגות!$O$8:$Z$15,MATCH(D912,ליגות!$Q$8:$Q$15,-1),1),C912="נקבה",INDEX(ליגות!$O$8:$Z$15,MATCH(D912,ליגות!$V$8:$V$15,-1),1),C912="",""),"")</f>
        <v/>
      </c>
      <c r="I912" s="253">
        <f t="shared" si="90"/>
        <v>0</v>
      </c>
      <c r="J912" s="255" t="str">
        <f t="shared" si="91"/>
        <v/>
      </c>
      <c r="K912" s="249" t="e">
        <f t="shared" si="92"/>
        <v>#N/A</v>
      </c>
      <c r="L912" s="249">
        <f t="shared" si="93"/>
        <v>0</v>
      </c>
      <c r="M912" s="249" t="e">
        <f t="shared" si="94"/>
        <v>#N/A</v>
      </c>
    </row>
    <row r="913" spans="1:13" x14ac:dyDescent="0.3">
      <c r="A913" s="246"/>
      <c r="B913" s="252"/>
      <c r="C913" s="251"/>
      <c r="D913" s="252"/>
      <c r="E913" s="252"/>
      <c r="F913" s="248" t="s">
        <v>321</v>
      </c>
      <c r="G913" s="44" t="str">
        <f t="shared" si="95"/>
        <v/>
      </c>
      <c r="H913" s="253" t="str" cm="1">
        <f t="array" ref="H913">IFERROR(_xlfn.IFS(C913="זכר",INDEX(ליגות!$O$8:$Z$15,MATCH(D913,ליגות!$Q$8:$Q$15,-1),1),C913="נקבה",INDEX(ליגות!$O$8:$Z$15,MATCH(D913,ליגות!$V$8:$V$15,-1),1),C913="",""),"")</f>
        <v/>
      </c>
      <c r="I913" s="253">
        <f t="shared" si="90"/>
        <v>0</v>
      </c>
      <c r="J913" s="255" t="str">
        <f t="shared" si="91"/>
        <v/>
      </c>
      <c r="K913" s="249" t="e">
        <f t="shared" si="92"/>
        <v>#N/A</v>
      </c>
      <c r="L913" s="249">
        <f t="shared" si="93"/>
        <v>0</v>
      </c>
      <c r="M913" s="249" t="e">
        <f t="shared" si="94"/>
        <v>#N/A</v>
      </c>
    </row>
    <row r="914" spans="1:13" x14ac:dyDescent="0.3">
      <c r="A914" s="246"/>
      <c r="B914" s="252"/>
      <c r="C914" s="251"/>
      <c r="D914" s="252"/>
      <c r="E914" s="252"/>
      <c r="F914" s="248" t="s">
        <v>321</v>
      </c>
      <c r="G914" s="44" t="str">
        <f t="shared" si="95"/>
        <v/>
      </c>
      <c r="H914" s="253" t="str" cm="1">
        <f t="array" ref="H914">IFERROR(_xlfn.IFS(C914="זכר",INDEX(ליגות!$O$8:$Z$15,MATCH(D914,ליגות!$Q$8:$Q$15,-1),1),C914="נקבה",INDEX(ליגות!$O$8:$Z$15,MATCH(D914,ליגות!$V$8:$V$15,-1),1),C914="",""),"")</f>
        <v/>
      </c>
      <c r="I914" s="253">
        <f t="shared" si="90"/>
        <v>0</v>
      </c>
      <c r="J914" s="255" t="str">
        <f t="shared" si="91"/>
        <v/>
      </c>
      <c r="K914" s="249" t="e">
        <f t="shared" si="92"/>
        <v>#N/A</v>
      </c>
      <c r="L914" s="249">
        <f t="shared" si="93"/>
        <v>0</v>
      </c>
      <c r="M914" s="249" t="e">
        <f t="shared" si="94"/>
        <v>#N/A</v>
      </c>
    </row>
    <row r="915" spans="1:13" x14ac:dyDescent="0.3">
      <c r="A915" s="246"/>
      <c r="B915" s="252"/>
      <c r="C915" s="251"/>
      <c r="D915" s="252"/>
      <c r="E915" s="252"/>
      <c r="F915" s="248" t="s">
        <v>321</v>
      </c>
      <c r="G915" s="44" t="str">
        <f t="shared" si="95"/>
        <v/>
      </c>
      <c r="H915" s="253" t="str" cm="1">
        <f t="array" ref="H915">IFERROR(_xlfn.IFS(C915="זכר",INDEX(ליגות!$O$8:$Z$15,MATCH(D915,ליגות!$Q$8:$Q$15,-1),1),C915="נקבה",INDEX(ליגות!$O$8:$Z$15,MATCH(D915,ליגות!$V$8:$V$15,-1),1),C915="",""),"")</f>
        <v/>
      </c>
      <c r="I915" s="253">
        <f t="shared" si="90"/>
        <v>0</v>
      </c>
      <c r="J915" s="255" t="str">
        <f t="shared" si="91"/>
        <v/>
      </c>
      <c r="K915" s="249" t="e">
        <f t="shared" si="92"/>
        <v>#N/A</v>
      </c>
      <c r="L915" s="249">
        <f t="shared" si="93"/>
        <v>0</v>
      </c>
      <c r="M915" s="249" t="e">
        <f t="shared" si="94"/>
        <v>#N/A</v>
      </c>
    </row>
    <row r="916" spans="1:13" x14ac:dyDescent="0.3">
      <c r="A916" s="246"/>
      <c r="B916" s="252"/>
      <c r="C916" s="251"/>
      <c r="D916" s="252"/>
      <c r="E916" s="252"/>
      <c r="F916" s="248" t="s">
        <v>321</v>
      </c>
      <c r="G916" s="44" t="str">
        <f t="shared" si="95"/>
        <v/>
      </c>
      <c r="H916" s="253" t="str" cm="1">
        <f t="array" ref="H916">IFERROR(_xlfn.IFS(C916="זכר",INDEX(ליגות!$O$8:$Z$15,MATCH(D916,ליגות!$Q$8:$Q$15,-1),1),C916="נקבה",INDEX(ליגות!$O$8:$Z$15,MATCH(D916,ליגות!$V$8:$V$15,-1),1),C916="",""),"")</f>
        <v/>
      </c>
      <c r="I916" s="253">
        <f t="shared" si="90"/>
        <v>0</v>
      </c>
      <c r="J916" s="255" t="str">
        <f t="shared" si="91"/>
        <v/>
      </c>
      <c r="K916" s="249" t="e">
        <f t="shared" si="92"/>
        <v>#N/A</v>
      </c>
      <c r="L916" s="249">
        <f t="shared" si="93"/>
        <v>0</v>
      </c>
      <c r="M916" s="249" t="e">
        <f t="shared" si="94"/>
        <v>#N/A</v>
      </c>
    </row>
    <row r="917" spans="1:13" x14ac:dyDescent="0.3">
      <c r="A917" s="246"/>
      <c r="B917" s="252"/>
      <c r="C917" s="251"/>
      <c r="D917" s="252"/>
      <c r="E917" s="252"/>
      <c r="F917" s="248" t="s">
        <v>321</v>
      </c>
      <c r="G917" s="44" t="str">
        <f t="shared" si="95"/>
        <v/>
      </c>
      <c r="H917" s="253" t="str" cm="1">
        <f t="array" ref="H917">IFERROR(_xlfn.IFS(C917="זכר",INDEX(ליגות!$O$8:$Z$15,MATCH(D917,ליגות!$Q$8:$Q$15,-1),1),C917="נקבה",INDEX(ליגות!$O$8:$Z$15,MATCH(D917,ליגות!$V$8:$V$15,-1),1),C917="",""),"")</f>
        <v/>
      </c>
      <c r="I917" s="253">
        <f t="shared" si="90"/>
        <v>0</v>
      </c>
      <c r="J917" s="255" t="str">
        <f t="shared" si="91"/>
        <v/>
      </c>
      <c r="K917" s="249" t="e">
        <f t="shared" si="92"/>
        <v>#N/A</v>
      </c>
      <c r="L917" s="249">
        <f t="shared" si="93"/>
        <v>0</v>
      </c>
      <c r="M917" s="249" t="e">
        <f t="shared" si="94"/>
        <v>#N/A</v>
      </c>
    </row>
    <row r="918" spans="1:13" x14ac:dyDescent="0.3">
      <c r="A918" s="246"/>
      <c r="B918" s="252"/>
      <c r="C918" s="251"/>
      <c r="D918" s="252"/>
      <c r="E918" s="252"/>
      <c r="F918" s="248" t="s">
        <v>321</v>
      </c>
      <c r="G918" s="44" t="str">
        <f t="shared" si="95"/>
        <v/>
      </c>
      <c r="H918" s="253" t="str" cm="1">
        <f t="array" ref="H918">IFERROR(_xlfn.IFS(C918="זכר",INDEX(ליגות!$O$8:$Z$15,MATCH(D918,ליגות!$Q$8:$Q$15,-1),1),C918="נקבה",INDEX(ליגות!$O$8:$Z$15,MATCH(D918,ליגות!$V$8:$V$15,-1),1),C918="",""),"")</f>
        <v/>
      </c>
      <c r="I918" s="253">
        <f t="shared" si="90"/>
        <v>0</v>
      </c>
      <c r="J918" s="255" t="str">
        <f t="shared" si="91"/>
        <v/>
      </c>
      <c r="K918" s="249" t="e">
        <f t="shared" si="92"/>
        <v>#N/A</v>
      </c>
      <c r="L918" s="249">
        <f t="shared" si="93"/>
        <v>0</v>
      </c>
      <c r="M918" s="249" t="e">
        <f t="shared" si="94"/>
        <v>#N/A</v>
      </c>
    </row>
    <row r="919" spans="1:13" x14ac:dyDescent="0.3">
      <c r="A919" s="246"/>
      <c r="B919" s="252"/>
      <c r="C919" s="251"/>
      <c r="D919" s="252"/>
      <c r="E919" s="252"/>
      <c r="F919" s="248" t="s">
        <v>321</v>
      </c>
      <c r="G919" s="44" t="str">
        <f t="shared" si="95"/>
        <v/>
      </c>
      <c r="H919" s="253" t="str" cm="1">
        <f t="array" ref="H919">IFERROR(_xlfn.IFS(C919="זכר",INDEX(ליגות!$O$8:$Z$15,MATCH(D919,ליגות!$Q$8:$Q$15,-1),1),C919="נקבה",INDEX(ליגות!$O$8:$Z$15,MATCH(D919,ליגות!$V$8:$V$15,-1),1),C919="",""),"")</f>
        <v/>
      </c>
      <c r="I919" s="253">
        <f t="shared" si="90"/>
        <v>0</v>
      </c>
      <c r="J919" s="255" t="str">
        <f t="shared" si="91"/>
        <v/>
      </c>
      <c r="K919" s="249" t="e">
        <f t="shared" si="92"/>
        <v>#N/A</v>
      </c>
      <c r="L919" s="249">
        <f t="shared" si="93"/>
        <v>0</v>
      </c>
      <c r="M919" s="249" t="e">
        <f t="shared" si="94"/>
        <v>#N/A</v>
      </c>
    </row>
    <row r="920" spans="1:13" x14ac:dyDescent="0.3">
      <c r="A920" s="246"/>
      <c r="B920" s="252"/>
      <c r="C920" s="251"/>
      <c r="D920" s="252"/>
      <c r="E920" s="252"/>
      <c r="F920" s="248" t="s">
        <v>321</v>
      </c>
      <c r="G920" s="44" t="str">
        <f t="shared" si="95"/>
        <v/>
      </c>
      <c r="H920" s="253" t="str" cm="1">
        <f t="array" ref="H920">IFERROR(_xlfn.IFS(C920="זכר",INDEX(ליגות!$O$8:$Z$15,MATCH(D920,ליגות!$Q$8:$Q$15,-1),1),C920="נקבה",INDEX(ליגות!$O$8:$Z$15,MATCH(D920,ליגות!$V$8:$V$15,-1),1),C920="",""),"")</f>
        <v/>
      </c>
      <c r="I920" s="253">
        <f t="shared" si="90"/>
        <v>0</v>
      </c>
      <c r="J920" s="255" t="str">
        <f t="shared" si="91"/>
        <v/>
      </c>
      <c r="K920" s="249" t="e">
        <f t="shared" si="92"/>
        <v>#N/A</v>
      </c>
      <c r="L920" s="249">
        <f t="shared" si="93"/>
        <v>0</v>
      </c>
      <c r="M920" s="249" t="e">
        <f t="shared" si="94"/>
        <v>#N/A</v>
      </c>
    </row>
    <row r="921" spans="1:13" x14ac:dyDescent="0.3">
      <c r="A921" s="246"/>
      <c r="B921" s="252"/>
      <c r="C921" s="251"/>
      <c r="D921" s="252"/>
      <c r="E921" s="252"/>
      <c r="F921" s="248" t="s">
        <v>321</v>
      </c>
      <c r="G921" s="44" t="str">
        <f t="shared" si="95"/>
        <v/>
      </c>
      <c r="H921" s="253" t="str" cm="1">
        <f t="array" ref="H921">IFERROR(_xlfn.IFS(C921="זכר",INDEX(ליגות!$O$8:$Z$15,MATCH(D921,ליגות!$Q$8:$Q$15,-1),1),C921="נקבה",INDEX(ליגות!$O$8:$Z$15,MATCH(D921,ליגות!$V$8:$V$15,-1),1),C921="",""),"")</f>
        <v/>
      </c>
      <c r="I921" s="253">
        <f t="shared" si="90"/>
        <v>0</v>
      </c>
      <c r="J921" s="255" t="str">
        <f t="shared" si="91"/>
        <v/>
      </c>
      <c r="K921" s="249" t="e">
        <f t="shared" si="92"/>
        <v>#N/A</v>
      </c>
      <c r="L921" s="249">
        <f t="shared" si="93"/>
        <v>0</v>
      </c>
      <c r="M921" s="249" t="e">
        <f t="shared" si="94"/>
        <v>#N/A</v>
      </c>
    </row>
    <row r="922" spans="1:13" x14ac:dyDescent="0.3">
      <c r="A922" s="246"/>
      <c r="B922" s="252"/>
      <c r="C922" s="251"/>
      <c r="D922" s="252"/>
      <c r="E922" s="252"/>
      <c r="F922" s="248" t="s">
        <v>321</v>
      </c>
      <c r="G922" s="44" t="str">
        <f t="shared" si="95"/>
        <v/>
      </c>
      <c r="H922" s="253" t="str" cm="1">
        <f t="array" ref="H922">IFERROR(_xlfn.IFS(C922="זכר",INDEX(ליגות!$O$8:$Z$15,MATCH(D922,ליגות!$Q$8:$Q$15,-1),1),C922="נקבה",INDEX(ליגות!$O$8:$Z$15,MATCH(D922,ליגות!$V$8:$V$15,-1),1),C922="",""),"")</f>
        <v/>
      </c>
      <c r="I922" s="253">
        <f t="shared" si="90"/>
        <v>0</v>
      </c>
      <c r="J922" s="255" t="str">
        <f t="shared" si="91"/>
        <v/>
      </c>
      <c r="K922" s="249" t="e">
        <f t="shared" si="92"/>
        <v>#N/A</v>
      </c>
      <c r="L922" s="249">
        <f t="shared" si="93"/>
        <v>0</v>
      </c>
      <c r="M922" s="249" t="e">
        <f t="shared" si="94"/>
        <v>#N/A</v>
      </c>
    </row>
    <row r="923" spans="1:13" x14ac:dyDescent="0.3">
      <c r="A923" s="246"/>
      <c r="B923" s="252"/>
      <c r="C923" s="251"/>
      <c r="D923" s="252"/>
      <c r="E923" s="252"/>
      <c r="F923" s="248" t="s">
        <v>321</v>
      </c>
      <c r="G923" s="44" t="str">
        <f t="shared" si="95"/>
        <v/>
      </c>
      <c r="H923" s="253" t="str" cm="1">
        <f t="array" ref="H923">IFERROR(_xlfn.IFS(C923="זכר",INDEX(ליגות!$O$8:$Z$15,MATCH(D923,ליגות!$Q$8:$Q$15,-1),1),C923="נקבה",INDEX(ליגות!$O$8:$Z$15,MATCH(D923,ליגות!$V$8:$V$15,-1),1),C923="",""),"")</f>
        <v/>
      </c>
      <c r="I923" s="253">
        <f t="shared" si="90"/>
        <v>0</v>
      </c>
      <c r="J923" s="255" t="str">
        <f t="shared" si="91"/>
        <v/>
      </c>
      <c r="K923" s="249" t="e">
        <f t="shared" si="92"/>
        <v>#N/A</v>
      </c>
      <c r="L923" s="249">
        <f t="shared" si="93"/>
        <v>0</v>
      </c>
      <c r="M923" s="249" t="e">
        <f t="shared" si="94"/>
        <v>#N/A</v>
      </c>
    </row>
    <row r="924" spans="1:13" x14ac:dyDescent="0.3">
      <c r="A924" s="246"/>
      <c r="B924" s="252"/>
      <c r="C924" s="251"/>
      <c r="D924" s="252"/>
      <c r="E924" s="252"/>
      <c r="F924" s="248" t="s">
        <v>321</v>
      </c>
      <c r="G924" s="44" t="str">
        <f t="shared" si="95"/>
        <v/>
      </c>
      <c r="H924" s="253" t="str" cm="1">
        <f t="array" ref="H924">IFERROR(_xlfn.IFS(C924="זכר",INDEX(ליגות!$O$8:$Z$15,MATCH(D924,ליגות!$Q$8:$Q$15,-1),1),C924="נקבה",INDEX(ליגות!$O$8:$Z$15,MATCH(D924,ליגות!$V$8:$V$15,-1),1),C924="",""),"")</f>
        <v/>
      </c>
      <c r="I924" s="253">
        <f t="shared" si="90"/>
        <v>0</v>
      </c>
      <c r="J924" s="255" t="str">
        <f t="shared" si="91"/>
        <v/>
      </c>
      <c r="K924" s="249" t="e">
        <f t="shared" si="92"/>
        <v>#N/A</v>
      </c>
      <c r="L924" s="249">
        <f t="shared" si="93"/>
        <v>0</v>
      </c>
      <c r="M924" s="249" t="e">
        <f t="shared" si="94"/>
        <v>#N/A</v>
      </c>
    </row>
    <row r="925" spans="1:13" x14ac:dyDescent="0.3">
      <c r="A925" s="246"/>
      <c r="B925" s="252"/>
      <c r="C925" s="251"/>
      <c r="D925" s="252"/>
      <c r="E925" s="252"/>
      <c r="F925" s="248" t="s">
        <v>321</v>
      </c>
      <c r="G925" s="44" t="str">
        <f t="shared" si="95"/>
        <v/>
      </c>
      <c r="H925" s="253" t="str" cm="1">
        <f t="array" ref="H925">IFERROR(_xlfn.IFS(C925="זכר",INDEX(ליגות!$O$8:$Z$15,MATCH(D925,ליגות!$Q$8:$Q$15,-1),1),C925="נקבה",INDEX(ליגות!$O$8:$Z$15,MATCH(D925,ליגות!$V$8:$V$15,-1),1),C925="",""),"")</f>
        <v/>
      </c>
      <c r="I925" s="253">
        <f t="shared" si="90"/>
        <v>0</v>
      </c>
      <c r="J925" s="255" t="str">
        <f t="shared" si="91"/>
        <v/>
      </c>
      <c r="K925" s="249" t="e">
        <f t="shared" si="92"/>
        <v>#N/A</v>
      </c>
      <c r="L925" s="249">
        <f t="shared" si="93"/>
        <v>0</v>
      </c>
      <c r="M925" s="249" t="e">
        <f t="shared" si="94"/>
        <v>#N/A</v>
      </c>
    </row>
    <row r="926" spans="1:13" x14ac:dyDescent="0.3">
      <c r="A926" s="246"/>
      <c r="B926" s="252"/>
      <c r="C926" s="251"/>
      <c r="D926" s="252"/>
      <c r="E926" s="252"/>
      <c r="F926" s="248" t="s">
        <v>321</v>
      </c>
      <c r="G926" s="44" t="str">
        <f t="shared" si="95"/>
        <v/>
      </c>
      <c r="H926" s="253" t="str" cm="1">
        <f t="array" ref="H926">IFERROR(_xlfn.IFS(C926="זכר",INDEX(ליגות!$O$8:$Z$15,MATCH(D926,ליגות!$Q$8:$Q$15,-1),1),C926="נקבה",INDEX(ליגות!$O$8:$Z$15,MATCH(D926,ליגות!$V$8:$V$15,-1),1),C926="",""),"")</f>
        <v/>
      </c>
      <c r="I926" s="253">
        <f t="shared" si="90"/>
        <v>0</v>
      </c>
      <c r="J926" s="255" t="str">
        <f t="shared" si="91"/>
        <v/>
      </c>
      <c r="K926" s="249" t="e">
        <f t="shared" si="92"/>
        <v>#N/A</v>
      </c>
      <c r="L926" s="249">
        <f t="shared" si="93"/>
        <v>0</v>
      </c>
      <c r="M926" s="249" t="e">
        <f t="shared" si="94"/>
        <v>#N/A</v>
      </c>
    </row>
    <row r="927" spans="1:13" x14ac:dyDescent="0.3">
      <c r="A927" s="246"/>
      <c r="B927" s="252"/>
      <c r="C927" s="251"/>
      <c r="D927" s="252"/>
      <c r="E927" s="252"/>
      <c r="F927" s="248" t="s">
        <v>321</v>
      </c>
      <c r="G927" s="44" t="str">
        <f t="shared" si="95"/>
        <v/>
      </c>
      <c r="H927" s="253" t="str" cm="1">
        <f t="array" ref="H927">IFERROR(_xlfn.IFS(C927="זכר",INDEX(ליגות!$O$8:$Z$15,MATCH(D927,ליגות!$Q$8:$Q$15,-1),1),C927="נקבה",INDEX(ליגות!$O$8:$Z$15,MATCH(D927,ליגות!$V$8:$V$15,-1),1),C927="",""),"")</f>
        <v/>
      </c>
      <c r="I927" s="253">
        <f t="shared" si="90"/>
        <v>0</v>
      </c>
      <c r="J927" s="255" t="str">
        <f t="shared" si="91"/>
        <v/>
      </c>
      <c r="K927" s="249" t="e">
        <f t="shared" si="92"/>
        <v>#N/A</v>
      </c>
      <c r="L927" s="249">
        <f t="shared" si="93"/>
        <v>0</v>
      </c>
      <c r="M927" s="249" t="e">
        <f t="shared" si="94"/>
        <v>#N/A</v>
      </c>
    </row>
    <row r="928" spans="1:13" x14ac:dyDescent="0.3">
      <c r="A928" s="246"/>
      <c r="B928" s="252"/>
      <c r="C928" s="251"/>
      <c r="D928" s="252"/>
      <c r="E928" s="252"/>
      <c r="F928" s="248" t="s">
        <v>321</v>
      </c>
      <c r="G928" s="44" t="str">
        <f t="shared" si="95"/>
        <v/>
      </c>
      <c r="H928" s="253" t="str" cm="1">
        <f t="array" ref="H928">IFERROR(_xlfn.IFS(C928="זכר",INDEX(ליגות!$O$8:$Z$15,MATCH(D928,ליגות!$Q$8:$Q$15,-1),1),C928="נקבה",INDEX(ליגות!$O$8:$Z$15,MATCH(D928,ליגות!$V$8:$V$15,-1),1),C928="",""),"")</f>
        <v/>
      </c>
      <c r="I928" s="253">
        <f t="shared" si="90"/>
        <v>0</v>
      </c>
      <c r="J928" s="255" t="str">
        <f t="shared" si="91"/>
        <v/>
      </c>
      <c r="K928" s="249" t="e">
        <f t="shared" si="92"/>
        <v>#N/A</v>
      </c>
      <c r="L928" s="249">
        <f t="shared" si="93"/>
        <v>0</v>
      </c>
      <c r="M928" s="249" t="e">
        <f t="shared" si="94"/>
        <v>#N/A</v>
      </c>
    </row>
    <row r="929" spans="1:13" x14ac:dyDescent="0.3">
      <c r="A929" s="246"/>
      <c r="B929" s="252"/>
      <c r="C929" s="251"/>
      <c r="D929" s="252"/>
      <c r="E929" s="252"/>
      <c r="F929" s="248" t="s">
        <v>321</v>
      </c>
      <c r="G929" s="44" t="str">
        <f t="shared" si="95"/>
        <v/>
      </c>
      <c r="H929" s="253" t="str" cm="1">
        <f t="array" ref="H929">IFERROR(_xlfn.IFS(C929="זכר",INDEX(ליגות!$O$8:$Z$15,MATCH(D929,ליגות!$Q$8:$Q$15,-1),1),C929="נקבה",INDEX(ליגות!$O$8:$Z$15,MATCH(D929,ליגות!$V$8:$V$15,-1),1),C929="",""),"")</f>
        <v/>
      </c>
      <c r="I929" s="253">
        <f t="shared" si="90"/>
        <v>0</v>
      </c>
      <c r="J929" s="255" t="str">
        <f t="shared" si="91"/>
        <v/>
      </c>
      <c r="K929" s="249" t="e">
        <f t="shared" si="92"/>
        <v>#N/A</v>
      </c>
      <c r="L929" s="249">
        <f t="shared" si="93"/>
        <v>0</v>
      </c>
      <c r="M929" s="249" t="e">
        <f t="shared" si="94"/>
        <v>#N/A</v>
      </c>
    </row>
    <row r="930" spans="1:13" x14ac:dyDescent="0.3">
      <c r="A930" s="246"/>
      <c r="B930" s="252"/>
      <c r="C930" s="251"/>
      <c r="D930" s="252"/>
      <c r="E930" s="252"/>
      <c r="F930" s="248" t="s">
        <v>321</v>
      </c>
      <c r="G930" s="44" t="str">
        <f t="shared" si="95"/>
        <v/>
      </c>
      <c r="H930" s="253" t="str" cm="1">
        <f t="array" ref="H930">IFERROR(_xlfn.IFS(C930="זכר",INDEX(ליגות!$O$8:$Z$15,MATCH(D930,ליגות!$Q$8:$Q$15,-1),1),C930="נקבה",INDEX(ליגות!$O$8:$Z$15,MATCH(D930,ליגות!$V$8:$V$15,-1),1),C930="",""),"")</f>
        <v/>
      </c>
      <c r="I930" s="253">
        <f t="shared" si="90"/>
        <v>0</v>
      </c>
      <c r="J930" s="255" t="str">
        <f t="shared" si="91"/>
        <v/>
      </c>
      <c r="K930" s="249" t="e">
        <f t="shared" si="92"/>
        <v>#N/A</v>
      </c>
      <c r="L930" s="249">
        <f t="shared" si="93"/>
        <v>0</v>
      </c>
      <c r="M930" s="249" t="e">
        <f t="shared" si="94"/>
        <v>#N/A</v>
      </c>
    </row>
    <row r="931" spans="1:13" x14ac:dyDescent="0.3">
      <c r="A931" s="246"/>
      <c r="B931" s="252"/>
      <c r="C931" s="251"/>
      <c r="D931" s="252"/>
      <c r="E931" s="252"/>
      <c r="F931" s="248" t="s">
        <v>321</v>
      </c>
      <c r="G931" s="44" t="str">
        <f t="shared" si="95"/>
        <v/>
      </c>
      <c r="H931" s="253" t="str" cm="1">
        <f t="array" ref="H931">IFERROR(_xlfn.IFS(C931="זכר",INDEX(ליגות!$O$8:$Z$15,MATCH(D931,ליגות!$Q$8:$Q$15,-1),1),C931="נקבה",INDEX(ליגות!$O$8:$Z$15,MATCH(D931,ליגות!$V$8:$V$15,-1),1),C931="",""),"")</f>
        <v/>
      </c>
      <c r="I931" s="253">
        <f t="shared" si="90"/>
        <v>0</v>
      </c>
      <c r="J931" s="255" t="str">
        <f t="shared" si="91"/>
        <v/>
      </c>
      <c r="K931" s="249" t="e">
        <f t="shared" si="92"/>
        <v>#N/A</v>
      </c>
      <c r="L931" s="249">
        <f t="shared" si="93"/>
        <v>0</v>
      </c>
      <c r="M931" s="249" t="e">
        <f t="shared" si="94"/>
        <v>#N/A</v>
      </c>
    </row>
    <row r="932" spans="1:13" x14ac:dyDescent="0.3">
      <c r="A932" s="246"/>
      <c r="B932" s="252"/>
      <c r="C932" s="251"/>
      <c r="D932" s="252"/>
      <c r="E932" s="252"/>
      <c r="F932" s="248" t="s">
        <v>321</v>
      </c>
      <c r="G932" s="44" t="str">
        <f t="shared" si="95"/>
        <v/>
      </c>
      <c r="H932" s="253" t="str" cm="1">
        <f t="array" ref="H932">IFERROR(_xlfn.IFS(C932="זכר",INDEX(ליגות!$O$8:$Z$15,MATCH(D932,ליגות!$Q$8:$Q$15,-1),1),C932="נקבה",INDEX(ליגות!$O$8:$Z$15,MATCH(D932,ליגות!$V$8:$V$15,-1),1),C932="",""),"")</f>
        <v/>
      </c>
      <c r="I932" s="253">
        <f t="shared" si="90"/>
        <v>0</v>
      </c>
      <c r="J932" s="255" t="str">
        <f t="shared" si="91"/>
        <v/>
      </c>
      <c r="K932" s="249" t="e">
        <f t="shared" si="92"/>
        <v>#N/A</v>
      </c>
      <c r="L932" s="249">
        <f t="shared" si="93"/>
        <v>0</v>
      </c>
      <c r="M932" s="249" t="e">
        <f t="shared" si="94"/>
        <v>#N/A</v>
      </c>
    </row>
    <row r="933" spans="1:13" x14ac:dyDescent="0.3">
      <c r="A933" s="246"/>
      <c r="B933" s="252"/>
      <c r="C933" s="251"/>
      <c r="D933" s="252"/>
      <c r="E933" s="252"/>
      <c r="F933" s="248" t="s">
        <v>321</v>
      </c>
      <c r="G933" s="44" t="str">
        <f t="shared" si="95"/>
        <v/>
      </c>
      <c r="H933" s="253" t="str" cm="1">
        <f t="array" ref="H933">IFERROR(_xlfn.IFS(C933="זכר",INDEX(ליגות!$O$8:$Z$15,MATCH(D933,ליגות!$Q$8:$Q$15,-1),1),C933="נקבה",INDEX(ליגות!$O$8:$Z$15,MATCH(D933,ליגות!$V$8:$V$15,-1),1),C933="",""),"")</f>
        <v/>
      </c>
      <c r="I933" s="253">
        <f t="shared" si="90"/>
        <v>0</v>
      </c>
      <c r="J933" s="255" t="str">
        <f t="shared" si="91"/>
        <v/>
      </c>
      <c r="K933" s="249" t="e">
        <f t="shared" si="92"/>
        <v>#N/A</v>
      </c>
      <c r="L933" s="249">
        <f t="shared" si="93"/>
        <v>0</v>
      </c>
      <c r="M933" s="249" t="e">
        <f t="shared" si="94"/>
        <v>#N/A</v>
      </c>
    </row>
    <row r="934" spans="1:13" x14ac:dyDescent="0.3">
      <c r="A934" s="246"/>
      <c r="B934" s="252"/>
      <c r="C934" s="251"/>
      <c r="D934" s="252"/>
      <c r="E934" s="252"/>
      <c r="F934" s="248" t="s">
        <v>321</v>
      </c>
      <c r="G934" s="44" t="str">
        <f t="shared" si="95"/>
        <v/>
      </c>
      <c r="H934" s="253" t="str" cm="1">
        <f t="array" ref="H934">IFERROR(_xlfn.IFS(C934="זכר",INDEX(ליגות!$O$8:$Z$15,MATCH(D934,ליגות!$Q$8:$Q$15,-1),1),C934="נקבה",INDEX(ליגות!$O$8:$Z$15,MATCH(D934,ליגות!$V$8:$V$15,-1),1),C934="",""),"")</f>
        <v/>
      </c>
      <c r="I934" s="253">
        <f t="shared" si="90"/>
        <v>0</v>
      </c>
      <c r="J934" s="255" t="str">
        <f t="shared" si="91"/>
        <v/>
      </c>
      <c r="K934" s="249" t="e">
        <f t="shared" si="92"/>
        <v>#N/A</v>
      </c>
      <c r="L934" s="249">
        <f t="shared" si="93"/>
        <v>0</v>
      </c>
      <c r="M934" s="249" t="e">
        <f t="shared" si="94"/>
        <v>#N/A</v>
      </c>
    </row>
    <row r="935" spans="1:13" x14ac:dyDescent="0.3">
      <c r="A935" s="246"/>
      <c r="B935" s="252"/>
      <c r="C935" s="251"/>
      <c r="D935" s="252"/>
      <c r="E935" s="252"/>
      <c r="F935" s="248" t="s">
        <v>321</v>
      </c>
      <c r="G935" s="44" t="str">
        <f t="shared" si="95"/>
        <v/>
      </c>
      <c r="H935" s="253" t="str" cm="1">
        <f t="array" ref="H935">IFERROR(_xlfn.IFS(C935="זכר",INDEX(ליגות!$O$8:$Z$15,MATCH(D935,ליגות!$Q$8:$Q$15,-1),1),C935="נקבה",INDEX(ליגות!$O$8:$Z$15,MATCH(D935,ליגות!$V$8:$V$15,-1),1),C935="",""),"")</f>
        <v/>
      </c>
      <c r="I935" s="253">
        <f t="shared" si="90"/>
        <v>0</v>
      </c>
      <c r="J935" s="255" t="str">
        <f t="shared" si="91"/>
        <v/>
      </c>
      <c r="K935" s="249" t="e">
        <f t="shared" si="92"/>
        <v>#N/A</v>
      </c>
      <c r="L935" s="249">
        <f t="shared" si="93"/>
        <v>0</v>
      </c>
      <c r="M935" s="249" t="e">
        <f t="shared" si="94"/>
        <v>#N/A</v>
      </c>
    </row>
    <row r="936" spans="1:13" x14ac:dyDescent="0.3">
      <c r="A936" s="246"/>
      <c r="B936" s="252"/>
      <c r="C936" s="251"/>
      <c r="D936" s="252"/>
      <c r="E936" s="252"/>
      <c r="F936" s="248" t="s">
        <v>321</v>
      </c>
      <c r="G936" s="44" t="str">
        <f t="shared" si="95"/>
        <v/>
      </c>
      <c r="H936" s="253" t="str" cm="1">
        <f t="array" ref="H936">IFERROR(_xlfn.IFS(C936="זכר",INDEX(ליגות!$O$8:$Z$15,MATCH(D936,ליגות!$Q$8:$Q$15,-1),1),C936="נקבה",INDEX(ליגות!$O$8:$Z$15,MATCH(D936,ליגות!$V$8:$V$15,-1),1),C936="",""),"")</f>
        <v/>
      </c>
      <c r="I936" s="253">
        <f t="shared" si="90"/>
        <v>0</v>
      </c>
      <c r="J936" s="255" t="str">
        <f t="shared" si="91"/>
        <v/>
      </c>
      <c r="K936" s="249" t="e">
        <f t="shared" si="92"/>
        <v>#N/A</v>
      </c>
      <c r="L936" s="249">
        <f t="shared" si="93"/>
        <v>0</v>
      </c>
      <c r="M936" s="249" t="e">
        <f t="shared" si="94"/>
        <v>#N/A</v>
      </c>
    </row>
    <row r="937" spans="1:13" x14ac:dyDescent="0.3">
      <c r="A937" s="246"/>
      <c r="B937" s="252"/>
      <c r="C937" s="251"/>
      <c r="D937" s="252"/>
      <c r="E937" s="252"/>
      <c r="F937" s="248" t="s">
        <v>321</v>
      </c>
      <c r="G937" s="44" t="str">
        <f t="shared" si="95"/>
        <v/>
      </c>
      <c r="H937" s="253" t="str" cm="1">
        <f t="array" ref="H937">IFERROR(_xlfn.IFS(C937="זכר",INDEX(ליגות!$O$8:$Z$15,MATCH(D937,ליגות!$Q$8:$Q$15,-1),1),C937="נקבה",INDEX(ליגות!$O$8:$Z$15,MATCH(D937,ליגות!$V$8:$V$15,-1),1),C937="",""),"")</f>
        <v/>
      </c>
      <c r="I937" s="253">
        <f t="shared" si="90"/>
        <v>0</v>
      </c>
      <c r="J937" s="255" t="str">
        <f t="shared" si="91"/>
        <v/>
      </c>
      <c r="K937" s="249" t="e">
        <f t="shared" si="92"/>
        <v>#N/A</v>
      </c>
      <c r="L937" s="249">
        <f t="shared" si="93"/>
        <v>0</v>
      </c>
      <c r="M937" s="249" t="e">
        <f t="shared" si="94"/>
        <v>#N/A</v>
      </c>
    </row>
    <row r="938" spans="1:13" x14ac:dyDescent="0.3">
      <c r="A938" s="246"/>
      <c r="B938" s="252"/>
      <c r="C938" s="251"/>
      <c r="D938" s="252"/>
      <c r="E938" s="252"/>
      <c r="F938" s="248" t="s">
        <v>321</v>
      </c>
      <c r="G938" s="44" t="str">
        <f t="shared" si="95"/>
        <v/>
      </c>
      <c r="H938" s="253" t="str" cm="1">
        <f t="array" ref="H938">IFERROR(_xlfn.IFS(C938="זכר",INDEX(ליגות!$O$8:$Z$15,MATCH(D938,ליגות!$Q$8:$Q$15,-1),1),C938="נקבה",INDEX(ליגות!$O$8:$Z$15,MATCH(D938,ליגות!$V$8:$V$15,-1),1),C938="",""),"")</f>
        <v/>
      </c>
      <c r="I938" s="253">
        <f t="shared" si="90"/>
        <v>0</v>
      </c>
      <c r="J938" s="255" t="str">
        <f t="shared" si="91"/>
        <v/>
      </c>
      <c r="K938" s="249" t="e">
        <f t="shared" si="92"/>
        <v>#N/A</v>
      </c>
      <c r="L938" s="249">
        <f t="shared" si="93"/>
        <v>0</v>
      </c>
      <c r="M938" s="249" t="e">
        <f t="shared" si="94"/>
        <v>#N/A</v>
      </c>
    </row>
    <row r="939" spans="1:13" x14ac:dyDescent="0.3">
      <c r="A939" s="246"/>
      <c r="B939" s="252"/>
      <c r="C939" s="251"/>
      <c r="D939" s="252"/>
      <c r="E939" s="252"/>
      <c r="F939" s="248" t="s">
        <v>321</v>
      </c>
      <c r="G939" s="44" t="str">
        <f t="shared" si="95"/>
        <v/>
      </c>
      <c r="H939" s="253" t="str" cm="1">
        <f t="array" ref="H939">IFERROR(_xlfn.IFS(C939="זכר",INDEX(ליגות!$O$8:$Z$15,MATCH(D939,ליגות!$Q$8:$Q$15,-1),1),C939="נקבה",INDEX(ליגות!$O$8:$Z$15,MATCH(D939,ליגות!$V$8:$V$15,-1),1),C939="",""),"")</f>
        <v/>
      </c>
      <c r="I939" s="253">
        <f t="shared" si="90"/>
        <v>0</v>
      </c>
      <c r="J939" s="255" t="str">
        <f t="shared" si="91"/>
        <v/>
      </c>
      <c r="K939" s="249" t="e">
        <f t="shared" si="92"/>
        <v>#N/A</v>
      </c>
      <c r="L939" s="249">
        <f t="shared" si="93"/>
        <v>0</v>
      </c>
      <c r="M939" s="249" t="e">
        <f t="shared" si="94"/>
        <v>#N/A</v>
      </c>
    </row>
    <row r="940" spans="1:13" x14ac:dyDescent="0.3">
      <c r="A940" s="246"/>
      <c r="B940" s="252"/>
      <c r="C940" s="251"/>
      <c r="D940" s="252"/>
      <c r="E940" s="252"/>
      <c r="F940" s="248" t="s">
        <v>321</v>
      </c>
      <c r="G940" s="44" t="str">
        <f t="shared" si="95"/>
        <v/>
      </c>
      <c r="H940" s="253" t="str" cm="1">
        <f t="array" ref="H940">IFERROR(_xlfn.IFS(C940="זכר",INDEX(ליגות!$O$8:$Z$15,MATCH(D940,ליגות!$Q$8:$Q$15,-1),1),C940="נקבה",INDEX(ליגות!$O$8:$Z$15,MATCH(D940,ליגות!$V$8:$V$15,-1),1),C940="",""),"")</f>
        <v/>
      </c>
      <c r="I940" s="253">
        <f t="shared" si="90"/>
        <v>0</v>
      </c>
      <c r="J940" s="255" t="str">
        <f t="shared" si="91"/>
        <v/>
      </c>
      <c r="K940" s="249" t="e">
        <f t="shared" si="92"/>
        <v>#N/A</v>
      </c>
      <c r="L940" s="249">
        <f t="shared" si="93"/>
        <v>0</v>
      </c>
      <c r="M940" s="249" t="e">
        <f t="shared" si="94"/>
        <v>#N/A</v>
      </c>
    </row>
    <row r="941" spans="1:13" x14ac:dyDescent="0.3">
      <c r="A941" s="246"/>
      <c r="B941" s="252"/>
      <c r="C941" s="251"/>
      <c r="D941" s="252"/>
      <c r="E941" s="252"/>
      <c r="F941" s="248" t="s">
        <v>321</v>
      </c>
      <c r="G941" s="44" t="str">
        <f t="shared" si="95"/>
        <v/>
      </c>
      <c r="H941" s="253" t="str" cm="1">
        <f t="array" ref="H941">IFERROR(_xlfn.IFS(C941="זכר",INDEX(ליגות!$O$8:$Z$15,MATCH(D941,ליגות!$Q$8:$Q$15,-1),1),C941="נקבה",INDEX(ליגות!$O$8:$Z$15,MATCH(D941,ליגות!$V$8:$V$15,-1),1),C941="",""),"")</f>
        <v/>
      </c>
      <c r="I941" s="253">
        <f t="shared" si="90"/>
        <v>0</v>
      </c>
      <c r="J941" s="255" t="str">
        <f t="shared" si="91"/>
        <v/>
      </c>
      <c r="K941" s="249" t="e">
        <f t="shared" si="92"/>
        <v>#N/A</v>
      </c>
      <c r="L941" s="249">
        <f t="shared" si="93"/>
        <v>0</v>
      </c>
      <c r="M941" s="249" t="e">
        <f t="shared" si="94"/>
        <v>#N/A</v>
      </c>
    </row>
    <row r="942" spans="1:13" x14ac:dyDescent="0.3">
      <c r="A942" s="246"/>
      <c r="B942" s="252"/>
      <c r="C942" s="251"/>
      <c r="D942" s="252"/>
      <c r="E942" s="252"/>
      <c r="F942" s="248" t="s">
        <v>321</v>
      </c>
      <c r="G942" s="44" t="str">
        <f t="shared" si="95"/>
        <v/>
      </c>
      <c r="H942" s="253" t="str" cm="1">
        <f t="array" ref="H942">IFERROR(_xlfn.IFS(C942="זכר",INDEX(ליגות!$O$8:$Z$15,MATCH(D942,ליגות!$Q$8:$Q$15,-1),1),C942="נקבה",INDEX(ליגות!$O$8:$Z$15,MATCH(D942,ליגות!$V$8:$V$15,-1),1),C942="",""),"")</f>
        <v/>
      </c>
      <c r="I942" s="253">
        <f t="shared" si="90"/>
        <v>0</v>
      </c>
      <c r="J942" s="255" t="str">
        <f t="shared" si="91"/>
        <v/>
      </c>
      <c r="K942" s="249" t="e">
        <f t="shared" si="92"/>
        <v>#N/A</v>
      </c>
      <c r="L942" s="249">
        <f t="shared" si="93"/>
        <v>0</v>
      </c>
      <c r="M942" s="249" t="e">
        <f t="shared" si="94"/>
        <v>#N/A</v>
      </c>
    </row>
    <row r="943" spans="1:13" x14ac:dyDescent="0.3">
      <c r="A943" s="246"/>
      <c r="B943" s="252"/>
      <c r="C943" s="251"/>
      <c r="D943" s="252"/>
      <c r="E943" s="252"/>
      <c r="F943" s="248" t="s">
        <v>321</v>
      </c>
      <c r="G943" s="44" t="str">
        <f t="shared" si="95"/>
        <v/>
      </c>
      <c r="H943" s="253" t="str" cm="1">
        <f t="array" ref="H943">IFERROR(_xlfn.IFS(C943="זכר",INDEX(ליגות!$O$8:$Z$15,MATCH(D943,ליגות!$Q$8:$Q$15,-1),1),C943="נקבה",INDEX(ליגות!$O$8:$Z$15,MATCH(D943,ליגות!$V$8:$V$15,-1),1),C943="",""),"")</f>
        <v/>
      </c>
      <c r="I943" s="253">
        <f t="shared" si="90"/>
        <v>0</v>
      </c>
      <c r="J943" s="255" t="str">
        <f t="shared" si="91"/>
        <v/>
      </c>
      <c r="K943" s="249" t="e">
        <f t="shared" si="92"/>
        <v>#N/A</v>
      </c>
      <c r="L943" s="249">
        <f t="shared" si="93"/>
        <v>0</v>
      </c>
      <c r="M943" s="249" t="e">
        <f t="shared" si="94"/>
        <v>#N/A</v>
      </c>
    </row>
    <row r="944" spans="1:13" x14ac:dyDescent="0.3">
      <c r="A944" s="246"/>
      <c r="B944" s="252"/>
      <c r="C944" s="251"/>
      <c r="D944" s="252"/>
      <c r="E944" s="252"/>
      <c r="F944" s="248" t="s">
        <v>321</v>
      </c>
      <c r="G944" s="44" t="str">
        <f t="shared" si="95"/>
        <v/>
      </c>
      <c r="H944" s="253" t="str" cm="1">
        <f t="array" ref="H944">IFERROR(_xlfn.IFS(C944="זכר",INDEX(ליגות!$O$8:$Z$15,MATCH(D944,ליגות!$Q$8:$Q$15,-1),1),C944="נקבה",INDEX(ליגות!$O$8:$Z$15,MATCH(D944,ליגות!$V$8:$V$15,-1),1),C944="",""),"")</f>
        <v/>
      </c>
      <c r="I944" s="253">
        <f t="shared" si="90"/>
        <v>0</v>
      </c>
      <c r="J944" s="255" t="str">
        <f t="shared" si="91"/>
        <v/>
      </c>
      <c r="K944" s="249" t="e">
        <f t="shared" si="92"/>
        <v>#N/A</v>
      </c>
      <c r="L944" s="249">
        <f t="shared" si="93"/>
        <v>0</v>
      </c>
      <c r="M944" s="249" t="e">
        <f t="shared" si="94"/>
        <v>#N/A</v>
      </c>
    </row>
    <row r="945" spans="1:13" x14ac:dyDescent="0.3">
      <c r="A945" s="246"/>
      <c r="B945" s="252"/>
      <c r="C945" s="251"/>
      <c r="D945" s="252"/>
      <c r="E945" s="252"/>
      <c r="F945" s="248" t="s">
        <v>321</v>
      </c>
      <c r="G945" s="44" t="str">
        <f t="shared" si="95"/>
        <v/>
      </c>
      <c r="H945" s="253" t="str" cm="1">
        <f t="array" ref="H945">IFERROR(_xlfn.IFS(C945="זכר",INDEX(ליגות!$O$8:$Z$15,MATCH(D945,ליגות!$Q$8:$Q$15,-1),1),C945="נקבה",INDEX(ליגות!$O$8:$Z$15,MATCH(D945,ליגות!$V$8:$V$15,-1),1),C945="",""),"")</f>
        <v/>
      </c>
      <c r="I945" s="253">
        <f t="shared" si="90"/>
        <v>0</v>
      </c>
      <c r="J945" s="255" t="str">
        <f t="shared" si="91"/>
        <v/>
      </c>
      <c r="K945" s="249" t="e">
        <f t="shared" si="92"/>
        <v>#N/A</v>
      </c>
      <c r="L945" s="249">
        <f t="shared" si="93"/>
        <v>0</v>
      </c>
      <c r="M945" s="249" t="e">
        <f t="shared" si="94"/>
        <v>#N/A</v>
      </c>
    </row>
    <row r="946" spans="1:13" x14ac:dyDescent="0.3">
      <c r="A946" s="246"/>
      <c r="B946" s="252"/>
      <c r="C946" s="251"/>
      <c r="D946" s="252"/>
      <c r="E946" s="252"/>
      <c r="F946" s="248" t="s">
        <v>321</v>
      </c>
      <c r="G946" s="44" t="str">
        <f t="shared" si="95"/>
        <v/>
      </c>
      <c r="H946" s="253" t="str" cm="1">
        <f t="array" ref="H946">IFERROR(_xlfn.IFS(C946="זכר",INDEX(ליגות!$O$8:$Z$15,MATCH(D946,ליגות!$Q$8:$Q$15,-1),1),C946="נקבה",INDEX(ליגות!$O$8:$Z$15,MATCH(D946,ליגות!$V$8:$V$15,-1),1),C946="",""),"")</f>
        <v/>
      </c>
      <c r="I946" s="253">
        <f t="shared" si="90"/>
        <v>0</v>
      </c>
      <c r="J946" s="255" t="str">
        <f t="shared" si="91"/>
        <v/>
      </c>
      <c r="K946" s="249" t="e">
        <f t="shared" si="92"/>
        <v>#N/A</v>
      </c>
      <c r="L946" s="249">
        <f t="shared" si="93"/>
        <v>0</v>
      </c>
      <c r="M946" s="249" t="e">
        <f t="shared" si="94"/>
        <v>#N/A</v>
      </c>
    </row>
    <row r="947" spans="1:13" x14ac:dyDescent="0.3">
      <c r="A947" s="246"/>
      <c r="B947" s="252"/>
      <c r="C947" s="251"/>
      <c r="D947" s="252"/>
      <c r="E947" s="252"/>
      <c r="F947" s="248" t="s">
        <v>321</v>
      </c>
      <c r="G947" s="44" t="str">
        <f t="shared" si="95"/>
        <v/>
      </c>
      <c r="H947" s="253" t="str" cm="1">
        <f t="array" ref="H947">IFERROR(_xlfn.IFS(C947="זכר",INDEX(ליגות!$O$8:$Z$15,MATCH(D947,ליגות!$Q$8:$Q$15,-1),1),C947="נקבה",INDEX(ליגות!$O$8:$Z$15,MATCH(D947,ליגות!$V$8:$V$15,-1),1),C947="",""),"")</f>
        <v/>
      </c>
      <c r="I947" s="253">
        <f t="shared" si="90"/>
        <v>0</v>
      </c>
      <c r="J947" s="255" t="str">
        <f t="shared" si="91"/>
        <v/>
      </c>
      <c r="K947" s="249" t="e">
        <f t="shared" si="92"/>
        <v>#N/A</v>
      </c>
      <c r="L947" s="249">
        <f t="shared" si="93"/>
        <v>0</v>
      </c>
      <c r="M947" s="249" t="e">
        <f t="shared" si="94"/>
        <v>#N/A</v>
      </c>
    </row>
    <row r="948" spans="1:13" x14ac:dyDescent="0.3">
      <c r="A948" s="246"/>
      <c r="B948" s="252"/>
      <c r="C948" s="251"/>
      <c r="D948" s="252"/>
      <c r="E948" s="252"/>
      <c r="F948" s="248" t="s">
        <v>321</v>
      </c>
      <c r="G948" s="44" t="str">
        <f t="shared" si="95"/>
        <v/>
      </c>
      <c r="H948" s="253" t="str" cm="1">
        <f t="array" ref="H948">IFERROR(_xlfn.IFS(C948="זכר",INDEX(ליגות!$O$8:$Z$15,MATCH(D948,ליגות!$Q$8:$Q$15,-1),1),C948="נקבה",INDEX(ליגות!$O$8:$Z$15,MATCH(D948,ליגות!$V$8:$V$15,-1),1),C948="",""),"")</f>
        <v/>
      </c>
      <c r="I948" s="253">
        <f t="shared" si="90"/>
        <v>0</v>
      </c>
      <c r="J948" s="255" t="str">
        <f t="shared" si="91"/>
        <v/>
      </c>
      <c r="K948" s="249" t="e">
        <f t="shared" si="92"/>
        <v>#N/A</v>
      </c>
      <c r="L948" s="249">
        <f t="shared" si="93"/>
        <v>0</v>
      </c>
      <c r="M948" s="249" t="e">
        <f t="shared" si="94"/>
        <v>#N/A</v>
      </c>
    </row>
    <row r="949" spans="1:13" x14ac:dyDescent="0.3">
      <c r="A949" s="246"/>
      <c r="B949" s="252"/>
      <c r="C949" s="251"/>
      <c r="D949" s="252"/>
      <c r="E949" s="252"/>
      <c r="F949" s="248" t="s">
        <v>321</v>
      </c>
      <c r="G949" s="44" t="str">
        <f t="shared" si="95"/>
        <v/>
      </c>
      <c r="H949" s="253" t="str" cm="1">
        <f t="array" ref="H949">IFERROR(_xlfn.IFS(C949="זכר",INDEX(ליגות!$O$8:$Z$15,MATCH(D949,ליגות!$Q$8:$Q$15,-1),1),C949="נקבה",INDEX(ליגות!$O$8:$Z$15,MATCH(D949,ליגות!$V$8:$V$15,-1),1),C949="",""),"")</f>
        <v/>
      </c>
      <c r="I949" s="253">
        <f t="shared" si="90"/>
        <v>0</v>
      </c>
      <c r="J949" s="255" t="str">
        <f t="shared" si="91"/>
        <v/>
      </c>
      <c r="K949" s="249" t="e">
        <f t="shared" si="92"/>
        <v>#N/A</v>
      </c>
      <c r="L949" s="249">
        <f t="shared" si="93"/>
        <v>0</v>
      </c>
      <c r="M949" s="249" t="e">
        <f t="shared" si="94"/>
        <v>#N/A</v>
      </c>
    </row>
    <row r="950" spans="1:13" x14ac:dyDescent="0.3">
      <c r="A950" s="246"/>
      <c r="B950" s="252"/>
      <c r="C950" s="251"/>
      <c r="D950" s="252"/>
      <c r="E950" s="252"/>
      <c r="F950" s="248" t="s">
        <v>321</v>
      </c>
      <c r="G950" s="44" t="str">
        <f t="shared" si="95"/>
        <v/>
      </c>
      <c r="H950" s="253" t="str" cm="1">
        <f t="array" ref="H950">IFERROR(_xlfn.IFS(C950="זכר",INDEX(ליגות!$O$8:$Z$15,MATCH(D950,ליגות!$Q$8:$Q$15,-1),1),C950="נקבה",INDEX(ליגות!$O$8:$Z$15,MATCH(D950,ליגות!$V$8:$V$15,-1),1),C950="",""),"")</f>
        <v/>
      </c>
      <c r="I950" s="253">
        <f t="shared" si="90"/>
        <v>0</v>
      </c>
      <c r="J950" s="255" t="str">
        <f t="shared" si="91"/>
        <v/>
      </c>
      <c r="K950" s="249" t="e">
        <f t="shared" si="92"/>
        <v>#N/A</v>
      </c>
      <c r="L950" s="249">
        <f t="shared" si="93"/>
        <v>0</v>
      </c>
      <c r="M950" s="249" t="e">
        <f t="shared" si="94"/>
        <v>#N/A</v>
      </c>
    </row>
    <row r="951" spans="1:13" x14ac:dyDescent="0.3">
      <c r="A951" s="246"/>
      <c r="B951" s="252"/>
      <c r="C951" s="251"/>
      <c r="D951" s="252"/>
      <c r="E951" s="252"/>
      <c r="F951" s="248" t="s">
        <v>321</v>
      </c>
      <c r="G951" s="44" t="str">
        <f t="shared" si="95"/>
        <v/>
      </c>
      <c r="H951" s="253" t="str" cm="1">
        <f t="array" ref="H951">IFERROR(_xlfn.IFS(C951="זכר",INDEX(ליגות!$O$8:$Z$15,MATCH(D951,ליגות!$Q$8:$Q$15,-1),1),C951="נקבה",INDEX(ליגות!$O$8:$Z$15,MATCH(D951,ליגות!$V$8:$V$15,-1),1),C951="",""),"")</f>
        <v/>
      </c>
      <c r="I951" s="253">
        <f t="shared" si="90"/>
        <v>0</v>
      </c>
      <c r="J951" s="255" t="str">
        <f t="shared" si="91"/>
        <v/>
      </c>
      <c r="K951" s="249" t="e">
        <f t="shared" si="92"/>
        <v>#N/A</v>
      </c>
      <c r="L951" s="249">
        <f t="shared" si="93"/>
        <v>0</v>
      </c>
      <c r="M951" s="249" t="e">
        <f t="shared" si="94"/>
        <v>#N/A</v>
      </c>
    </row>
    <row r="952" spans="1:13" x14ac:dyDescent="0.3">
      <c r="A952" s="246"/>
      <c r="B952" s="252"/>
      <c r="C952" s="251"/>
      <c r="D952" s="252"/>
      <c r="E952" s="252"/>
      <c r="F952" s="248" t="s">
        <v>321</v>
      </c>
      <c r="G952" s="44" t="str">
        <f t="shared" si="95"/>
        <v/>
      </c>
      <c r="H952" s="253" t="str" cm="1">
        <f t="array" ref="H952">IFERROR(_xlfn.IFS(C952="זכר",INDEX(ליגות!$O$8:$Z$15,MATCH(D952,ליגות!$Q$8:$Q$15,-1),1),C952="נקבה",INDEX(ליגות!$O$8:$Z$15,MATCH(D952,ליגות!$V$8:$V$15,-1),1),C952="",""),"")</f>
        <v/>
      </c>
      <c r="I952" s="253">
        <f t="shared" si="90"/>
        <v>0</v>
      </c>
      <c r="J952" s="255" t="str">
        <f t="shared" si="91"/>
        <v/>
      </c>
      <c r="K952" s="249" t="e">
        <f t="shared" si="92"/>
        <v>#N/A</v>
      </c>
      <c r="L952" s="249">
        <f t="shared" si="93"/>
        <v>0</v>
      </c>
      <c r="M952" s="249" t="e">
        <f t="shared" si="94"/>
        <v>#N/A</v>
      </c>
    </row>
    <row r="953" spans="1:13" x14ac:dyDescent="0.3">
      <c r="A953" s="246"/>
      <c r="B953" s="252"/>
      <c r="C953" s="251"/>
      <c r="D953" s="252"/>
      <c r="E953" s="252"/>
      <c r="F953" s="248" t="s">
        <v>321</v>
      </c>
      <c r="G953" s="44" t="str">
        <f t="shared" si="95"/>
        <v/>
      </c>
      <c r="H953" s="253" t="str" cm="1">
        <f t="array" ref="H953">IFERROR(_xlfn.IFS(C953="זכר",INDEX(ליגות!$O$8:$Z$15,MATCH(D953,ליגות!$Q$8:$Q$15,-1),1),C953="נקבה",INDEX(ליגות!$O$8:$Z$15,MATCH(D953,ליגות!$V$8:$V$15,-1),1),C953="",""),"")</f>
        <v/>
      </c>
      <c r="I953" s="253">
        <f t="shared" si="90"/>
        <v>0</v>
      </c>
      <c r="J953" s="255" t="str">
        <f t="shared" si="91"/>
        <v/>
      </c>
      <c r="K953" s="249" t="e">
        <f t="shared" si="92"/>
        <v>#N/A</v>
      </c>
      <c r="L953" s="249">
        <f t="shared" si="93"/>
        <v>0</v>
      </c>
      <c r="M953" s="249" t="e">
        <f t="shared" si="94"/>
        <v>#N/A</v>
      </c>
    </row>
    <row r="954" spans="1:13" x14ac:dyDescent="0.3">
      <c r="A954" s="246"/>
      <c r="B954" s="252"/>
      <c r="C954" s="251"/>
      <c r="D954" s="252"/>
      <c r="E954" s="252"/>
      <c r="F954" s="248" t="s">
        <v>321</v>
      </c>
      <c r="G954" s="44" t="str">
        <f t="shared" si="95"/>
        <v/>
      </c>
      <c r="H954" s="253" t="str" cm="1">
        <f t="array" ref="H954">IFERROR(_xlfn.IFS(C954="זכר",INDEX(ליגות!$O$8:$Z$15,MATCH(D954,ליגות!$Q$8:$Q$15,-1),1),C954="נקבה",INDEX(ליגות!$O$8:$Z$15,MATCH(D954,ליגות!$V$8:$V$15,-1),1),C954="",""),"")</f>
        <v/>
      </c>
      <c r="I954" s="253">
        <f t="shared" si="90"/>
        <v>0</v>
      </c>
      <c r="J954" s="255" t="str">
        <f t="shared" si="91"/>
        <v/>
      </c>
      <c r="K954" s="249" t="e">
        <f t="shared" si="92"/>
        <v>#N/A</v>
      </c>
      <c r="L954" s="249">
        <f t="shared" si="93"/>
        <v>0</v>
      </c>
      <c r="M954" s="249" t="e">
        <f t="shared" si="94"/>
        <v>#N/A</v>
      </c>
    </row>
    <row r="955" spans="1:13" x14ac:dyDescent="0.3">
      <c r="A955" s="246"/>
      <c r="B955" s="252"/>
      <c r="C955" s="251"/>
      <c r="D955" s="252"/>
      <c r="E955" s="252"/>
      <c r="F955" s="248" t="s">
        <v>321</v>
      </c>
      <c r="G955" s="44" t="str">
        <f t="shared" si="95"/>
        <v/>
      </c>
      <c r="H955" s="253" t="str" cm="1">
        <f t="array" ref="H955">IFERROR(_xlfn.IFS(C955="זכר",INDEX(ליגות!$O$8:$Z$15,MATCH(D955,ליגות!$Q$8:$Q$15,-1),1),C955="נקבה",INDEX(ליגות!$O$8:$Z$15,MATCH(D955,ליגות!$V$8:$V$15,-1),1),C955="",""),"")</f>
        <v/>
      </c>
      <c r="I955" s="253">
        <f t="shared" si="90"/>
        <v>0</v>
      </c>
      <c r="J955" s="255" t="str">
        <f t="shared" si="91"/>
        <v/>
      </c>
      <c r="K955" s="249" t="e">
        <f t="shared" si="92"/>
        <v>#N/A</v>
      </c>
      <c r="L955" s="249">
        <f t="shared" si="93"/>
        <v>0</v>
      </c>
      <c r="M955" s="249" t="e">
        <f t="shared" si="94"/>
        <v>#N/A</v>
      </c>
    </row>
    <row r="956" spans="1:13" x14ac:dyDescent="0.3">
      <c r="A956" s="246"/>
      <c r="B956" s="252"/>
      <c r="C956" s="251"/>
      <c r="D956" s="252"/>
      <c r="E956" s="252"/>
      <c r="F956" s="248" t="s">
        <v>321</v>
      </c>
      <c r="G956" s="44" t="str">
        <f t="shared" si="95"/>
        <v/>
      </c>
      <c r="H956" s="253" t="str" cm="1">
        <f t="array" ref="H956">IFERROR(_xlfn.IFS(C956="זכר",INDEX(ליגות!$O$8:$Z$15,MATCH(D956,ליגות!$Q$8:$Q$15,-1),1),C956="נקבה",INDEX(ליגות!$O$8:$Z$15,MATCH(D956,ליגות!$V$8:$V$15,-1),1),C956="",""),"")</f>
        <v/>
      </c>
      <c r="I956" s="253">
        <f t="shared" si="90"/>
        <v>0</v>
      </c>
      <c r="J956" s="255" t="str">
        <f t="shared" si="91"/>
        <v/>
      </c>
      <c r="K956" s="249" t="e">
        <f t="shared" si="92"/>
        <v>#N/A</v>
      </c>
      <c r="L956" s="249">
        <f t="shared" si="93"/>
        <v>0</v>
      </c>
      <c r="M956" s="249" t="e">
        <f t="shared" si="94"/>
        <v>#N/A</v>
      </c>
    </row>
    <row r="957" spans="1:13" x14ac:dyDescent="0.3">
      <c r="A957" s="246"/>
      <c r="B957" s="252"/>
      <c r="C957" s="251"/>
      <c r="D957" s="252"/>
      <c r="E957" s="252"/>
      <c r="F957" s="248" t="s">
        <v>321</v>
      </c>
      <c r="G957" s="44" t="str">
        <f t="shared" si="95"/>
        <v/>
      </c>
      <c r="H957" s="253" t="str" cm="1">
        <f t="array" ref="H957">IFERROR(_xlfn.IFS(C957="זכר",INDEX(ליגות!$O$8:$Z$15,MATCH(D957,ליגות!$Q$8:$Q$15,-1),1),C957="נקבה",INDEX(ליגות!$O$8:$Z$15,MATCH(D957,ליגות!$V$8:$V$15,-1),1),C957="",""),"")</f>
        <v/>
      </c>
      <c r="I957" s="253">
        <f t="shared" si="90"/>
        <v>0</v>
      </c>
      <c r="J957" s="255" t="str">
        <f t="shared" si="91"/>
        <v/>
      </c>
      <c r="K957" s="249" t="e">
        <f t="shared" si="92"/>
        <v>#N/A</v>
      </c>
      <c r="L957" s="249">
        <f t="shared" si="93"/>
        <v>0</v>
      </c>
      <c r="M957" s="249" t="e">
        <f t="shared" si="94"/>
        <v>#N/A</v>
      </c>
    </row>
    <row r="958" spans="1:13" x14ac:dyDescent="0.3">
      <c r="A958" s="246"/>
      <c r="B958" s="252"/>
      <c r="C958" s="251"/>
      <c r="D958" s="252"/>
      <c r="E958" s="252"/>
      <c r="F958" s="248" t="s">
        <v>321</v>
      </c>
      <c r="G958" s="44" t="str">
        <f t="shared" si="95"/>
        <v/>
      </c>
      <c r="H958" s="253" t="str" cm="1">
        <f t="array" ref="H958">IFERROR(_xlfn.IFS(C958="זכר",INDEX(ליגות!$O$8:$Z$15,MATCH(D958,ליגות!$Q$8:$Q$15,-1),1),C958="נקבה",INDEX(ליגות!$O$8:$Z$15,MATCH(D958,ליגות!$V$8:$V$15,-1),1),C958="",""),"")</f>
        <v/>
      </c>
      <c r="I958" s="253">
        <f t="shared" si="90"/>
        <v>0</v>
      </c>
      <c r="J958" s="255" t="str">
        <f t="shared" si="91"/>
        <v/>
      </c>
      <c r="K958" s="249" t="e">
        <f t="shared" si="92"/>
        <v>#N/A</v>
      </c>
      <c r="L958" s="249">
        <f t="shared" si="93"/>
        <v>0</v>
      </c>
      <c r="M958" s="249" t="e">
        <f t="shared" si="94"/>
        <v>#N/A</v>
      </c>
    </row>
    <row r="959" spans="1:13" x14ac:dyDescent="0.3">
      <c r="A959" s="246"/>
      <c r="B959" s="252"/>
      <c r="C959" s="251"/>
      <c r="D959" s="252"/>
      <c r="E959" s="252"/>
      <c r="F959" s="248" t="s">
        <v>321</v>
      </c>
      <c r="G959" s="44" t="str">
        <f t="shared" si="95"/>
        <v/>
      </c>
      <c r="H959" s="253" t="str" cm="1">
        <f t="array" ref="H959">IFERROR(_xlfn.IFS(C959="זכר",INDEX(ליגות!$O$8:$Z$15,MATCH(D959,ליגות!$Q$8:$Q$15,-1),1),C959="נקבה",INDEX(ליגות!$O$8:$Z$15,MATCH(D959,ליגות!$V$8:$V$15,-1),1),C959="",""),"")</f>
        <v/>
      </c>
      <c r="I959" s="253">
        <f t="shared" si="90"/>
        <v>0</v>
      </c>
      <c r="J959" s="255" t="str">
        <f t="shared" si="91"/>
        <v/>
      </c>
      <c r="K959" s="249" t="e">
        <f t="shared" si="92"/>
        <v>#N/A</v>
      </c>
      <c r="L959" s="249">
        <f t="shared" si="93"/>
        <v>0</v>
      </c>
      <c r="M959" s="249" t="e">
        <f t="shared" si="94"/>
        <v>#N/A</v>
      </c>
    </row>
    <row r="960" spans="1:13" x14ac:dyDescent="0.3">
      <c r="A960" s="246"/>
      <c r="B960" s="252"/>
      <c r="C960" s="251"/>
      <c r="D960" s="252"/>
      <c r="E960" s="252"/>
      <c r="F960" s="248" t="s">
        <v>321</v>
      </c>
      <c r="G960" s="44" t="str">
        <f t="shared" si="95"/>
        <v/>
      </c>
      <c r="H960" s="253" t="str" cm="1">
        <f t="array" ref="H960">IFERROR(_xlfn.IFS(C960="זכר",INDEX(ליגות!$O$8:$Z$15,MATCH(D960,ליגות!$Q$8:$Q$15,-1),1),C960="נקבה",INDEX(ליגות!$O$8:$Z$15,MATCH(D960,ליגות!$V$8:$V$15,-1),1),C960="",""),"")</f>
        <v/>
      </c>
      <c r="I960" s="253">
        <f t="shared" si="90"/>
        <v>0</v>
      </c>
      <c r="J960" s="255" t="str">
        <f t="shared" si="91"/>
        <v/>
      </c>
      <c r="K960" s="249" t="e">
        <f t="shared" si="92"/>
        <v>#N/A</v>
      </c>
      <c r="L960" s="249">
        <f t="shared" si="93"/>
        <v>0</v>
      </c>
      <c r="M960" s="249" t="e">
        <f t="shared" si="94"/>
        <v>#N/A</v>
      </c>
    </row>
    <row r="961" spans="1:13" x14ac:dyDescent="0.3">
      <c r="A961" s="246"/>
      <c r="B961" s="252"/>
      <c r="C961" s="251"/>
      <c r="D961" s="252"/>
      <c r="E961" s="252"/>
      <c r="F961" s="248" t="s">
        <v>321</v>
      </c>
      <c r="G961" s="44" t="str">
        <f t="shared" si="95"/>
        <v/>
      </c>
      <c r="H961" s="253" t="str" cm="1">
        <f t="array" ref="H961">IFERROR(_xlfn.IFS(C961="זכר",INDEX(ליגות!$O$8:$Z$15,MATCH(D961,ליגות!$Q$8:$Q$15,-1),1),C961="נקבה",INDEX(ליגות!$O$8:$Z$15,MATCH(D961,ליגות!$V$8:$V$15,-1),1),C961="",""),"")</f>
        <v/>
      </c>
      <c r="I961" s="253">
        <f t="shared" si="90"/>
        <v>0</v>
      </c>
      <c r="J961" s="255" t="str">
        <f t="shared" si="91"/>
        <v/>
      </c>
      <c r="K961" s="249" t="e">
        <f t="shared" si="92"/>
        <v>#N/A</v>
      </c>
      <c r="L961" s="249">
        <f t="shared" si="93"/>
        <v>0</v>
      </c>
      <c r="M961" s="249" t="e">
        <f t="shared" si="94"/>
        <v>#N/A</v>
      </c>
    </row>
    <row r="962" spans="1:13" x14ac:dyDescent="0.3">
      <c r="A962" s="246"/>
      <c r="B962" s="252"/>
      <c r="C962" s="251"/>
      <c r="D962" s="252"/>
      <c r="E962" s="252"/>
      <c r="F962" s="248" t="s">
        <v>321</v>
      </c>
      <c r="G962" s="44" t="str">
        <f t="shared" si="95"/>
        <v/>
      </c>
      <c r="H962" s="253" t="str" cm="1">
        <f t="array" ref="H962">IFERROR(_xlfn.IFS(C962="זכר",INDEX(ליגות!$O$8:$Z$15,MATCH(D962,ליגות!$Q$8:$Q$15,-1),1),C962="נקבה",INDEX(ליגות!$O$8:$Z$15,MATCH(D962,ליגות!$V$8:$V$15,-1),1),C962="",""),"")</f>
        <v/>
      </c>
      <c r="I962" s="253">
        <f t="shared" si="90"/>
        <v>0</v>
      </c>
      <c r="J962" s="255" t="str">
        <f t="shared" si="91"/>
        <v/>
      </c>
      <c r="K962" s="249" t="e">
        <f t="shared" si="92"/>
        <v>#N/A</v>
      </c>
      <c r="L962" s="249">
        <f t="shared" si="93"/>
        <v>0</v>
      </c>
      <c r="M962" s="249" t="e">
        <f t="shared" si="94"/>
        <v>#N/A</v>
      </c>
    </row>
    <row r="963" spans="1:13" x14ac:dyDescent="0.3">
      <c r="A963" s="246"/>
      <c r="B963" s="252"/>
      <c r="C963" s="251"/>
      <c r="D963" s="252"/>
      <c r="E963" s="252"/>
      <c r="F963" s="248" t="s">
        <v>321</v>
      </c>
      <c r="G963" s="44" t="str">
        <f t="shared" si="95"/>
        <v/>
      </c>
      <c r="H963" s="253" t="str" cm="1">
        <f t="array" ref="H963">IFERROR(_xlfn.IFS(C963="זכר",INDEX(ליגות!$O$8:$Z$15,MATCH(D963,ליגות!$Q$8:$Q$15,-1),1),C963="נקבה",INDEX(ליגות!$O$8:$Z$15,MATCH(D963,ליגות!$V$8:$V$15,-1),1),C963="",""),"")</f>
        <v/>
      </c>
      <c r="I963" s="253">
        <f t="shared" si="90"/>
        <v>0</v>
      </c>
      <c r="J963" s="255" t="str">
        <f t="shared" si="91"/>
        <v/>
      </c>
      <c r="K963" s="249" t="e">
        <f t="shared" si="92"/>
        <v>#N/A</v>
      </c>
      <c r="L963" s="249">
        <f t="shared" si="93"/>
        <v>0</v>
      </c>
      <c r="M963" s="249" t="e">
        <f t="shared" si="94"/>
        <v>#N/A</v>
      </c>
    </row>
    <row r="964" spans="1:13" x14ac:dyDescent="0.3">
      <c r="A964" s="246"/>
      <c r="B964" s="252"/>
      <c r="C964" s="251"/>
      <c r="D964" s="252"/>
      <c r="E964" s="252"/>
      <c r="F964" s="248" t="s">
        <v>321</v>
      </c>
      <c r="G964" s="44" t="str">
        <f t="shared" si="95"/>
        <v/>
      </c>
      <c r="H964" s="253" t="str" cm="1">
        <f t="array" ref="H964">IFERROR(_xlfn.IFS(C964="זכר",INDEX(ליגות!$O$8:$Z$15,MATCH(D964,ליגות!$Q$8:$Q$15,-1),1),C964="נקבה",INDEX(ליגות!$O$8:$Z$15,MATCH(D964,ליגות!$V$8:$V$15,-1),1),C964="",""),"")</f>
        <v/>
      </c>
      <c r="I964" s="253">
        <f t="shared" ref="I964:I1003" si="96">IF(F964="כן",E964,0)</f>
        <v>0</v>
      </c>
      <c r="J964" s="255" t="str">
        <f t="shared" ref="J964:J1003" si="97">IF(C964="זכר",VLOOKUP(H964,$R$3:$S$10,2,0),IF(C964="נקבה",VLOOKUP(H964,$R$12:$S$19,2,0),""))</f>
        <v/>
      </c>
      <c r="K964" s="249" t="e">
        <f t="shared" ref="K964:K1003" si="98">VLOOKUP(H964,$N$2:$O$9,2)</f>
        <v>#N/A</v>
      </c>
      <c r="L964" s="249">
        <f t="shared" ref="L964:L1003" si="99">IF(C964="נקבה",K964*1.5,0)</f>
        <v>0</v>
      </c>
      <c r="M964" s="249" t="e">
        <f t="shared" ref="M964:M1003" si="100">L964+K964</f>
        <v>#N/A</v>
      </c>
    </row>
    <row r="965" spans="1:13" x14ac:dyDescent="0.3">
      <c r="A965" s="246"/>
      <c r="B965" s="252"/>
      <c r="C965" s="251"/>
      <c r="D965" s="252"/>
      <c r="E965" s="252"/>
      <c r="F965" s="248" t="s">
        <v>321</v>
      </c>
      <c r="G965" s="44" t="str">
        <f t="shared" si="95"/>
        <v/>
      </c>
      <c r="H965" s="253" t="str" cm="1">
        <f t="array" ref="H965">IFERROR(_xlfn.IFS(C965="זכר",INDEX(ליגות!$O$8:$Z$15,MATCH(D965,ליגות!$Q$8:$Q$15,-1),1),C965="נקבה",INDEX(ליגות!$O$8:$Z$15,MATCH(D965,ליגות!$V$8:$V$15,-1),1),C965="",""),"")</f>
        <v/>
      </c>
      <c r="I965" s="253">
        <f t="shared" si="96"/>
        <v>0</v>
      </c>
      <c r="J965" s="255" t="str">
        <f t="shared" si="97"/>
        <v/>
      </c>
      <c r="K965" s="249" t="e">
        <f t="shared" si="98"/>
        <v>#N/A</v>
      </c>
      <c r="L965" s="249">
        <f t="shared" si="99"/>
        <v>0</v>
      </c>
      <c r="M965" s="249" t="e">
        <f t="shared" si="100"/>
        <v>#N/A</v>
      </c>
    </row>
    <row r="966" spans="1:13" x14ac:dyDescent="0.3">
      <c r="A966" s="246"/>
      <c r="B966" s="252"/>
      <c r="C966" s="251"/>
      <c r="D966" s="252"/>
      <c r="E966" s="252"/>
      <c r="F966" s="248" t="s">
        <v>321</v>
      </c>
      <c r="G966" s="44" t="str">
        <f t="shared" si="95"/>
        <v/>
      </c>
      <c r="H966" s="253" t="str" cm="1">
        <f t="array" ref="H966">IFERROR(_xlfn.IFS(C966="זכר",INDEX(ליגות!$O$8:$Z$15,MATCH(D966,ליגות!$Q$8:$Q$15,-1),1),C966="נקבה",INDEX(ליגות!$O$8:$Z$15,MATCH(D966,ליגות!$V$8:$V$15,-1),1),C966="",""),"")</f>
        <v/>
      </c>
      <c r="I966" s="253">
        <f t="shared" si="96"/>
        <v>0</v>
      </c>
      <c r="J966" s="255" t="str">
        <f t="shared" si="97"/>
        <v/>
      </c>
      <c r="K966" s="249" t="e">
        <f t="shared" si="98"/>
        <v>#N/A</v>
      </c>
      <c r="L966" s="249">
        <f t="shared" si="99"/>
        <v>0</v>
      </c>
      <c r="M966" s="249" t="e">
        <f t="shared" si="100"/>
        <v>#N/A</v>
      </c>
    </row>
    <row r="967" spans="1:13" x14ac:dyDescent="0.3">
      <c r="A967" s="246"/>
      <c r="B967" s="252"/>
      <c r="C967" s="251"/>
      <c r="D967" s="252"/>
      <c r="E967" s="252"/>
      <c r="F967" s="248" t="s">
        <v>321</v>
      </c>
      <c r="G967" s="44" t="str">
        <f t="shared" si="95"/>
        <v/>
      </c>
      <c r="H967" s="253" t="str" cm="1">
        <f t="array" ref="H967">IFERROR(_xlfn.IFS(C967="זכר",INDEX(ליגות!$O$8:$Z$15,MATCH(D967,ליגות!$Q$8:$Q$15,-1),1),C967="נקבה",INDEX(ליגות!$O$8:$Z$15,MATCH(D967,ליגות!$V$8:$V$15,-1),1),C967="",""),"")</f>
        <v/>
      </c>
      <c r="I967" s="253">
        <f t="shared" si="96"/>
        <v>0</v>
      </c>
      <c r="J967" s="255" t="str">
        <f t="shared" si="97"/>
        <v/>
      </c>
      <c r="K967" s="249" t="e">
        <f t="shared" si="98"/>
        <v>#N/A</v>
      </c>
      <c r="L967" s="249">
        <f t="shared" si="99"/>
        <v>0</v>
      </c>
      <c r="M967" s="249" t="e">
        <f t="shared" si="100"/>
        <v>#N/A</v>
      </c>
    </row>
    <row r="968" spans="1:13" x14ac:dyDescent="0.3">
      <c r="A968" s="246"/>
      <c r="B968" s="252"/>
      <c r="C968" s="251"/>
      <c r="D968" s="252"/>
      <c r="E968" s="252"/>
      <c r="F968" s="248" t="s">
        <v>321</v>
      </c>
      <c r="G968" s="44" t="str">
        <f t="shared" si="95"/>
        <v/>
      </c>
      <c r="H968" s="253" t="str" cm="1">
        <f t="array" ref="H968">IFERROR(_xlfn.IFS(C968="זכר",INDEX(ליגות!$O$8:$Z$15,MATCH(D968,ליגות!$Q$8:$Q$15,-1),1),C968="נקבה",INDEX(ליגות!$O$8:$Z$15,MATCH(D968,ליגות!$V$8:$V$15,-1),1),C968="",""),"")</f>
        <v/>
      </c>
      <c r="I968" s="253">
        <f t="shared" si="96"/>
        <v>0</v>
      </c>
      <c r="J968" s="255" t="str">
        <f t="shared" si="97"/>
        <v/>
      </c>
      <c r="K968" s="249" t="e">
        <f t="shared" si="98"/>
        <v>#N/A</v>
      </c>
      <c r="L968" s="249">
        <f t="shared" si="99"/>
        <v>0</v>
      </c>
      <c r="M968" s="249" t="e">
        <f t="shared" si="100"/>
        <v>#N/A</v>
      </c>
    </row>
    <row r="969" spans="1:13" x14ac:dyDescent="0.3">
      <c r="A969" s="246"/>
      <c r="B969" s="252"/>
      <c r="C969" s="251"/>
      <c r="D969" s="252"/>
      <c r="E969" s="252"/>
      <c r="F969" s="248" t="s">
        <v>321</v>
      </c>
      <c r="G969" s="44" t="str">
        <f t="shared" si="95"/>
        <v/>
      </c>
      <c r="H969" s="253" t="str" cm="1">
        <f t="array" ref="H969">IFERROR(_xlfn.IFS(C969="זכר",INDEX(ליגות!$O$8:$Z$15,MATCH(D969,ליגות!$Q$8:$Q$15,-1),1),C969="נקבה",INDEX(ליגות!$O$8:$Z$15,MATCH(D969,ליגות!$V$8:$V$15,-1),1),C969="",""),"")</f>
        <v/>
      </c>
      <c r="I969" s="253">
        <f t="shared" si="96"/>
        <v>0</v>
      </c>
      <c r="J969" s="255" t="str">
        <f t="shared" si="97"/>
        <v/>
      </c>
      <c r="K969" s="249" t="e">
        <f t="shared" si="98"/>
        <v>#N/A</v>
      </c>
      <c r="L969" s="249">
        <f t="shared" si="99"/>
        <v>0</v>
      </c>
      <c r="M969" s="249" t="e">
        <f t="shared" si="100"/>
        <v>#N/A</v>
      </c>
    </row>
    <row r="970" spans="1:13" x14ac:dyDescent="0.3">
      <c r="A970" s="246"/>
      <c r="B970" s="252"/>
      <c r="C970" s="251"/>
      <c r="D970" s="252"/>
      <c r="E970" s="252"/>
      <c r="F970" s="248" t="s">
        <v>321</v>
      </c>
      <c r="G970" s="44" t="str">
        <f t="shared" ref="G970:G1003" si="101">IF(ISBLANK(D970),"",$H$1-D970-1)</f>
        <v/>
      </c>
      <c r="H970" s="253" t="str" cm="1">
        <f t="array" ref="H970">IFERROR(_xlfn.IFS(C970="זכר",INDEX(ליגות!$O$8:$Z$15,MATCH(D970,ליגות!$Q$8:$Q$15,-1),1),C970="נקבה",INDEX(ליגות!$O$8:$Z$15,MATCH(D970,ליגות!$V$8:$V$15,-1),1),C970="",""),"")</f>
        <v/>
      </c>
      <c r="I970" s="253">
        <f t="shared" si="96"/>
        <v>0</v>
      </c>
      <c r="J970" s="255" t="str">
        <f t="shared" si="97"/>
        <v/>
      </c>
      <c r="K970" s="249" t="e">
        <f t="shared" si="98"/>
        <v>#N/A</v>
      </c>
      <c r="L970" s="249">
        <f t="shared" si="99"/>
        <v>0</v>
      </c>
      <c r="M970" s="249" t="e">
        <f t="shared" si="100"/>
        <v>#N/A</v>
      </c>
    </row>
    <row r="971" spans="1:13" x14ac:dyDescent="0.3">
      <c r="A971" s="246"/>
      <c r="B971" s="252"/>
      <c r="C971" s="251"/>
      <c r="D971" s="252"/>
      <c r="E971" s="252"/>
      <c r="F971" s="248" t="s">
        <v>321</v>
      </c>
      <c r="G971" s="44" t="str">
        <f t="shared" si="101"/>
        <v/>
      </c>
      <c r="H971" s="253" t="str" cm="1">
        <f t="array" ref="H971">IFERROR(_xlfn.IFS(C971="זכר",INDEX(ליגות!$O$8:$Z$15,MATCH(D971,ליגות!$Q$8:$Q$15,-1),1),C971="נקבה",INDEX(ליגות!$O$8:$Z$15,MATCH(D971,ליגות!$V$8:$V$15,-1),1),C971="",""),"")</f>
        <v/>
      </c>
      <c r="I971" s="253">
        <f t="shared" si="96"/>
        <v>0</v>
      </c>
      <c r="J971" s="255" t="str">
        <f t="shared" si="97"/>
        <v/>
      </c>
      <c r="K971" s="249" t="e">
        <f t="shared" si="98"/>
        <v>#N/A</v>
      </c>
      <c r="L971" s="249">
        <f t="shared" si="99"/>
        <v>0</v>
      </c>
      <c r="M971" s="249" t="e">
        <f t="shared" si="100"/>
        <v>#N/A</v>
      </c>
    </row>
    <row r="972" spans="1:13" x14ac:dyDescent="0.3">
      <c r="A972" s="246"/>
      <c r="B972" s="252"/>
      <c r="C972" s="251"/>
      <c r="D972" s="252"/>
      <c r="E972" s="252"/>
      <c r="F972" s="248" t="s">
        <v>321</v>
      </c>
      <c r="G972" s="44" t="str">
        <f t="shared" si="101"/>
        <v/>
      </c>
      <c r="H972" s="253" t="str" cm="1">
        <f t="array" ref="H972">IFERROR(_xlfn.IFS(C972="זכר",INDEX(ליגות!$O$8:$Z$15,MATCH(D972,ליגות!$Q$8:$Q$15,-1),1),C972="נקבה",INDEX(ליגות!$O$8:$Z$15,MATCH(D972,ליגות!$V$8:$V$15,-1),1),C972="",""),"")</f>
        <v/>
      </c>
      <c r="I972" s="253">
        <f t="shared" si="96"/>
        <v>0</v>
      </c>
      <c r="J972" s="255" t="str">
        <f t="shared" si="97"/>
        <v/>
      </c>
      <c r="K972" s="249" t="e">
        <f t="shared" si="98"/>
        <v>#N/A</v>
      </c>
      <c r="L972" s="249">
        <f t="shared" si="99"/>
        <v>0</v>
      </c>
      <c r="M972" s="249" t="e">
        <f t="shared" si="100"/>
        <v>#N/A</v>
      </c>
    </row>
    <row r="973" spans="1:13" x14ac:dyDescent="0.3">
      <c r="A973" s="246"/>
      <c r="B973" s="252"/>
      <c r="C973" s="251"/>
      <c r="D973" s="252"/>
      <c r="E973" s="252"/>
      <c r="F973" s="248" t="s">
        <v>321</v>
      </c>
      <c r="G973" s="44" t="str">
        <f t="shared" si="101"/>
        <v/>
      </c>
      <c r="H973" s="253" t="str" cm="1">
        <f t="array" ref="H973">IFERROR(_xlfn.IFS(C973="זכר",INDEX(ליגות!$O$8:$Z$15,MATCH(D973,ליגות!$Q$8:$Q$15,-1),1),C973="נקבה",INDEX(ליגות!$O$8:$Z$15,MATCH(D973,ליגות!$V$8:$V$15,-1),1),C973="",""),"")</f>
        <v/>
      </c>
      <c r="I973" s="253">
        <f t="shared" si="96"/>
        <v>0</v>
      </c>
      <c r="J973" s="255" t="str">
        <f t="shared" si="97"/>
        <v/>
      </c>
      <c r="K973" s="249" t="e">
        <f t="shared" si="98"/>
        <v>#N/A</v>
      </c>
      <c r="L973" s="249">
        <f t="shared" si="99"/>
        <v>0</v>
      </c>
      <c r="M973" s="249" t="e">
        <f t="shared" si="100"/>
        <v>#N/A</v>
      </c>
    </row>
    <row r="974" spans="1:13" x14ac:dyDescent="0.3">
      <c r="A974" s="246"/>
      <c r="B974" s="252"/>
      <c r="C974" s="251"/>
      <c r="D974" s="252"/>
      <c r="E974" s="252"/>
      <c r="F974" s="248" t="s">
        <v>321</v>
      </c>
      <c r="G974" s="44" t="str">
        <f t="shared" si="101"/>
        <v/>
      </c>
      <c r="H974" s="253" t="str" cm="1">
        <f t="array" ref="H974">IFERROR(_xlfn.IFS(C974="זכר",INDEX(ליגות!$O$8:$Z$15,MATCH(D974,ליגות!$Q$8:$Q$15,-1),1),C974="נקבה",INDEX(ליגות!$O$8:$Z$15,MATCH(D974,ליגות!$V$8:$V$15,-1),1),C974="",""),"")</f>
        <v/>
      </c>
      <c r="I974" s="253">
        <f t="shared" si="96"/>
        <v>0</v>
      </c>
      <c r="J974" s="255" t="str">
        <f t="shared" si="97"/>
        <v/>
      </c>
      <c r="K974" s="249" t="e">
        <f t="shared" si="98"/>
        <v>#N/A</v>
      </c>
      <c r="L974" s="249">
        <f t="shared" si="99"/>
        <v>0</v>
      </c>
      <c r="M974" s="249" t="e">
        <f t="shared" si="100"/>
        <v>#N/A</v>
      </c>
    </row>
    <row r="975" spans="1:13" x14ac:dyDescent="0.3">
      <c r="A975" s="246"/>
      <c r="B975" s="252"/>
      <c r="C975" s="251"/>
      <c r="D975" s="252"/>
      <c r="E975" s="252"/>
      <c r="F975" s="248" t="s">
        <v>321</v>
      </c>
      <c r="G975" s="44" t="str">
        <f t="shared" si="101"/>
        <v/>
      </c>
      <c r="H975" s="253" t="str" cm="1">
        <f t="array" ref="H975">IFERROR(_xlfn.IFS(C975="זכר",INDEX(ליגות!$O$8:$Z$15,MATCH(D975,ליגות!$Q$8:$Q$15,-1),1),C975="נקבה",INDEX(ליגות!$O$8:$Z$15,MATCH(D975,ליגות!$V$8:$V$15,-1),1),C975="",""),"")</f>
        <v/>
      </c>
      <c r="I975" s="253">
        <f t="shared" si="96"/>
        <v>0</v>
      </c>
      <c r="J975" s="255" t="str">
        <f t="shared" si="97"/>
        <v/>
      </c>
      <c r="K975" s="249" t="e">
        <f t="shared" si="98"/>
        <v>#N/A</v>
      </c>
      <c r="L975" s="249">
        <f t="shared" si="99"/>
        <v>0</v>
      </c>
      <c r="M975" s="249" t="e">
        <f t="shared" si="100"/>
        <v>#N/A</v>
      </c>
    </row>
    <row r="976" spans="1:13" x14ac:dyDescent="0.3">
      <c r="A976" s="246"/>
      <c r="B976" s="252"/>
      <c r="C976" s="251"/>
      <c r="D976" s="252"/>
      <c r="E976" s="252"/>
      <c r="F976" s="248" t="s">
        <v>321</v>
      </c>
      <c r="G976" s="44" t="str">
        <f t="shared" si="101"/>
        <v/>
      </c>
      <c r="H976" s="253" t="str" cm="1">
        <f t="array" ref="H976">IFERROR(_xlfn.IFS(C976="זכר",INDEX(ליגות!$O$8:$Z$15,MATCH(D976,ליגות!$Q$8:$Q$15,-1),1),C976="נקבה",INDEX(ליגות!$O$8:$Z$15,MATCH(D976,ליגות!$V$8:$V$15,-1),1),C976="",""),"")</f>
        <v/>
      </c>
      <c r="I976" s="253">
        <f t="shared" si="96"/>
        <v>0</v>
      </c>
      <c r="J976" s="255" t="str">
        <f t="shared" si="97"/>
        <v/>
      </c>
      <c r="K976" s="249" t="e">
        <f t="shared" si="98"/>
        <v>#N/A</v>
      </c>
      <c r="L976" s="249">
        <f t="shared" si="99"/>
        <v>0</v>
      </c>
      <c r="M976" s="249" t="e">
        <f t="shared" si="100"/>
        <v>#N/A</v>
      </c>
    </row>
    <row r="977" spans="1:13" x14ac:dyDescent="0.3">
      <c r="A977" s="246"/>
      <c r="B977" s="252"/>
      <c r="C977" s="251"/>
      <c r="D977" s="252"/>
      <c r="E977" s="252"/>
      <c r="F977" s="248" t="s">
        <v>321</v>
      </c>
      <c r="G977" s="44" t="str">
        <f t="shared" si="101"/>
        <v/>
      </c>
      <c r="H977" s="253" t="str" cm="1">
        <f t="array" ref="H977">IFERROR(_xlfn.IFS(C977="זכר",INDEX(ליגות!$O$8:$Z$15,MATCH(D977,ליגות!$Q$8:$Q$15,-1),1),C977="נקבה",INDEX(ליגות!$O$8:$Z$15,MATCH(D977,ליגות!$V$8:$V$15,-1),1),C977="",""),"")</f>
        <v/>
      </c>
      <c r="I977" s="253">
        <f t="shared" si="96"/>
        <v>0</v>
      </c>
      <c r="J977" s="255" t="str">
        <f t="shared" si="97"/>
        <v/>
      </c>
      <c r="K977" s="249" t="e">
        <f t="shared" si="98"/>
        <v>#N/A</v>
      </c>
      <c r="L977" s="249">
        <f t="shared" si="99"/>
        <v>0</v>
      </c>
      <c r="M977" s="249" t="e">
        <f t="shared" si="100"/>
        <v>#N/A</v>
      </c>
    </row>
    <row r="978" spans="1:13" x14ac:dyDescent="0.3">
      <c r="A978" s="246"/>
      <c r="B978" s="252"/>
      <c r="C978" s="251"/>
      <c r="D978" s="252"/>
      <c r="E978" s="252"/>
      <c r="F978" s="248" t="s">
        <v>321</v>
      </c>
      <c r="G978" s="44" t="str">
        <f t="shared" si="101"/>
        <v/>
      </c>
      <c r="H978" s="253" t="str" cm="1">
        <f t="array" ref="H978">IFERROR(_xlfn.IFS(C978="זכר",INDEX(ליגות!$O$8:$Z$15,MATCH(D978,ליגות!$Q$8:$Q$15,-1),1),C978="נקבה",INDEX(ליגות!$O$8:$Z$15,MATCH(D978,ליגות!$V$8:$V$15,-1),1),C978="",""),"")</f>
        <v/>
      </c>
      <c r="I978" s="253">
        <f t="shared" si="96"/>
        <v>0</v>
      </c>
      <c r="J978" s="255" t="str">
        <f t="shared" si="97"/>
        <v/>
      </c>
      <c r="K978" s="249" t="e">
        <f t="shared" si="98"/>
        <v>#N/A</v>
      </c>
      <c r="L978" s="249">
        <f t="shared" si="99"/>
        <v>0</v>
      </c>
      <c r="M978" s="249" t="e">
        <f t="shared" si="100"/>
        <v>#N/A</v>
      </c>
    </row>
    <row r="979" spans="1:13" x14ac:dyDescent="0.3">
      <c r="A979" s="246"/>
      <c r="B979" s="252"/>
      <c r="C979" s="251"/>
      <c r="D979" s="252"/>
      <c r="E979" s="252"/>
      <c r="F979" s="248" t="s">
        <v>321</v>
      </c>
      <c r="G979" s="44" t="str">
        <f t="shared" si="101"/>
        <v/>
      </c>
      <c r="H979" s="253" t="str" cm="1">
        <f t="array" ref="H979">IFERROR(_xlfn.IFS(C979="זכר",INDEX(ליגות!$O$8:$Z$15,MATCH(D979,ליגות!$Q$8:$Q$15,-1),1),C979="נקבה",INDEX(ליגות!$O$8:$Z$15,MATCH(D979,ליגות!$V$8:$V$15,-1),1),C979="",""),"")</f>
        <v/>
      </c>
      <c r="I979" s="253">
        <f t="shared" si="96"/>
        <v>0</v>
      </c>
      <c r="J979" s="255" t="str">
        <f t="shared" si="97"/>
        <v/>
      </c>
      <c r="K979" s="249" t="e">
        <f t="shared" si="98"/>
        <v>#N/A</v>
      </c>
      <c r="L979" s="249">
        <f t="shared" si="99"/>
        <v>0</v>
      </c>
      <c r="M979" s="249" t="e">
        <f t="shared" si="100"/>
        <v>#N/A</v>
      </c>
    </row>
    <row r="980" spans="1:13" x14ac:dyDescent="0.3">
      <c r="A980" s="246"/>
      <c r="B980" s="252"/>
      <c r="C980" s="251"/>
      <c r="D980" s="252"/>
      <c r="E980" s="252"/>
      <c r="F980" s="248" t="s">
        <v>321</v>
      </c>
      <c r="G980" s="44" t="str">
        <f t="shared" si="101"/>
        <v/>
      </c>
      <c r="H980" s="253" t="str" cm="1">
        <f t="array" ref="H980">IFERROR(_xlfn.IFS(C980="זכר",INDEX(ליגות!$O$8:$Z$15,MATCH(D980,ליגות!$Q$8:$Q$15,-1),1),C980="נקבה",INDEX(ליגות!$O$8:$Z$15,MATCH(D980,ליגות!$V$8:$V$15,-1),1),C980="",""),"")</f>
        <v/>
      </c>
      <c r="I980" s="253">
        <f t="shared" si="96"/>
        <v>0</v>
      </c>
      <c r="J980" s="255" t="str">
        <f t="shared" si="97"/>
        <v/>
      </c>
      <c r="K980" s="249" t="e">
        <f t="shared" si="98"/>
        <v>#N/A</v>
      </c>
      <c r="L980" s="249">
        <f t="shared" si="99"/>
        <v>0</v>
      </c>
      <c r="M980" s="249" t="e">
        <f t="shared" si="100"/>
        <v>#N/A</v>
      </c>
    </row>
    <row r="981" spans="1:13" x14ac:dyDescent="0.3">
      <c r="A981" s="246"/>
      <c r="B981" s="252"/>
      <c r="C981" s="251"/>
      <c r="D981" s="252"/>
      <c r="E981" s="252"/>
      <c r="F981" s="248" t="s">
        <v>321</v>
      </c>
      <c r="G981" s="44" t="str">
        <f t="shared" si="101"/>
        <v/>
      </c>
      <c r="H981" s="253" t="str" cm="1">
        <f t="array" ref="H981">IFERROR(_xlfn.IFS(C981="זכר",INDEX(ליגות!$O$8:$Z$15,MATCH(D981,ליגות!$Q$8:$Q$15,-1),1),C981="נקבה",INDEX(ליגות!$O$8:$Z$15,MATCH(D981,ליגות!$V$8:$V$15,-1),1),C981="",""),"")</f>
        <v/>
      </c>
      <c r="I981" s="253">
        <f t="shared" si="96"/>
        <v>0</v>
      </c>
      <c r="J981" s="255" t="str">
        <f t="shared" si="97"/>
        <v/>
      </c>
      <c r="K981" s="249" t="e">
        <f t="shared" si="98"/>
        <v>#N/A</v>
      </c>
      <c r="L981" s="249">
        <f t="shared" si="99"/>
        <v>0</v>
      </c>
      <c r="M981" s="249" t="e">
        <f t="shared" si="100"/>
        <v>#N/A</v>
      </c>
    </row>
    <row r="982" spans="1:13" x14ac:dyDescent="0.3">
      <c r="A982" s="246"/>
      <c r="B982" s="252"/>
      <c r="C982" s="251"/>
      <c r="D982" s="252"/>
      <c r="E982" s="252"/>
      <c r="F982" s="248" t="s">
        <v>321</v>
      </c>
      <c r="G982" s="44" t="str">
        <f t="shared" si="101"/>
        <v/>
      </c>
      <c r="H982" s="253" t="str" cm="1">
        <f t="array" ref="H982">IFERROR(_xlfn.IFS(C982="זכר",INDEX(ליגות!$O$8:$Z$15,MATCH(D982,ליגות!$Q$8:$Q$15,-1),1),C982="נקבה",INDEX(ליגות!$O$8:$Z$15,MATCH(D982,ליגות!$V$8:$V$15,-1),1),C982="",""),"")</f>
        <v/>
      </c>
      <c r="I982" s="253">
        <f t="shared" si="96"/>
        <v>0</v>
      </c>
      <c r="J982" s="255" t="str">
        <f t="shared" si="97"/>
        <v/>
      </c>
      <c r="K982" s="249" t="e">
        <f t="shared" si="98"/>
        <v>#N/A</v>
      </c>
      <c r="L982" s="249">
        <f t="shared" si="99"/>
        <v>0</v>
      </c>
      <c r="M982" s="249" t="e">
        <f t="shared" si="100"/>
        <v>#N/A</v>
      </c>
    </row>
    <row r="983" spans="1:13" x14ac:dyDescent="0.3">
      <c r="A983" s="246"/>
      <c r="B983" s="252"/>
      <c r="C983" s="251"/>
      <c r="D983" s="252"/>
      <c r="E983" s="252"/>
      <c r="F983" s="248" t="s">
        <v>321</v>
      </c>
      <c r="G983" s="44" t="str">
        <f t="shared" si="101"/>
        <v/>
      </c>
      <c r="H983" s="253" t="str" cm="1">
        <f t="array" ref="H983">IFERROR(_xlfn.IFS(C983="זכר",INDEX(ליגות!$O$8:$Z$15,MATCH(D983,ליגות!$Q$8:$Q$15,-1),1),C983="נקבה",INDEX(ליגות!$O$8:$Z$15,MATCH(D983,ליגות!$V$8:$V$15,-1),1),C983="",""),"")</f>
        <v/>
      </c>
      <c r="I983" s="253">
        <f t="shared" si="96"/>
        <v>0</v>
      </c>
      <c r="J983" s="255" t="str">
        <f t="shared" si="97"/>
        <v/>
      </c>
      <c r="K983" s="249" t="e">
        <f t="shared" si="98"/>
        <v>#N/A</v>
      </c>
      <c r="L983" s="249">
        <f t="shared" si="99"/>
        <v>0</v>
      </c>
      <c r="M983" s="249" t="e">
        <f t="shared" si="100"/>
        <v>#N/A</v>
      </c>
    </row>
    <row r="984" spans="1:13" x14ac:dyDescent="0.3">
      <c r="A984" s="246"/>
      <c r="B984" s="252"/>
      <c r="C984" s="251"/>
      <c r="D984" s="252"/>
      <c r="E984" s="252"/>
      <c r="F984" s="248" t="s">
        <v>321</v>
      </c>
      <c r="G984" s="44" t="str">
        <f t="shared" si="101"/>
        <v/>
      </c>
      <c r="H984" s="253" t="str" cm="1">
        <f t="array" ref="H984">IFERROR(_xlfn.IFS(C984="זכר",INDEX(ליגות!$O$8:$Z$15,MATCH(D984,ליגות!$Q$8:$Q$15,-1),1),C984="נקבה",INDEX(ליגות!$O$8:$Z$15,MATCH(D984,ליגות!$V$8:$V$15,-1),1),C984="",""),"")</f>
        <v/>
      </c>
      <c r="I984" s="253">
        <f t="shared" si="96"/>
        <v>0</v>
      </c>
      <c r="J984" s="255" t="str">
        <f t="shared" si="97"/>
        <v/>
      </c>
      <c r="K984" s="249" t="e">
        <f t="shared" si="98"/>
        <v>#N/A</v>
      </c>
      <c r="L984" s="249">
        <f t="shared" si="99"/>
        <v>0</v>
      </c>
      <c r="M984" s="249" t="e">
        <f t="shared" si="100"/>
        <v>#N/A</v>
      </c>
    </row>
    <row r="985" spans="1:13" x14ac:dyDescent="0.3">
      <c r="A985" s="246"/>
      <c r="B985" s="252"/>
      <c r="C985" s="251"/>
      <c r="D985" s="252"/>
      <c r="E985" s="252"/>
      <c r="F985" s="248" t="s">
        <v>321</v>
      </c>
      <c r="G985" s="44" t="str">
        <f t="shared" si="101"/>
        <v/>
      </c>
      <c r="H985" s="253" t="str" cm="1">
        <f t="array" ref="H985">IFERROR(_xlfn.IFS(C985="זכר",INDEX(ליגות!$O$8:$Z$15,MATCH(D985,ליגות!$Q$8:$Q$15,-1),1),C985="נקבה",INDEX(ליגות!$O$8:$Z$15,MATCH(D985,ליגות!$V$8:$V$15,-1),1),C985="",""),"")</f>
        <v/>
      </c>
      <c r="I985" s="253">
        <f t="shared" si="96"/>
        <v>0</v>
      </c>
      <c r="J985" s="255" t="str">
        <f t="shared" si="97"/>
        <v/>
      </c>
      <c r="K985" s="249" t="e">
        <f t="shared" si="98"/>
        <v>#N/A</v>
      </c>
      <c r="L985" s="249">
        <f t="shared" si="99"/>
        <v>0</v>
      </c>
      <c r="M985" s="249" t="e">
        <f t="shared" si="100"/>
        <v>#N/A</v>
      </c>
    </row>
    <row r="986" spans="1:13" x14ac:dyDescent="0.3">
      <c r="A986" s="246"/>
      <c r="B986" s="252"/>
      <c r="C986" s="251"/>
      <c r="D986" s="252"/>
      <c r="E986" s="252"/>
      <c r="F986" s="248" t="s">
        <v>321</v>
      </c>
      <c r="G986" s="44" t="str">
        <f t="shared" si="101"/>
        <v/>
      </c>
      <c r="H986" s="253" t="str" cm="1">
        <f t="array" ref="H986">IFERROR(_xlfn.IFS(C986="זכר",INDEX(ליגות!$O$8:$Z$15,MATCH(D986,ליגות!$Q$8:$Q$15,-1),1),C986="נקבה",INDEX(ליגות!$O$8:$Z$15,MATCH(D986,ליגות!$V$8:$V$15,-1),1),C986="",""),"")</f>
        <v/>
      </c>
      <c r="I986" s="253">
        <f t="shared" si="96"/>
        <v>0</v>
      </c>
      <c r="J986" s="255" t="str">
        <f t="shared" si="97"/>
        <v/>
      </c>
      <c r="K986" s="249" t="e">
        <f t="shared" si="98"/>
        <v>#N/A</v>
      </c>
      <c r="L986" s="249">
        <f t="shared" si="99"/>
        <v>0</v>
      </c>
      <c r="M986" s="249" t="e">
        <f t="shared" si="100"/>
        <v>#N/A</v>
      </c>
    </row>
    <row r="987" spans="1:13" x14ac:dyDescent="0.3">
      <c r="A987" s="246"/>
      <c r="B987" s="252"/>
      <c r="C987" s="251"/>
      <c r="D987" s="252"/>
      <c r="E987" s="252"/>
      <c r="F987" s="248" t="s">
        <v>321</v>
      </c>
      <c r="G987" s="44" t="str">
        <f t="shared" si="101"/>
        <v/>
      </c>
      <c r="H987" s="253" t="str" cm="1">
        <f t="array" ref="H987">IFERROR(_xlfn.IFS(C987="זכר",INDEX(ליגות!$O$8:$Z$15,MATCH(D987,ליגות!$Q$8:$Q$15,-1),1),C987="נקבה",INDEX(ליגות!$O$8:$Z$15,MATCH(D987,ליגות!$V$8:$V$15,-1),1),C987="",""),"")</f>
        <v/>
      </c>
      <c r="I987" s="253">
        <f t="shared" si="96"/>
        <v>0</v>
      </c>
      <c r="J987" s="255" t="str">
        <f t="shared" si="97"/>
        <v/>
      </c>
      <c r="K987" s="249" t="e">
        <f t="shared" si="98"/>
        <v>#N/A</v>
      </c>
      <c r="L987" s="249">
        <f t="shared" si="99"/>
        <v>0</v>
      </c>
      <c r="M987" s="249" t="e">
        <f t="shared" si="100"/>
        <v>#N/A</v>
      </c>
    </row>
    <row r="988" spans="1:13" x14ac:dyDescent="0.3">
      <c r="A988" s="246"/>
      <c r="B988" s="252"/>
      <c r="C988" s="251"/>
      <c r="D988" s="252"/>
      <c r="E988" s="252"/>
      <c r="F988" s="248" t="s">
        <v>321</v>
      </c>
      <c r="G988" s="44" t="str">
        <f t="shared" si="101"/>
        <v/>
      </c>
      <c r="H988" s="253" t="str" cm="1">
        <f t="array" ref="H988">IFERROR(_xlfn.IFS(C988="זכר",INDEX(ליגות!$O$8:$Z$15,MATCH(D988,ליגות!$Q$8:$Q$15,-1),1),C988="נקבה",INDEX(ליגות!$O$8:$Z$15,MATCH(D988,ליגות!$V$8:$V$15,-1),1),C988="",""),"")</f>
        <v/>
      </c>
      <c r="I988" s="253">
        <f t="shared" si="96"/>
        <v>0</v>
      </c>
      <c r="J988" s="255" t="str">
        <f t="shared" si="97"/>
        <v/>
      </c>
      <c r="K988" s="249" t="e">
        <f t="shared" si="98"/>
        <v>#N/A</v>
      </c>
      <c r="L988" s="249">
        <f t="shared" si="99"/>
        <v>0</v>
      </c>
      <c r="M988" s="249" t="e">
        <f t="shared" si="100"/>
        <v>#N/A</v>
      </c>
    </row>
    <row r="989" spans="1:13" x14ac:dyDescent="0.3">
      <c r="A989" s="246"/>
      <c r="B989" s="252"/>
      <c r="C989" s="251"/>
      <c r="D989" s="252"/>
      <c r="E989" s="252"/>
      <c r="F989" s="248" t="s">
        <v>321</v>
      </c>
      <c r="G989" s="44" t="str">
        <f t="shared" si="101"/>
        <v/>
      </c>
      <c r="H989" s="253" t="str" cm="1">
        <f t="array" ref="H989">IFERROR(_xlfn.IFS(C989="זכר",INDEX(ליגות!$O$8:$Z$15,MATCH(D989,ליגות!$Q$8:$Q$15,-1),1),C989="נקבה",INDEX(ליגות!$O$8:$Z$15,MATCH(D989,ליגות!$V$8:$V$15,-1),1),C989="",""),"")</f>
        <v/>
      </c>
      <c r="I989" s="253">
        <f t="shared" si="96"/>
        <v>0</v>
      </c>
      <c r="J989" s="255" t="str">
        <f t="shared" si="97"/>
        <v/>
      </c>
      <c r="K989" s="249" t="e">
        <f t="shared" si="98"/>
        <v>#N/A</v>
      </c>
      <c r="L989" s="249">
        <f t="shared" si="99"/>
        <v>0</v>
      </c>
      <c r="M989" s="249" t="e">
        <f t="shared" si="100"/>
        <v>#N/A</v>
      </c>
    </row>
    <row r="990" spans="1:13" x14ac:dyDescent="0.3">
      <c r="A990" s="246"/>
      <c r="B990" s="252"/>
      <c r="C990" s="251"/>
      <c r="D990" s="252"/>
      <c r="E990" s="252"/>
      <c r="F990" s="248" t="s">
        <v>321</v>
      </c>
      <c r="G990" s="44" t="str">
        <f t="shared" si="101"/>
        <v/>
      </c>
      <c r="H990" s="253" t="str" cm="1">
        <f t="array" ref="H990">IFERROR(_xlfn.IFS(C990="זכר",INDEX(ליגות!$O$8:$Z$15,MATCH(D990,ליגות!$Q$8:$Q$15,-1),1),C990="נקבה",INDEX(ליגות!$O$8:$Z$15,MATCH(D990,ליגות!$V$8:$V$15,-1),1),C990="",""),"")</f>
        <v/>
      </c>
      <c r="I990" s="253">
        <f t="shared" si="96"/>
        <v>0</v>
      </c>
      <c r="J990" s="255" t="str">
        <f t="shared" si="97"/>
        <v/>
      </c>
      <c r="K990" s="249" t="e">
        <f t="shared" si="98"/>
        <v>#N/A</v>
      </c>
      <c r="L990" s="249">
        <f t="shared" si="99"/>
        <v>0</v>
      </c>
      <c r="M990" s="249" t="e">
        <f t="shared" si="100"/>
        <v>#N/A</v>
      </c>
    </row>
    <row r="991" spans="1:13" x14ac:dyDescent="0.3">
      <c r="A991" s="246"/>
      <c r="B991" s="252"/>
      <c r="C991" s="251"/>
      <c r="D991" s="252"/>
      <c r="E991" s="252"/>
      <c r="F991" s="248" t="s">
        <v>321</v>
      </c>
      <c r="G991" s="44" t="str">
        <f t="shared" si="101"/>
        <v/>
      </c>
      <c r="H991" s="253" t="str" cm="1">
        <f t="array" ref="H991">IFERROR(_xlfn.IFS(C991="זכר",INDEX(ליגות!$O$8:$Z$15,MATCH(D991,ליגות!$Q$8:$Q$15,-1),1),C991="נקבה",INDEX(ליגות!$O$8:$Z$15,MATCH(D991,ליגות!$V$8:$V$15,-1),1),C991="",""),"")</f>
        <v/>
      </c>
      <c r="I991" s="253">
        <f t="shared" si="96"/>
        <v>0</v>
      </c>
      <c r="J991" s="255" t="str">
        <f t="shared" si="97"/>
        <v/>
      </c>
      <c r="K991" s="249" t="e">
        <f t="shared" si="98"/>
        <v>#N/A</v>
      </c>
      <c r="L991" s="249">
        <f t="shared" si="99"/>
        <v>0</v>
      </c>
      <c r="M991" s="249" t="e">
        <f t="shared" si="100"/>
        <v>#N/A</v>
      </c>
    </row>
    <row r="992" spans="1:13" x14ac:dyDescent="0.3">
      <c r="A992" s="246"/>
      <c r="B992" s="252"/>
      <c r="C992" s="251"/>
      <c r="D992" s="252"/>
      <c r="E992" s="252"/>
      <c r="F992" s="248" t="s">
        <v>321</v>
      </c>
      <c r="G992" s="44" t="str">
        <f t="shared" si="101"/>
        <v/>
      </c>
      <c r="H992" s="253" t="str" cm="1">
        <f t="array" ref="H992">IFERROR(_xlfn.IFS(C992="זכר",INDEX(ליגות!$O$8:$Z$15,MATCH(D992,ליגות!$Q$8:$Q$15,-1),1),C992="נקבה",INDEX(ליגות!$O$8:$Z$15,MATCH(D992,ליגות!$V$8:$V$15,-1),1),C992="",""),"")</f>
        <v/>
      </c>
      <c r="I992" s="253">
        <f t="shared" si="96"/>
        <v>0</v>
      </c>
      <c r="J992" s="255" t="str">
        <f t="shared" si="97"/>
        <v/>
      </c>
      <c r="K992" s="249" t="e">
        <f t="shared" si="98"/>
        <v>#N/A</v>
      </c>
      <c r="L992" s="249">
        <f t="shared" si="99"/>
        <v>0</v>
      </c>
      <c r="M992" s="249" t="e">
        <f t="shared" si="100"/>
        <v>#N/A</v>
      </c>
    </row>
    <row r="993" spans="1:13" x14ac:dyDescent="0.3">
      <c r="A993" s="246"/>
      <c r="B993" s="252"/>
      <c r="C993" s="251"/>
      <c r="D993" s="252"/>
      <c r="E993" s="252"/>
      <c r="F993" s="248" t="s">
        <v>321</v>
      </c>
      <c r="G993" s="44" t="str">
        <f t="shared" si="101"/>
        <v/>
      </c>
      <c r="H993" s="253" t="str" cm="1">
        <f t="array" ref="H993">IFERROR(_xlfn.IFS(C993="זכר",INDEX(ליגות!$O$8:$Z$15,MATCH(D993,ליגות!$Q$8:$Q$15,-1),1),C993="נקבה",INDEX(ליגות!$O$8:$Z$15,MATCH(D993,ליגות!$V$8:$V$15,-1),1),C993="",""),"")</f>
        <v/>
      </c>
      <c r="I993" s="253">
        <f t="shared" si="96"/>
        <v>0</v>
      </c>
      <c r="J993" s="255" t="str">
        <f t="shared" si="97"/>
        <v/>
      </c>
      <c r="K993" s="249" t="e">
        <f t="shared" si="98"/>
        <v>#N/A</v>
      </c>
      <c r="L993" s="249">
        <f t="shared" si="99"/>
        <v>0</v>
      </c>
      <c r="M993" s="249" t="e">
        <f t="shared" si="100"/>
        <v>#N/A</v>
      </c>
    </row>
    <row r="994" spans="1:13" x14ac:dyDescent="0.3">
      <c r="A994" s="246"/>
      <c r="B994" s="252"/>
      <c r="C994" s="251"/>
      <c r="D994" s="252"/>
      <c r="E994" s="252"/>
      <c r="F994" s="248" t="s">
        <v>321</v>
      </c>
      <c r="G994" s="44" t="str">
        <f t="shared" si="101"/>
        <v/>
      </c>
      <c r="H994" s="253" t="str" cm="1">
        <f t="array" ref="H994">IFERROR(_xlfn.IFS(C994="זכר",INDEX(ליגות!$O$8:$Z$15,MATCH(D994,ליגות!$Q$8:$Q$15,-1),1),C994="נקבה",INDEX(ליגות!$O$8:$Z$15,MATCH(D994,ליגות!$V$8:$V$15,-1),1),C994="",""),"")</f>
        <v/>
      </c>
      <c r="I994" s="253">
        <f t="shared" si="96"/>
        <v>0</v>
      </c>
      <c r="J994" s="255" t="str">
        <f t="shared" si="97"/>
        <v/>
      </c>
      <c r="K994" s="249" t="e">
        <f t="shared" si="98"/>
        <v>#N/A</v>
      </c>
      <c r="L994" s="249">
        <f t="shared" si="99"/>
        <v>0</v>
      </c>
      <c r="M994" s="249" t="e">
        <f t="shared" si="100"/>
        <v>#N/A</v>
      </c>
    </row>
    <row r="995" spans="1:13" x14ac:dyDescent="0.3">
      <c r="A995" s="246"/>
      <c r="B995" s="252"/>
      <c r="C995" s="251"/>
      <c r="D995" s="252"/>
      <c r="E995" s="252"/>
      <c r="F995" s="248" t="s">
        <v>321</v>
      </c>
      <c r="G995" s="44" t="str">
        <f t="shared" si="101"/>
        <v/>
      </c>
      <c r="H995" s="253" t="str" cm="1">
        <f t="array" ref="H995">IFERROR(_xlfn.IFS(C995="זכר",INDEX(ליגות!$O$8:$Z$15,MATCH(D995,ליגות!$Q$8:$Q$15,-1),1),C995="נקבה",INDEX(ליגות!$O$8:$Z$15,MATCH(D995,ליגות!$V$8:$V$15,-1),1),C995="",""),"")</f>
        <v/>
      </c>
      <c r="I995" s="253">
        <f t="shared" si="96"/>
        <v>0</v>
      </c>
      <c r="J995" s="255" t="str">
        <f t="shared" si="97"/>
        <v/>
      </c>
      <c r="K995" s="249" t="e">
        <f t="shared" si="98"/>
        <v>#N/A</v>
      </c>
      <c r="L995" s="249">
        <f t="shared" si="99"/>
        <v>0</v>
      </c>
      <c r="M995" s="249" t="e">
        <f t="shared" si="100"/>
        <v>#N/A</v>
      </c>
    </row>
    <row r="996" spans="1:13" x14ac:dyDescent="0.3">
      <c r="A996" s="246"/>
      <c r="B996" s="252"/>
      <c r="C996" s="251"/>
      <c r="D996" s="252"/>
      <c r="E996" s="252"/>
      <c r="F996" s="248" t="s">
        <v>321</v>
      </c>
      <c r="G996" s="44" t="str">
        <f t="shared" si="101"/>
        <v/>
      </c>
      <c r="H996" s="253" t="str" cm="1">
        <f t="array" ref="H996">IFERROR(_xlfn.IFS(C996="זכר",INDEX(ליגות!$O$8:$Z$15,MATCH(D996,ליגות!$Q$8:$Q$15,-1),1),C996="נקבה",INDEX(ליגות!$O$8:$Z$15,MATCH(D996,ליגות!$V$8:$V$15,-1),1),C996="",""),"")</f>
        <v/>
      </c>
      <c r="I996" s="253">
        <f t="shared" si="96"/>
        <v>0</v>
      </c>
      <c r="J996" s="255" t="str">
        <f t="shared" si="97"/>
        <v/>
      </c>
      <c r="K996" s="249" t="e">
        <f t="shared" si="98"/>
        <v>#N/A</v>
      </c>
      <c r="L996" s="249">
        <f t="shared" si="99"/>
        <v>0</v>
      </c>
      <c r="M996" s="249" t="e">
        <f t="shared" si="100"/>
        <v>#N/A</v>
      </c>
    </row>
    <row r="997" spans="1:13" x14ac:dyDescent="0.3">
      <c r="A997" s="246"/>
      <c r="B997" s="252"/>
      <c r="C997" s="251"/>
      <c r="D997" s="252"/>
      <c r="E997" s="252"/>
      <c r="F997" s="248" t="s">
        <v>321</v>
      </c>
      <c r="G997" s="44" t="str">
        <f t="shared" si="101"/>
        <v/>
      </c>
      <c r="H997" s="253" t="str" cm="1">
        <f t="array" ref="H997">IFERROR(_xlfn.IFS(C997="זכר",INDEX(ליגות!$O$8:$Z$15,MATCH(D997,ליגות!$Q$8:$Q$15,-1),1),C997="נקבה",INDEX(ליגות!$O$8:$Z$15,MATCH(D997,ליגות!$V$8:$V$15,-1),1),C997="",""),"")</f>
        <v/>
      </c>
      <c r="I997" s="253">
        <f t="shared" si="96"/>
        <v>0</v>
      </c>
      <c r="J997" s="255" t="str">
        <f t="shared" si="97"/>
        <v/>
      </c>
      <c r="K997" s="249" t="e">
        <f t="shared" si="98"/>
        <v>#N/A</v>
      </c>
      <c r="L997" s="249">
        <f t="shared" si="99"/>
        <v>0</v>
      </c>
      <c r="M997" s="249" t="e">
        <f t="shared" si="100"/>
        <v>#N/A</v>
      </c>
    </row>
    <row r="998" spans="1:13" x14ac:dyDescent="0.3">
      <c r="A998" s="246"/>
      <c r="B998" s="252"/>
      <c r="C998" s="251"/>
      <c r="D998" s="252"/>
      <c r="E998" s="252"/>
      <c r="F998" s="248" t="s">
        <v>321</v>
      </c>
      <c r="G998" s="44" t="str">
        <f t="shared" si="101"/>
        <v/>
      </c>
      <c r="H998" s="253" t="str" cm="1">
        <f t="array" ref="H998">IFERROR(_xlfn.IFS(C998="זכר",INDEX(ליגות!$O$8:$Z$15,MATCH(D998,ליגות!$Q$8:$Q$15,-1),1),C998="נקבה",INDEX(ליגות!$O$8:$Z$15,MATCH(D998,ליגות!$V$8:$V$15,-1),1),C998="",""),"")</f>
        <v/>
      </c>
      <c r="I998" s="253">
        <f t="shared" si="96"/>
        <v>0</v>
      </c>
      <c r="J998" s="255" t="str">
        <f t="shared" si="97"/>
        <v/>
      </c>
      <c r="K998" s="249" t="e">
        <f t="shared" si="98"/>
        <v>#N/A</v>
      </c>
      <c r="L998" s="249">
        <f t="shared" si="99"/>
        <v>0</v>
      </c>
      <c r="M998" s="249" t="e">
        <f t="shared" si="100"/>
        <v>#N/A</v>
      </c>
    </row>
    <row r="999" spans="1:13" x14ac:dyDescent="0.3">
      <c r="A999" s="246"/>
      <c r="B999" s="252"/>
      <c r="C999" s="251"/>
      <c r="D999" s="252"/>
      <c r="E999" s="252"/>
      <c r="F999" s="248" t="s">
        <v>321</v>
      </c>
      <c r="G999" s="44" t="str">
        <f t="shared" si="101"/>
        <v/>
      </c>
      <c r="H999" s="253" t="str" cm="1">
        <f t="array" ref="H999">IFERROR(_xlfn.IFS(C999="זכר",INDEX(ליגות!$O$8:$Z$15,MATCH(D999,ליגות!$Q$8:$Q$15,-1),1),C999="נקבה",INDEX(ליגות!$O$8:$Z$15,MATCH(D999,ליגות!$V$8:$V$15,-1),1),C999="",""),"")</f>
        <v/>
      </c>
      <c r="I999" s="253">
        <f t="shared" si="96"/>
        <v>0</v>
      </c>
      <c r="J999" s="255" t="str">
        <f t="shared" si="97"/>
        <v/>
      </c>
      <c r="K999" s="249" t="e">
        <f t="shared" si="98"/>
        <v>#N/A</v>
      </c>
      <c r="L999" s="249">
        <f t="shared" si="99"/>
        <v>0</v>
      </c>
      <c r="M999" s="249" t="e">
        <f t="shared" si="100"/>
        <v>#N/A</v>
      </c>
    </row>
    <row r="1000" spans="1:13" x14ac:dyDescent="0.3">
      <c r="A1000" s="246"/>
      <c r="B1000" s="252"/>
      <c r="C1000" s="251"/>
      <c r="D1000" s="252"/>
      <c r="E1000" s="252"/>
      <c r="F1000" s="248" t="s">
        <v>321</v>
      </c>
      <c r="G1000" s="44" t="str">
        <f t="shared" si="101"/>
        <v/>
      </c>
      <c r="H1000" s="253" t="str" cm="1">
        <f t="array" ref="H1000">IFERROR(_xlfn.IFS(C1000="זכר",INDEX(ליגות!$O$8:$Z$15,MATCH(D1000,ליגות!$Q$8:$Q$15,-1),1),C1000="נקבה",INDEX(ליגות!$O$8:$Z$15,MATCH(D1000,ליגות!$V$8:$V$15,-1),1),C1000="",""),"")</f>
        <v/>
      </c>
      <c r="I1000" s="253">
        <f t="shared" si="96"/>
        <v>0</v>
      </c>
      <c r="J1000" s="255" t="str">
        <f t="shared" si="97"/>
        <v/>
      </c>
      <c r="K1000" s="249" t="e">
        <f t="shared" si="98"/>
        <v>#N/A</v>
      </c>
      <c r="L1000" s="249">
        <f t="shared" si="99"/>
        <v>0</v>
      </c>
      <c r="M1000" s="249" t="e">
        <f t="shared" si="100"/>
        <v>#N/A</v>
      </c>
    </row>
    <row r="1001" spans="1:13" x14ac:dyDescent="0.3">
      <c r="A1001" s="246"/>
      <c r="B1001" s="252"/>
      <c r="C1001" s="251"/>
      <c r="D1001" s="252"/>
      <c r="E1001" s="252"/>
      <c r="F1001" s="248" t="s">
        <v>321</v>
      </c>
      <c r="G1001" s="44" t="str">
        <f t="shared" si="101"/>
        <v/>
      </c>
      <c r="H1001" s="253" t="str" cm="1">
        <f t="array" ref="H1001">IFERROR(_xlfn.IFS(C1001="זכר",INDEX(ליגות!$O$8:$Z$15,MATCH(D1001,ליגות!$Q$8:$Q$15,-1),1),C1001="נקבה",INDEX(ליגות!$O$8:$Z$15,MATCH(D1001,ליגות!$V$8:$V$15,-1),1),C1001="",""),"")</f>
        <v/>
      </c>
      <c r="I1001" s="253">
        <f t="shared" si="96"/>
        <v>0</v>
      </c>
      <c r="J1001" s="255" t="str">
        <f t="shared" si="97"/>
        <v/>
      </c>
      <c r="K1001" s="249" t="e">
        <f t="shared" si="98"/>
        <v>#N/A</v>
      </c>
      <c r="L1001" s="249">
        <f t="shared" si="99"/>
        <v>0</v>
      </c>
      <c r="M1001" s="249" t="e">
        <f t="shared" si="100"/>
        <v>#N/A</v>
      </c>
    </row>
    <row r="1002" spans="1:13" x14ac:dyDescent="0.3">
      <c r="A1002" s="246"/>
      <c r="B1002" s="252"/>
      <c r="C1002" s="251"/>
      <c r="D1002" s="252"/>
      <c r="E1002" s="252"/>
      <c r="F1002" s="248" t="s">
        <v>321</v>
      </c>
      <c r="G1002" s="44" t="str">
        <f t="shared" si="101"/>
        <v/>
      </c>
      <c r="H1002" s="253" t="str" cm="1">
        <f t="array" ref="H1002">IFERROR(_xlfn.IFS(C1002="זכר",INDEX(ליגות!$O$8:$Z$15,MATCH(D1002,ליגות!$Q$8:$Q$15,-1),1),C1002="נקבה",INDEX(ליגות!$O$8:$Z$15,MATCH(D1002,ליגות!$V$8:$V$15,-1),1),C1002="",""),"")</f>
        <v/>
      </c>
      <c r="I1002" s="253">
        <f t="shared" si="96"/>
        <v>0</v>
      </c>
      <c r="J1002" s="255" t="str">
        <f t="shared" si="97"/>
        <v/>
      </c>
      <c r="K1002" s="249" t="e">
        <f t="shared" si="98"/>
        <v>#N/A</v>
      </c>
      <c r="L1002" s="249">
        <f t="shared" si="99"/>
        <v>0</v>
      </c>
      <c r="M1002" s="249" t="e">
        <f t="shared" si="100"/>
        <v>#N/A</v>
      </c>
    </row>
    <row r="1003" spans="1:13" x14ac:dyDescent="0.3">
      <c r="A1003" s="246"/>
      <c r="B1003" s="252"/>
      <c r="C1003" s="251"/>
      <c r="D1003" s="252"/>
      <c r="E1003" s="252"/>
      <c r="F1003" s="248" t="s">
        <v>321</v>
      </c>
      <c r="G1003" s="44" t="str">
        <f t="shared" si="101"/>
        <v/>
      </c>
      <c r="H1003" s="253" t="str" cm="1">
        <f t="array" ref="H1003">IFERROR(_xlfn.IFS(C1003="זכר",INDEX(ליגות!$O$8:$Z$15,MATCH(D1003,ליגות!$Q$8:$Q$15,-1),1),C1003="נקבה",INDEX(ליגות!$O$8:$Z$15,MATCH(D1003,ליגות!$V$8:$V$15,-1),1),C1003="",""),"")</f>
        <v/>
      </c>
      <c r="I1003" s="253">
        <f t="shared" si="96"/>
        <v>0</v>
      </c>
      <c r="J1003" s="255" t="str">
        <f t="shared" si="97"/>
        <v/>
      </c>
      <c r="K1003" s="249" t="e">
        <f t="shared" si="98"/>
        <v>#N/A</v>
      </c>
      <c r="L1003" s="249">
        <f t="shared" si="99"/>
        <v>0</v>
      </c>
      <c r="M1003" s="249" t="e">
        <f t="shared" si="100"/>
        <v>#N/A</v>
      </c>
    </row>
  </sheetData>
  <sheetProtection algorithmName="SHA-512" hashValue="patfjG5xbfdY7yb7xPaymA0bVZ3MowEsR2jOeU4B8Utb82gWirxc7aGZ+Ft3Mt5Rp6gSal1SpTr7ed52mG1bdA==" saltValue="icaJFfS6XrOJ/CXAc0EOQg==" spinCount="100000" sheet="1" objects="1" scenarios="1"/>
  <autoFilter ref="A9:I228" xr:uid="{40C14DCE-5E1A-4EFC-BE5E-C985179F36F5}"/>
  <mergeCells count="1">
    <mergeCell ref="A1:E1"/>
  </mergeCells>
  <conditionalFormatting sqref="A9:A1003">
    <cfRule type="duplicateValues" dxfId="13" priority="33"/>
  </conditionalFormatting>
  <conditionalFormatting sqref="N3">
    <cfRule type="duplicateValues" dxfId="12" priority="1"/>
  </conditionalFormatting>
  <conditionalFormatting sqref="N4:N8">
    <cfRule type="duplicateValues" dxfId="11" priority="2"/>
  </conditionalFormatting>
  <conditionalFormatting sqref="R4">
    <cfRule type="duplicateValues" dxfId="10" priority="6"/>
  </conditionalFormatting>
  <conditionalFormatting sqref="R5:R9">
    <cfRule type="duplicateValues" dxfId="9" priority="7"/>
  </conditionalFormatting>
  <conditionalFormatting sqref="R13">
    <cfRule type="duplicateValues" dxfId="8" priority="4"/>
  </conditionalFormatting>
  <conditionalFormatting sqref="R14:R18">
    <cfRule type="duplicateValues" dxfId="7" priority="5"/>
  </conditionalFormatting>
  <dataValidations count="2">
    <dataValidation type="list" allowBlank="1" showInputMessage="1" showErrorMessage="1" sqref="C10:C1003" xr:uid="{71F8FC5F-05F5-4BB1-9983-BB5FA470F319}">
      <formula1>$C$7:$C$8</formula1>
    </dataValidation>
    <dataValidation type="textLength" operator="greaterThan" allowBlank="1" showInputMessage="1" showErrorMessage="1" sqref="A10:A1003" xr:uid="{7C25CABB-D9C0-4B94-8457-71749AA003DC}">
      <formula1>8</formula1>
    </dataValidation>
  </dataValidations>
  <pageMargins left="0.7" right="0.7" top="0.75" bottom="0.75" header="0.3" footer="0.3"/>
  <ignoredErrors>
    <ignoredError sqref="M10:M1003 K10:K1003" evalError="1"/>
  </ignoredErrors>
  <legacy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06E77D-4D29-45B0-9A06-7E3C661249EA}">
  <dimension ref="B1:AN81"/>
  <sheetViews>
    <sheetView rightToLeft="1" workbookViewId="0">
      <selection sqref="A1:XFD1048576"/>
    </sheetView>
  </sheetViews>
  <sheetFormatPr defaultColWidth="9.21875" defaultRowHeight="13.8" x14ac:dyDescent="0.25"/>
  <cols>
    <col min="1" max="1" width="2.21875" style="166" customWidth="1"/>
    <col min="2" max="2" width="19.44140625" style="162" customWidth="1"/>
    <col min="3" max="3" width="30.21875" style="162" customWidth="1"/>
    <col min="4" max="4" width="13.44140625" style="162" customWidth="1"/>
    <col min="5" max="5" width="18.21875" style="162" customWidth="1"/>
    <col min="6" max="6" width="8.21875" style="162" customWidth="1"/>
    <col min="7" max="7" width="8.5546875" style="162" customWidth="1"/>
    <col min="8" max="8" width="9.77734375" style="162" bestFit="1" customWidth="1"/>
    <col min="9" max="9" width="14.77734375" style="162" customWidth="1"/>
    <col min="10" max="11" width="13.21875" style="162" customWidth="1"/>
    <col min="12" max="12" width="9.77734375" style="162" bestFit="1" customWidth="1"/>
    <col min="13" max="13" width="11.21875" style="162" customWidth="1"/>
    <col min="14" max="14" width="7.77734375" style="162" customWidth="1"/>
    <col min="15" max="15" width="9.21875" style="162" customWidth="1"/>
    <col min="16" max="16" width="9.77734375" style="162" bestFit="1" customWidth="1"/>
    <col min="17" max="17" width="12.77734375" style="162" customWidth="1"/>
    <col min="18" max="18" width="12.44140625" style="162" customWidth="1"/>
    <col min="19" max="19" width="10.21875" style="162" customWidth="1"/>
    <col min="20" max="20" width="9.77734375" style="162" customWidth="1"/>
    <col min="21" max="21" width="14.21875" style="162" customWidth="1"/>
    <col min="22" max="22" width="8.77734375" style="162" customWidth="1"/>
    <col min="23" max="23" width="6.21875" style="162" customWidth="1"/>
    <col min="24" max="24" width="10.21875" style="162" customWidth="1"/>
    <col min="25" max="25" width="13.44140625" style="162" customWidth="1"/>
    <col min="26" max="26" width="7.77734375" style="162" customWidth="1"/>
    <col min="27" max="27" width="8.5546875" style="162" customWidth="1"/>
    <col min="28" max="28" width="10.44140625" style="162" customWidth="1"/>
    <col min="29" max="29" width="11.77734375" style="162" customWidth="1"/>
    <col min="30" max="30" width="8.77734375" style="162" customWidth="1"/>
    <col min="31" max="31" width="6.5546875" style="162" customWidth="1"/>
    <col min="32" max="32" width="10.21875" style="162" customWidth="1"/>
    <col min="33" max="33" width="13.44140625" style="162" customWidth="1"/>
    <col min="34" max="34" width="7.77734375" style="162" customWidth="1"/>
    <col min="35" max="35" width="8.5546875" style="162" customWidth="1"/>
    <col min="36" max="36" width="10.44140625" style="162" customWidth="1"/>
    <col min="37" max="37" width="11.77734375" style="162" customWidth="1"/>
    <col min="38" max="38" width="8.77734375" style="162" customWidth="1"/>
    <col min="39" max="39" width="6.5546875" style="162" customWidth="1"/>
    <col min="40" max="40" width="9.21875" style="165"/>
    <col min="41" max="16384" width="9.21875" style="166"/>
  </cols>
  <sheetData>
    <row r="1" spans="2:39" ht="13.95" customHeight="1" thickBot="1" x14ac:dyDescent="0.3">
      <c r="I1" s="163"/>
      <c r="J1" s="163"/>
      <c r="K1" s="163"/>
      <c r="L1" s="164"/>
    </row>
    <row r="2" spans="2:39" ht="23.4" thickBot="1" x14ac:dyDescent="0.3">
      <c r="B2" s="167"/>
      <c r="C2" s="168" t="s">
        <v>312</v>
      </c>
      <c r="D2" s="386" t="s">
        <v>337</v>
      </c>
      <c r="E2" s="387"/>
      <c r="F2" s="387"/>
      <c r="G2" s="387"/>
      <c r="H2" s="387"/>
      <c r="I2" s="387"/>
      <c r="J2" s="387"/>
      <c r="K2" s="387"/>
      <c r="L2" s="387"/>
      <c r="M2" s="387"/>
      <c r="N2" s="388"/>
      <c r="O2" s="169"/>
      <c r="P2" s="389" t="s">
        <v>398</v>
      </c>
      <c r="Q2" s="390"/>
      <c r="R2" s="390"/>
      <c r="S2" s="390"/>
      <c r="T2" s="390"/>
      <c r="U2" s="390"/>
      <c r="V2" s="391"/>
      <c r="W2" s="172"/>
      <c r="X2" s="392" t="s">
        <v>399</v>
      </c>
      <c r="Y2" s="390"/>
      <c r="Z2" s="390"/>
      <c r="AA2" s="390"/>
      <c r="AB2" s="390"/>
      <c r="AC2" s="390"/>
      <c r="AD2" s="391"/>
      <c r="AE2" s="170"/>
      <c r="AF2" s="392" t="s">
        <v>400</v>
      </c>
      <c r="AG2" s="390"/>
      <c r="AH2" s="390"/>
      <c r="AI2" s="390"/>
      <c r="AJ2" s="390"/>
      <c r="AK2" s="390"/>
      <c r="AL2" s="393"/>
      <c r="AM2" s="173"/>
    </row>
    <row r="3" spans="2:39" ht="21" customHeight="1" thickBot="1" x14ac:dyDescent="0.3">
      <c r="B3" s="394" t="s">
        <v>14</v>
      </c>
      <c r="C3" s="174"/>
      <c r="D3" s="396" t="s">
        <v>401</v>
      </c>
      <c r="E3" s="397"/>
      <c r="F3" s="397"/>
      <c r="G3" s="175"/>
      <c r="H3" s="398" t="s">
        <v>402</v>
      </c>
      <c r="I3" s="399"/>
      <c r="J3" s="400"/>
      <c r="K3" s="175"/>
      <c r="L3" s="401" t="s">
        <v>403</v>
      </c>
      <c r="M3" s="402"/>
      <c r="N3" s="402"/>
      <c r="O3" s="403"/>
      <c r="P3" s="404" t="s">
        <v>402</v>
      </c>
      <c r="Q3" s="405"/>
      <c r="R3" s="405"/>
      <c r="S3" s="177"/>
      <c r="T3" s="405" t="s">
        <v>403</v>
      </c>
      <c r="U3" s="405"/>
      <c r="V3" s="406"/>
      <c r="W3" s="178"/>
      <c r="X3" s="407" t="s">
        <v>402</v>
      </c>
      <c r="Y3" s="405"/>
      <c r="Z3" s="405"/>
      <c r="AA3" s="177"/>
      <c r="AB3" s="405" t="s">
        <v>403</v>
      </c>
      <c r="AC3" s="405"/>
      <c r="AD3" s="406"/>
      <c r="AE3" s="177"/>
      <c r="AF3" s="407" t="s">
        <v>402</v>
      </c>
      <c r="AG3" s="405"/>
      <c r="AH3" s="405"/>
      <c r="AI3" s="177"/>
      <c r="AJ3" s="405" t="s">
        <v>403</v>
      </c>
      <c r="AK3" s="405"/>
      <c r="AL3" s="408"/>
      <c r="AM3" s="175"/>
    </row>
    <row r="4" spans="2:39" ht="44.55" customHeight="1" thickBot="1" x14ac:dyDescent="0.3">
      <c r="B4" s="395"/>
      <c r="C4" s="176" t="s">
        <v>404</v>
      </c>
      <c r="D4" s="179" t="s">
        <v>405</v>
      </c>
      <c r="E4" s="180" t="s">
        <v>406</v>
      </c>
      <c r="F4" s="181" t="s">
        <v>407</v>
      </c>
      <c r="G4" s="182" t="s">
        <v>408</v>
      </c>
      <c r="H4" s="179" t="s">
        <v>405</v>
      </c>
      <c r="I4" s="183" t="s">
        <v>406</v>
      </c>
      <c r="J4" s="184" t="s">
        <v>407</v>
      </c>
      <c r="K4" s="182" t="s">
        <v>408</v>
      </c>
      <c r="L4" s="179" t="s">
        <v>405</v>
      </c>
      <c r="M4" s="183" t="s">
        <v>406</v>
      </c>
      <c r="N4" s="185" t="s">
        <v>409</v>
      </c>
      <c r="O4" s="186" t="s">
        <v>408</v>
      </c>
      <c r="P4" s="179" t="s">
        <v>405</v>
      </c>
      <c r="Q4" s="183" t="s">
        <v>406</v>
      </c>
      <c r="R4" s="185" t="s">
        <v>407</v>
      </c>
      <c r="S4" s="186" t="s">
        <v>408</v>
      </c>
      <c r="T4" s="179" t="s">
        <v>405</v>
      </c>
      <c r="U4" s="183" t="s">
        <v>406</v>
      </c>
      <c r="V4" s="185" t="s">
        <v>409</v>
      </c>
      <c r="W4" s="186" t="s">
        <v>408</v>
      </c>
      <c r="X4" s="179" t="s">
        <v>405</v>
      </c>
      <c r="Y4" s="183" t="s">
        <v>406</v>
      </c>
      <c r="Z4" s="185" t="s">
        <v>407</v>
      </c>
      <c r="AA4" s="186" t="s">
        <v>408</v>
      </c>
      <c r="AB4" s="179" t="s">
        <v>405</v>
      </c>
      <c r="AC4" s="183" t="s">
        <v>406</v>
      </c>
      <c r="AD4" s="181" t="s">
        <v>409</v>
      </c>
      <c r="AE4" s="186" t="s">
        <v>408</v>
      </c>
      <c r="AF4" s="179" t="s">
        <v>405</v>
      </c>
      <c r="AG4" s="183" t="s">
        <v>406</v>
      </c>
      <c r="AH4" s="185" t="s">
        <v>407</v>
      </c>
      <c r="AI4" s="186" t="s">
        <v>408</v>
      </c>
      <c r="AJ4" s="179" t="s">
        <v>405</v>
      </c>
      <c r="AK4" s="183" t="s">
        <v>406</v>
      </c>
      <c r="AL4" s="181" t="s">
        <v>409</v>
      </c>
      <c r="AM4" s="182" t="s">
        <v>408</v>
      </c>
    </row>
    <row r="5" spans="2:39" ht="14.4" thickBot="1" x14ac:dyDescent="0.3">
      <c r="B5" s="187">
        <f>ראשי!B3</f>
        <v>0</v>
      </c>
      <c r="C5" s="188">
        <f>G5+K5+O5++S5+W5+AA5+AE5+AI5+AM5</f>
        <v>0</v>
      </c>
      <c r="D5" s="189"/>
      <c r="E5" s="190"/>
      <c r="F5" s="191"/>
      <c r="G5" s="192" cm="1">
        <f t="array" ref="G5">IFERROR(_xlfn.IFS(F5=1,100,F5=2,80,F5=3,60,AND(F5&gt;=4,F5&lt;=8),40,AND(F5&gt;=9,F5/E5&lt;=1/3),30,AND(F5/E5&gt;1/3,F5/E5&lt;=2/3),20,AND(F5/E5&gt;2/3,F5/E5&lt;=1),10)*8,0)</f>
        <v>0</v>
      </c>
      <c r="H5" s="193"/>
      <c r="I5" s="194"/>
      <c r="J5" s="195"/>
      <c r="K5" s="196" cm="1">
        <f t="array" ref="K5">IFERROR(IF(I5&gt;=7,_xlfn.IFS(J5=1,100,J5=2,80,J5=3,60,AND(J5&gt;=4,J5&lt;=8),40,AND(J5&gt;=9,J5/I5&lt;=1/3),30,AND(J5/I5&gt;1/3,J5/I5&lt;=2/3),20,AND(J5/I5&gt;2/3,J5/I5&lt;=1),10)*4,0),0)</f>
        <v>0</v>
      </c>
      <c r="L5" s="193"/>
      <c r="M5" s="194"/>
      <c r="N5" s="197"/>
      <c r="O5" s="198" cm="1">
        <f t="array" ref="O5">IFERROR(IF(M5&gt;=7,_xlfn.IFS(N5=1,100,N5=2,80,N5=3,60,AND(N5&gt;=4,N5&lt;=8),40,AND(N5&gt;=9,N5/M5&lt;=1/3),30,AND(N5/M5&gt;1/3,N5/M5&lt;=2/3),20,AND(N5/M5&gt;2/3,N5/M5&lt;=1),10),0),0)</f>
        <v>0</v>
      </c>
      <c r="P5" s="193"/>
      <c r="Q5" s="194"/>
      <c r="R5" s="197"/>
      <c r="S5" s="199" cm="1">
        <f t="array" ref="S5">IFERROR(IF(Q5&gt;=7,_xlfn.IFS(R5=1,100,R5=2,80,R5=3,60,AND(R5&gt;=4,R5&lt;=8),40,AND(R5&gt;=9,R5/Q5&lt;=1/3),30,AND(R5/Q5&gt;1/3,R5/Q5&lt;=2/3),20,AND(R5/Q5&gt;2/3,R5/Q5&lt;=1),10)*4*0.5,0),0)</f>
        <v>0</v>
      </c>
      <c r="T5" s="200"/>
      <c r="U5" s="194"/>
      <c r="V5" s="197"/>
      <c r="W5" s="201" cm="1">
        <f t="array" ref="W5">IFERROR(IF(U5&gt;=7,_xlfn.IFS(V5=1,100,V5=2,80,V5=3,60,AND(V5&gt;=4,V5&lt;=8),40,AND(V5&gt;=9,V5/U5&lt;=1/3),30,AND(V5/U5&gt;1/3,V5/U5&lt;=2/3),20,AND(V5/U5&gt;2/3,V5/U5&lt;=1),10)*0.5,0),0)</f>
        <v>0</v>
      </c>
      <c r="X5" s="193"/>
      <c r="Y5" s="194"/>
      <c r="Z5" s="197"/>
      <c r="AA5" s="196" cm="1">
        <f t="array" ref="AA5">IFERROR(IF(Y5&gt;=7,_xlfn.IFS(Z5=1,100,Z5=2,80,Z5=3,60,AND(Z5&gt;=4,Z5&lt;=8),40,AND(Z5&gt;=9,Z5/Y5&lt;=1/3),30,AND(Z5/Y5&gt;1/3,Z5/Y5&lt;=2/3),20,AND(Z5/Y5&gt;2/3,Z5/Y5&lt;=1),10)*4*0.25,0),0)</f>
        <v>0</v>
      </c>
      <c r="AB5" s="193"/>
      <c r="AC5" s="194"/>
      <c r="AD5" s="202"/>
      <c r="AE5" s="199" cm="1">
        <f t="array" ref="AE5">IFERROR(IF(AC5&gt;=7,_xlfn.IFS(AD5=1,100,AD5=2,80,AD5=3,60,AND(AD5&gt;=4,AD5&lt;=8),40,AND(AD5&gt;=9,AD5/AC5&lt;=1/3),30,AND(AD5/AC5&gt;1/3,AD5/AC5&lt;=2/3),20,AND(AD5/AC5&gt;2/3,AD5/AC5&lt;=1),10)*0.25,0),0)</f>
        <v>0</v>
      </c>
      <c r="AF5" s="193"/>
      <c r="AG5" s="194"/>
      <c r="AH5" s="197"/>
      <c r="AI5" s="196" cm="1">
        <f t="array" ref="AI5">IFERROR(IF(AG5&gt;=7,_xlfn.IFS(AH5=1,100,AH5=2,80,AH5=3,60,AND(AH5&gt;=4,AH5&lt;=8),40,AND(AH5&gt;=9,AH5/AG5&lt;=1/3),30,AND(AH5/AG5&gt;1/3,AH5/AG5&lt;=2/3),20,AND(AH5/AG5&gt;2/3,AH5/AG5&lt;=1),10)*4*0.125,0),0)</f>
        <v>0</v>
      </c>
      <c r="AJ5" s="200"/>
      <c r="AK5" s="194"/>
      <c r="AL5" s="202"/>
      <c r="AM5" s="199" cm="1">
        <f t="array" ref="AM5">IFERROR(IF(AK5&gt;=7,_xlfn.IFS(AL5=1,100,AL5=2,80,AL5=3,60,AND(AL5&gt;=4,AL5&lt;=8),40,AND(AL5&gt;=9,AL5/AK5&lt;=1/3),30,AND(AL5/AK5&gt;1/3,AL5/AK5&lt;=2/3),20,AND(AL5/AK5&gt;2/3,AL5/AK5&lt;=1),10)*0.125,0),0)</f>
        <v>0</v>
      </c>
    </row>
    <row r="6" spans="2:39" ht="14.4" thickBot="1" x14ac:dyDescent="0.3">
      <c r="O6" s="203"/>
    </row>
    <row r="7" spans="2:39" ht="21.6" thickBot="1" x14ac:dyDescent="0.3">
      <c r="B7" s="204"/>
      <c r="C7" s="171" t="s">
        <v>313</v>
      </c>
      <c r="D7" s="409" t="s">
        <v>339</v>
      </c>
      <c r="E7" s="410"/>
      <c r="F7" s="410"/>
      <c r="G7" s="410"/>
      <c r="H7" s="410"/>
      <c r="I7" s="410"/>
      <c r="J7" s="410"/>
      <c r="K7" s="410"/>
      <c r="L7" s="410"/>
      <c r="M7" s="410"/>
      <c r="N7" s="410"/>
      <c r="O7" s="411"/>
      <c r="P7" s="392" t="s">
        <v>410</v>
      </c>
      <c r="Q7" s="390"/>
      <c r="R7" s="390"/>
      <c r="S7" s="390"/>
      <c r="T7" s="390"/>
      <c r="U7" s="390"/>
      <c r="V7" s="391"/>
      <c r="W7" s="172"/>
      <c r="X7" s="392" t="s">
        <v>411</v>
      </c>
      <c r="Y7" s="390"/>
      <c r="Z7" s="390"/>
      <c r="AA7" s="390"/>
      <c r="AB7" s="390"/>
      <c r="AC7" s="390"/>
      <c r="AD7" s="393"/>
      <c r="AE7" s="205"/>
      <c r="AF7" s="412" t="s">
        <v>412</v>
      </c>
      <c r="AG7" s="413"/>
      <c r="AH7" s="413"/>
      <c r="AI7" s="413"/>
      <c r="AJ7" s="413"/>
      <c r="AK7" s="413"/>
      <c r="AL7" s="414"/>
      <c r="AM7" s="173"/>
    </row>
    <row r="8" spans="2:39" ht="18.75" customHeight="1" thickBot="1" x14ac:dyDescent="0.3">
      <c r="B8" s="394" t="s">
        <v>14</v>
      </c>
      <c r="C8" s="174"/>
      <c r="D8" s="396" t="s">
        <v>401</v>
      </c>
      <c r="E8" s="397"/>
      <c r="F8" s="397"/>
      <c r="G8" s="175"/>
      <c r="H8" s="401" t="s">
        <v>402</v>
      </c>
      <c r="I8" s="402"/>
      <c r="J8" s="402"/>
      <c r="K8" s="403"/>
      <c r="L8" s="401" t="s">
        <v>403</v>
      </c>
      <c r="M8" s="402"/>
      <c r="N8" s="402"/>
      <c r="O8" s="403"/>
      <c r="P8" s="407" t="s">
        <v>402</v>
      </c>
      <c r="Q8" s="405"/>
      <c r="R8" s="406"/>
      <c r="S8" s="178"/>
      <c r="T8" s="407" t="s">
        <v>403</v>
      </c>
      <c r="U8" s="405"/>
      <c r="V8" s="406"/>
      <c r="W8" s="178"/>
      <c r="X8" s="407" t="s">
        <v>402</v>
      </c>
      <c r="Y8" s="405"/>
      <c r="Z8" s="405"/>
      <c r="AA8" s="177"/>
      <c r="AB8" s="405" t="s">
        <v>403</v>
      </c>
      <c r="AC8" s="405"/>
      <c r="AD8" s="408"/>
      <c r="AE8" s="175"/>
      <c r="AF8" s="407" t="s">
        <v>402</v>
      </c>
      <c r="AG8" s="405"/>
      <c r="AH8" s="405"/>
      <c r="AI8" s="177"/>
      <c r="AJ8" s="405" t="s">
        <v>403</v>
      </c>
      <c r="AK8" s="405"/>
      <c r="AL8" s="408"/>
      <c r="AM8" s="175"/>
    </row>
    <row r="9" spans="2:39" ht="42" thickBot="1" x14ac:dyDescent="0.3">
      <c r="B9" s="415"/>
      <c r="C9" s="206" t="s">
        <v>336</v>
      </c>
      <c r="D9" s="207" t="s">
        <v>405</v>
      </c>
      <c r="E9" s="208" t="s">
        <v>406</v>
      </c>
      <c r="F9" s="209" t="s">
        <v>407</v>
      </c>
      <c r="G9" s="210" t="s">
        <v>408</v>
      </c>
      <c r="H9" s="207" t="s">
        <v>405</v>
      </c>
      <c r="I9" s="211" t="s">
        <v>406</v>
      </c>
      <c r="J9" s="209" t="s">
        <v>407</v>
      </c>
      <c r="K9" s="212" t="s">
        <v>408</v>
      </c>
      <c r="L9" s="207" t="s">
        <v>405</v>
      </c>
      <c r="M9" s="211" t="s">
        <v>406</v>
      </c>
      <c r="N9" s="213" t="s">
        <v>409</v>
      </c>
      <c r="O9" s="212" t="s">
        <v>408</v>
      </c>
      <c r="P9" s="207" t="s">
        <v>405</v>
      </c>
      <c r="Q9" s="211" t="s">
        <v>406</v>
      </c>
      <c r="R9" s="213" t="s">
        <v>407</v>
      </c>
      <c r="S9" s="214" t="s">
        <v>408</v>
      </c>
      <c r="T9" s="207" t="s">
        <v>405</v>
      </c>
      <c r="U9" s="211" t="s">
        <v>406</v>
      </c>
      <c r="V9" s="213" t="s">
        <v>409</v>
      </c>
      <c r="W9" s="214" t="s">
        <v>408</v>
      </c>
      <c r="X9" s="207" t="s">
        <v>405</v>
      </c>
      <c r="Y9" s="215" t="s">
        <v>406</v>
      </c>
      <c r="Z9" s="215" t="s">
        <v>407</v>
      </c>
      <c r="AA9" s="216" t="s">
        <v>408</v>
      </c>
      <c r="AB9" s="207" t="s">
        <v>405</v>
      </c>
      <c r="AC9" s="215" t="s">
        <v>406</v>
      </c>
      <c r="AD9" s="217" t="s">
        <v>409</v>
      </c>
      <c r="AE9" s="216" t="s">
        <v>408</v>
      </c>
      <c r="AF9" s="207" t="s">
        <v>405</v>
      </c>
      <c r="AG9" s="215" t="s">
        <v>406</v>
      </c>
      <c r="AH9" s="215" t="s">
        <v>407</v>
      </c>
      <c r="AI9" s="216" t="s">
        <v>408</v>
      </c>
      <c r="AJ9" s="207" t="s">
        <v>405</v>
      </c>
      <c r="AK9" s="211" t="s">
        <v>406</v>
      </c>
      <c r="AL9" s="218" t="s">
        <v>409</v>
      </c>
      <c r="AM9" s="219" t="s">
        <v>408</v>
      </c>
    </row>
    <row r="10" spans="2:39" ht="14.4" thickBot="1" x14ac:dyDescent="0.3">
      <c r="B10" s="187">
        <f>ראשי!B3</f>
        <v>0</v>
      </c>
      <c r="C10" s="188">
        <f>G10+K10+O10++S10+W10+AA10+AE10+AI10+AM10</f>
        <v>0</v>
      </c>
      <c r="D10" s="189"/>
      <c r="E10" s="190"/>
      <c r="F10" s="190"/>
      <c r="G10" s="192" cm="1">
        <f t="array" ref="G10">IFERROR(_xlfn.IFS(F10=1,100,F10=2,80,F10=3,60,AND(F10&gt;=4,F10&lt;=8),40,AND(F10&gt;=9,F10/E10&lt;=1/3),30,AND(F10/E10&gt;1/3,F10/E10&lt;=2/3),20,AND(F10/E10&gt;2/3,F10/E10&lt;=1),10)*8,0)</f>
        <v>0</v>
      </c>
      <c r="H10" s="193"/>
      <c r="I10" s="194"/>
      <c r="J10" s="195"/>
      <c r="K10" s="196" cm="1">
        <f t="array" ref="K10">IFERROR(IF(I10&gt;=7,_xlfn.IFS(J10=1,100,J10=2,80,J10=3,60,AND(J10&gt;=4,J10&lt;=8),40,AND(J10&gt;=9,J10/I10&lt;=1/3),30,AND(J10/I10&gt;1/3,J10/I10&lt;=2/3),20,AND(J10/I10&gt;2/3,J10/I10&lt;=1),10)*4,0),0)</f>
        <v>0</v>
      </c>
      <c r="L10" s="193"/>
      <c r="M10" s="194"/>
      <c r="N10" s="197"/>
      <c r="O10" s="199" cm="1">
        <f t="array" ref="O10">IFERROR(IF(M10&gt;=7,_xlfn.IFS(N10=1,100,N10=2,80,N10=3,60,AND(N10&gt;=4,N10&lt;=8),40,AND(N10&gt;=9,N10/M10&lt;=1/3),30,AND(N10/M10&gt;1/3,N10/M10&lt;=2/3),20,AND(N10/M10&gt;2/3,N10/M10&lt;=1),10),0),0)</f>
        <v>0</v>
      </c>
      <c r="P10" s="200"/>
      <c r="Q10" s="194"/>
      <c r="R10" s="197"/>
      <c r="S10" s="199" cm="1">
        <f t="array" ref="S10">IFERROR(IF(Q10&gt;=7,_xlfn.IFS(R10=1,100,R10=2,80,R10=3,60,AND(R10&gt;=4,R10&lt;=8),40,AND(R10&gt;=9,R10/Q10&lt;=1/3),30,AND(R10/Q10&gt;1/3,R10/Q10&lt;=2/3),20,AND(R10/Q10&gt;2/3,R10/Q10&lt;=1),10)*4*0.5,0),0)</f>
        <v>0</v>
      </c>
      <c r="T10" s="193"/>
      <c r="U10" s="194"/>
      <c r="V10" s="202"/>
      <c r="W10" s="201" cm="1">
        <f t="array" ref="W10">IFERROR(IF(U10&gt;=7,_xlfn.IFS(V10=1,100,V10=2,80,V10=3,60,AND(V10&gt;=4,V10&lt;=8),40,AND(V10&gt;=9,V10/U10&lt;=1/3),30,AND(V10/U10&gt;1/3,V10/U10&lt;=2/3),20,AND(V10/U10&gt;2/3,V10/U10&lt;=1),10)*0.5,0),0)</f>
        <v>0</v>
      </c>
      <c r="X10" s="193"/>
      <c r="Y10" s="194"/>
      <c r="Z10" s="194"/>
      <c r="AA10" s="196" cm="1">
        <f t="array" ref="AA10">IFERROR(IF(Y10&gt;=7,_xlfn.IFS(Z10=1,100,Z10=2,80,Z10=3,60,AND(Z10&gt;=4,Z10&lt;=8),40,AND(Z10&gt;=9,Z10/Y10&lt;=1/3),30,AND(Z10/Y10&gt;1/3,Z10/Y10&lt;=2/3),20,AND(Z10/Y10&gt;2/3,Z10/Y10&lt;=1),10)*4*0.25,0),0)</f>
        <v>0</v>
      </c>
      <c r="AB10" s="193"/>
      <c r="AC10" s="194"/>
      <c r="AD10" s="202"/>
      <c r="AE10" s="199" cm="1">
        <f t="array" ref="AE10">IFERROR(IF(AC10&gt;=7,_xlfn.IFS(AD10=1,100,AD10=2,80,AD10=3,60,AND(AD10&gt;=4,AD10&lt;=8),40,AND(AD10&gt;=9,AD10/AC10&lt;=1/3),30,AND(AD10/AC10&gt;1/3,AD10/AC10&lt;=2/3),20,AND(AD10/AC10&gt;2/3,AD10/AC10&lt;=1),10)*0.25,0),0)</f>
        <v>0</v>
      </c>
      <c r="AF10" s="193"/>
      <c r="AG10" s="194"/>
      <c r="AH10" s="194"/>
      <c r="AI10" s="196" cm="1">
        <f t="array" ref="AI10">IFERROR(IF(AG10&gt;=7,_xlfn.IFS(AH10=1,100,AH10=2,80,AH10=3,60,AND(AH10&gt;=4,AH10&lt;=8),40,AND(AH10&gt;=9,AH10/AG10&lt;=1/3),30,AND(AH10/AG10&gt;1/3,AH10/AG10&lt;=2/3),20,AND(AH10/AG10&gt;2/3,AH10/AG10&lt;=1),10)*4*0.125,0),0)</f>
        <v>0</v>
      </c>
      <c r="AJ10" s="200"/>
      <c r="AK10" s="194"/>
      <c r="AL10" s="202"/>
      <c r="AM10" s="199" cm="1">
        <f t="array" ref="AM10">IFERROR(IF(AK10&gt;=7,_xlfn.IFS(AL10=1,100,AL10=2,80,AL10=3,60,AND(AL10&gt;=4,AL10&lt;=8),40,AND(AL10&gt;=9,AL10/AK10&lt;=1/3),30,AND(AL10/AK10&gt;1/3,AL10/AK10&lt;=2/3),20,AND(AL10/AK10&gt;2/3,AL10/AK10&lt;=1),10)*0.125,0),0)</f>
        <v>0</v>
      </c>
    </row>
    <row r="17" spans="3:3" ht="42.75" customHeight="1" thickBot="1" x14ac:dyDescent="0.3">
      <c r="C17" s="99" t="e">
        <f>ראשי!#REF!</f>
        <v>#REF!</v>
      </c>
    </row>
    <row r="81" spans="13:13" x14ac:dyDescent="0.25">
      <c r="M81" s="220"/>
    </row>
  </sheetData>
  <mergeCells count="28">
    <mergeCell ref="B8:B9"/>
    <mergeCell ref="D8:F8"/>
    <mergeCell ref="H8:K8"/>
    <mergeCell ref="L8:O8"/>
    <mergeCell ref="P8:R8"/>
    <mergeCell ref="D7:O7"/>
    <mergeCell ref="P7:V7"/>
    <mergeCell ref="X7:AD7"/>
    <mergeCell ref="AF7:AL7"/>
    <mergeCell ref="X8:Z8"/>
    <mergeCell ref="AB8:AD8"/>
    <mergeCell ref="AF8:AH8"/>
    <mergeCell ref="AJ8:AL8"/>
    <mergeCell ref="T8:V8"/>
    <mergeCell ref="D2:N2"/>
    <mergeCell ref="P2:V2"/>
    <mergeCell ref="X2:AD2"/>
    <mergeCell ref="AF2:AL2"/>
    <mergeCell ref="B3:B4"/>
    <mergeCell ref="D3:F3"/>
    <mergeCell ref="H3:J3"/>
    <mergeCell ref="L3:O3"/>
    <mergeCell ref="P3:R3"/>
    <mergeCell ref="T3:V3"/>
    <mergeCell ref="X3:Z3"/>
    <mergeCell ref="AB3:AD3"/>
    <mergeCell ref="AF3:AH3"/>
    <mergeCell ref="AJ3:AL3"/>
  </mergeCells>
  <conditionalFormatting sqref="C17">
    <cfRule type="containsText" dxfId="6" priority="1" operator="containsText" text="הענף עומד כראוי בכל תנאי הסף">
      <formula>NOT(ISERROR(SEARCH("הענף עומד כראוי בכל תנאי הסף",C17)))</formula>
    </cfRule>
    <cfRule type="containsText" dxfId="5" priority="2" operator="containsText" text="הענף לא עומד בתנאי הסף, לא יינתן ניקוד">
      <formula>NOT(ISERROR(SEARCH("הענף לא עומד בתנאי הסף, לא יינתן ניקוד",C17)))</formula>
    </cfRule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1DC9EB-1C25-4A0B-B289-FED1BCBC5D9C}">
  <dimension ref="B2:N106"/>
  <sheetViews>
    <sheetView rightToLeft="1" topLeftCell="A4" workbookViewId="0">
      <selection activeCell="L10" sqref="L10"/>
    </sheetView>
  </sheetViews>
  <sheetFormatPr defaultColWidth="8.77734375" defaultRowHeight="13.2" x14ac:dyDescent="0.25"/>
  <cols>
    <col min="1" max="1" width="2.21875" style="1" customWidth="1"/>
    <col min="2" max="2" width="6.77734375" style="108" customWidth="1"/>
    <col min="3" max="3" width="20.44140625" style="108" customWidth="1"/>
    <col min="4" max="4" width="20.77734375" style="108" customWidth="1"/>
    <col min="5" max="5" width="20.21875" style="110" customWidth="1"/>
    <col min="6" max="6" width="14.77734375" style="108" customWidth="1"/>
    <col min="7" max="7" width="8.44140625" style="108" bestFit="1" customWidth="1"/>
    <col min="8" max="8" width="23.44140625" style="108" bestFit="1" customWidth="1"/>
    <col min="9" max="9" width="14" style="108" bestFit="1" customWidth="1"/>
    <col min="10" max="10" width="10.77734375" style="108" customWidth="1"/>
    <col min="11" max="11" width="11" style="108" customWidth="1"/>
    <col min="12" max="13" width="8" style="108" customWidth="1"/>
    <col min="14" max="14" width="9.5546875" style="108" customWidth="1"/>
    <col min="15" max="16384" width="8.77734375" style="1"/>
  </cols>
  <sheetData>
    <row r="2" spans="2:14" ht="29.25" customHeight="1" thickBot="1" x14ac:dyDescent="0.3">
      <c r="C2" s="109" t="s">
        <v>361</v>
      </c>
    </row>
    <row r="3" spans="2:14" s="114" customFormat="1" ht="33.75" customHeight="1" thickBot="1" x14ac:dyDescent="0.3">
      <c r="B3" s="111"/>
      <c r="C3" s="32" t="s">
        <v>14</v>
      </c>
      <c r="D3" s="87">
        <f>ראשי!B3</f>
        <v>0</v>
      </c>
      <c r="E3" s="112" t="s">
        <v>362</v>
      </c>
      <c r="F3" s="113">
        <v>12739</v>
      </c>
      <c r="G3" s="108"/>
      <c r="I3" s="115"/>
      <c r="L3" s="116"/>
      <c r="M3" s="116"/>
    </row>
    <row r="4" spans="2:14" ht="36.75" customHeight="1" thickBot="1" x14ac:dyDescent="0.3">
      <c r="C4" s="32" t="s">
        <v>314</v>
      </c>
      <c r="D4" s="117">
        <f>ראשי!D3</f>
        <v>0</v>
      </c>
      <c r="E4" s="112" t="s">
        <v>363</v>
      </c>
      <c r="F4" s="118" t="e">
        <f>#REF!+#REF!</f>
        <v>#REF!</v>
      </c>
      <c r="H4" s="1"/>
      <c r="I4" s="115"/>
      <c r="J4" s="1"/>
      <c r="K4" s="119"/>
      <c r="L4" s="119"/>
      <c r="N4" s="1"/>
    </row>
    <row r="5" spans="2:14" ht="30.75" customHeight="1" thickBot="1" x14ac:dyDescent="0.3">
      <c r="C5" s="32" t="s">
        <v>364</v>
      </c>
      <c r="D5" s="120" t="str">
        <f>ראשי!D4</f>
        <v>2023-24</v>
      </c>
      <c r="E5" s="112" t="s">
        <v>365</v>
      </c>
      <c r="F5" s="118" t="e">
        <f>#REF!</f>
        <v>#REF!</v>
      </c>
      <c r="G5" s="1"/>
      <c r="H5" s="1"/>
      <c r="I5" s="1"/>
      <c r="J5" s="1"/>
      <c r="K5" s="115"/>
      <c r="L5" s="115"/>
    </row>
    <row r="6" spans="2:14" ht="15" customHeight="1" thickBot="1" x14ac:dyDescent="0.3">
      <c r="C6" s="416" t="e">
        <f>ראשי!#REF!</f>
        <v>#REF!</v>
      </c>
      <c r="D6" s="417"/>
      <c r="F6" s="121"/>
      <c r="G6" s="121"/>
      <c r="H6" s="115"/>
      <c r="J6" s="1"/>
    </row>
    <row r="7" spans="2:14" ht="14.25" customHeight="1" thickBot="1" x14ac:dyDescent="0.3">
      <c r="J7" s="1"/>
    </row>
    <row r="8" spans="2:14" s="114" customFormat="1" ht="53.25" customHeight="1" thickBot="1" x14ac:dyDescent="0.3">
      <c r="B8" s="123" t="s">
        <v>315</v>
      </c>
      <c r="C8" s="124" t="s">
        <v>366</v>
      </c>
      <c r="D8" s="125" t="s">
        <v>367</v>
      </c>
      <c r="E8" s="125" t="s">
        <v>316</v>
      </c>
      <c r="F8" s="124" t="s">
        <v>368</v>
      </c>
      <c r="G8" s="124" t="s">
        <v>369</v>
      </c>
      <c r="H8" s="124" t="s">
        <v>370</v>
      </c>
      <c r="I8" s="124" t="s">
        <v>371</v>
      </c>
      <c r="J8" s="124" t="s">
        <v>372</v>
      </c>
      <c r="K8" s="126" t="s">
        <v>373</v>
      </c>
      <c r="L8" s="127" t="s">
        <v>374</v>
      </c>
      <c r="M8" s="128" t="s">
        <v>375</v>
      </c>
      <c r="N8" s="108"/>
    </row>
    <row r="9" spans="2:14" x14ac:dyDescent="0.25">
      <c r="B9" s="129">
        <v>1</v>
      </c>
      <c r="C9" s="130" t="s">
        <v>390</v>
      </c>
      <c r="D9" s="130" t="s">
        <v>482</v>
      </c>
      <c r="E9" s="131">
        <v>49815533</v>
      </c>
      <c r="F9" s="132" t="s">
        <v>381</v>
      </c>
      <c r="G9" s="132" t="s">
        <v>312</v>
      </c>
      <c r="H9" s="132" t="s">
        <v>382</v>
      </c>
      <c r="I9" s="130">
        <v>12000</v>
      </c>
      <c r="J9" s="134" t="s">
        <v>385</v>
      </c>
      <c r="K9" s="135">
        <f>L9</f>
        <v>0.25</v>
      </c>
      <c r="L9" s="136">
        <f>IF(E9=0,0,IF(J9="נתמך",0,IF(AND(I9&gt;=$E$87,G9=$G$88,H9="יש",C9=$C$87),10,IF(AND(I9&gt;=$E$87,G9=$G$87,H9="יש",C9=$C$87),5,IF(AND(C9&lt;&gt;$C$87,I9&gt;=VLOOKUP(C9,$C$87:$E$112,3,0)),VLOOKUP(C9,$C$87:$E$112,2,0)*IF(G9=$G$88,2,1),0)))))</f>
        <v>0.25</v>
      </c>
      <c r="M9" s="137">
        <f>SUMIF($E$9:E9,E9,L$9:L9)</f>
        <v>0.25</v>
      </c>
      <c r="N9" s="133" t="s">
        <v>483</v>
      </c>
    </row>
    <row r="10" spans="2:14" x14ac:dyDescent="0.25">
      <c r="B10" s="139">
        <v>2</v>
      </c>
      <c r="C10" s="138" t="s">
        <v>484</v>
      </c>
      <c r="D10" s="138" t="s">
        <v>485</v>
      </c>
      <c r="E10" s="140">
        <v>22128078</v>
      </c>
      <c r="F10" s="132" t="s">
        <v>381</v>
      </c>
      <c r="G10" s="141" t="s">
        <v>312</v>
      </c>
      <c r="H10" s="141" t="s">
        <v>382</v>
      </c>
      <c r="I10" s="138">
        <v>13000</v>
      </c>
      <c r="J10" s="134" t="s">
        <v>385</v>
      </c>
      <c r="K10" s="135" cm="1">
        <f t="array" ref="K10">IFERROR(IF(AND(C10=$C$88,COUNTIF($C$9:$C10,$C$88)&gt;2),0,_xlfn.IFS(G10="נקבה",IF(M10&gt;4,4-SUMIFS($K$9:K9,$E$9:E9,E10),L10),G10="זכר",IF(M10&gt;2,2-SUMIFS($K$9:K9,$E$9:E9,E10),L10))),0)</f>
        <v>0</v>
      </c>
      <c r="L10" s="144" t="e">
        <f>IF(E10=0,0,IF(J10="נתמך",0,IF(AND(I10&gt;=$E$87,G10=$G$88,H10="יש",C10=$C$87),10,IF(AND(I10&gt;=$E$87,G10=$G$87,H10="יש",C10=$C$87),5,IF(AND(C10&lt;&gt;$C$87,I10&gt;=VLOOKUP(C10,$C$87:$E$112,3,0)),VLOOKUP(C10,$C$87:$E$112,2,0)*IF(G10=$G$88,2,1),0)))))</f>
        <v>#N/A</v>
      </c>
      <c r="M10" s="145" t="e">
        <f>SUMIF($E$9:E10,E10,L$9:L10)</f>
        <v>#N/A</v>
      </c>
      <c r="N10" s="142" t="s">
        <v>487</v>
      </c>
    </row>
    <row r="11" spans="2:14" x14ac:dyDescent="0.25">
      <c r="B11" s="139">
        <v>3</v>
      </c>
      <c r="C11" s="138" t="s">
        <v>488</v>
      </c>
      <c r="D11" s="138" t="s">
        <v>489</v>
      </c>
      <c r="E11" s="140">
        <v>55336796</v>
      </c>
      <c r="F11" s="132" t="s">
        <v>381</v>
      </c>
      <c r="G11" s="141" t="s">
        <v>312</v>
      </c>
      <c r="H11" s="141" t="s">
        <v>382</v>
      </c>
      <c r="I11" s="138" t="s">
        <v>486</v>
      </c>
      <c r="J11" s="134" t="s">
        <v>385</v>
      </c>
      <c r="K11" s="135" cm="1">
        <f t="array" ref="K11">IFERROR(IF(AND(C11=$C$88,COUNTIF($C$9:$C11,$C$88)&gt;2),0,_xlfn.IFS(G11="נקבה",IF(M11&gt;4,4-SUMIFS($K$9:K10,$E$9:E10,E11),L11),G11="זכר",IF(M11&gt;2,2-SUMIFS($K$9:K10,$E$9:E10,E11),L11))),0)</f>
        <v>0</v>
      </c>
      <c r="L11" s="144" t="e">
        <f>IF(E11=0,0,IF(J11="נתמך",0,IF(AND(I11&gt;=$E$87,G11=$G$88,H11="יש",C11=$C$87),10,IF(AND(I11&gt;=$E$87,G11=$G$87,H11="יש",C11=$C$87),5,IF(AND(C11&lt;&gt;$C$87,I11&gt;=VLOOKUP(C11,$C$87:$E$112,3,0)),VLOOKUP(C11,$C$87:$E$112,2,0)*IF(G11=$G$88,2,1),0)))))</f>
        <v>#N/A</v>
      </c>
      <c r="M11" s="145" t="e">
        <f>SUMIF($E$9:E11,E11,L$9:L11)</f>
        <v>#N/A</v>
      </c>
      <c r="N11" s="142" t="s">
        <v>490</v>
      </c>
    </row>
    <row r="12" spans="2:14" x14ac:dyDescent="0.25">
      <c r="B12" s="139">
        <v>4</v>
      </c>
      <c r="C12" s="138" t="s">
        <v>390</v>
      </c>
      <c r="D12" s="138" t="s">
        <v>491</v>
      </c>
      <c r="E12" s="140">
        <v>318747573</v>
      </c>
      <c r="F12" s="132" t="s">
        <v>381</v>
      </c>
      <c r="G12" s="141" t="s">
        <v>312</v>
      </c>
      <c r="H12" s="141" t="s">
        <v>382</v>
      </c>
      <c r="I12" s="138" t="s">
        <v>492</v>
      </c>
      <c r="J12" s="134" t="s">
        <v>385</v>
      </c>
      <c r="K12" s="135" cm="1">
        <f t="array" ref="K12">IFERROR(IF(AND(C12=$C$88,COUNTIF($C$9:$C12,$C$88)&gt;2),0,_xlfn.IFS(G12="נקבה",IF(M12&gt;4,4-SUMIFS($K$9:K11,$E$9:E11,E12),L12),G12="זכר",IF(M12&gt;2,2-SUMIFS($K$9:K11,$E$9:E11,E12),L12))),0)</f>
        <v>0.25</v>
      </c>
      <c r="L12" s="144">
        <f t="shared" ref="L12:L75" si="0">IF(E12=0,0,IF(J12="נתמך",0,IF(AND(I12&gt;=$E$87,G12=$G$88,H12="יש",C12=$C$87),10,IF(AND(I12&gt;=$E$87,G12=$G$87,H12="יש",C12=$C$87),5,IF(AND(C12&lt;&gt;$C$87,I12&gt;=VLOOKUP(C12,$C$87:$E$112,3,0)),VLOOKUP(C12,$C$87:$E$112,2,0)*IF(G12=$G$88,2,1),0)))))</f>
        <v>0.25</v>
      </c>
      <c r="M12" s="145">
        <f>SUMIF($E$9:E12,E12,L$9:L12)</f>
        <v>0.25</v>
      </c>
      <c r="N12" s="142" t="s">
        <v>493</v>
      </c>
    </row>
    <row r="13" spans="2:14" x14ac:dyDescent="0.25">
      <c r="B13" s="139">
        <v>5</v>
      </c>
      <c r="C13" s="138" t="s">
        <v>390</v>
      </c>
      <c r="D13" s="138" t="s">
        <v>480</v>
      </c>
      <c r="E13" s="140">
        <v>204527717</v>
      </c>
      <c r="F13" s="132" t="s">
        <v>381</v>
      </c>
      <c r="G13" s="141" t="s">
        <v>312</v>
      </c>
      <c r="H13" s="141" t="s">
        <v>382</v>
      </c>
      <c r="I13" s="138" t="s">
        <v>494</v>
      </c>
      <c r="J13" s="134" t="s">
        <v>385</v>
      </c>
      <c r="K13" s="135" cm="1">
        <f t="array" ref="K13">IFERROR(IF(AND(C13=$C$88,COUNTIF($C$9:$C13,$C$88)&gt;2),0,_xlfn.IFS(G13="נקבה",IF(M13&gt;4,4-SUMIFS($K$9:K12,$E$9:E12,E13),L13),G13="זכר",IF(M13&gt;2,2-SUMIFS($K$9:K12,$E$9:E12,E13),L13))),0)</f>
        <v>0.25</v>
      </c>
      <c r="L13" s="144">
        <f t="shared" si="0"/>
        <v>0.25</v>
      </c>
      <c r="M13" s="145">
        <f>SUMIF($E$9:E13,E13,L$9:L13)</f>
        <v>0.25</v>
      </c>
      <c r="N13" s="142" t="s">
        <v>495</v>
      </c>
    </row>
    <row r="14" spans="2:14" x14ac:dyDescent="0.25">
      <c r="B14" s="139">
        <v>6</v>
      </c>
      <c r="C14" s="138" t="s">
        <v>390</v>
      </c>
      <c r="D14" s="138" t="s">
        <v>496</v>
      </c>
      <c r="E14" s="140">
        <v>206296592</v>
      </c>
      <c r="F14" s="132" t="s">
        <v>381</v>
      </c>
      <c r="G14" s="141" t="s">
        <v>313</v>
      </c>
      <c r="H14" s="141" t="s">
        <v>382</v>
      </c>
      <c r="I14" s="138" t="s">
        <v>358</v>
      </c>
      <c r="J14" s="134" t="s">
        <v>385</v>
      </c>
      <c r="K14" s="135" cm="1">
        <f t="array" ref="K14">IFERROR(IF(AND(C14=$C$88,COUNTIF($C$9:$C14,$C$88)&gt;2),0,_xlfn.IFS(G14="נקבה",IF(M14&gt;4,4-SUMIFS($K$9:K13,$E$9:E13,E14),L14),G14="זכר",IF(M14&gt;2,2-SUMIFS($K$9:K13,$E$9:E13,E14),L14))),0)</f>
        <v>0.5</v>
      </c>
      <c r="L14" s="144">
        <f t="shared" si="0"/>
        <v>0.5</v>
      </c>
      <c r="M14" s="145">
        <f>SUMIF($E$9:E14,E14,L$9:L14)</f>
        <v>0.5</v>
      </c>
      <c r="N14" s="142" t="s">
        <v>497</v>
      </c>
    </row>
    <row r="15" spans="2:14" x14ac:dyDescent="0.25">
      <c r="B15" s="139">
        <v>7</v>
      </c>
      <c r="C15" s="138" t="s">
        <v>390</v>
      </c>
      <c r="D15" s="138" t="s">
        <v>498</v>
      </c>
      <c r="E15" s="140">
        <v>331944330</v>
      </c>
      <c r="F15" s="132" t="s">
        <v>381</v>
      </c>
      <c r="G15" s="141" t="s">
        <v>312</v>
      </c>
      <c r="H15" s="141" t="s">
        <v>382</v>
      </c>
      <c r="I15" s="138" t="s">
        <v>358</v>
      </c>
      <c r="J15" s="134" t="s">
        <v>385</v>
      </c>
      <c r="K15" s="135" cm="1">
        <f t="array" ref="K15">IFERROR(IF(AND(C15=$C$88,COUNTIF($C$9:$C15,$C$88)&gt;2),0,_xlfn.IFS(G15="נקבה",IF(M15&gt;4,4-SUMIFS($K$9:K14,$E$9:E14,E15),L15),G15="זכר",IF(M15&gt;2,2-SUMIFS($K$9:K14,$E$9:E14,E15),L15))),0)</f>
        <v>0.25</v>
      </c>
      <c r="L15" s="144">
        <f t="shared" si="0"/>
        <v>0.25</v>
      </c>
      <c r="M15" s="145">
        <f>SUMIF($E$9:E15,E15,L$9:L15)</f>
        <v>0.25</v>
      </c>
      <c r="N15" s="142" t="s">
        <v>499</v>
      </c>
    </row>
    <row r="16" spans="2:14" x14ac:dyDescent="0.25">
      <c r="B16" s="139">
        <v>8</v>
      </c>
      <c r="C16" s="138" t="s">
        <v>390</v>
      </c>
      <c r="D16" s="138" t="s">
        <v>500</v>
      </c>
      <c r="E16" s="140">
        <v>3682885</v>
      </c>
      <c r="F16" s="132" t="s">
        <v>381</v>
      </c>
      <c r="G16" s="141" t="s">
        <v>312</v>
      </c>
      <c r="H16" s="141" t="s">
        <v>382</v>
      </c>
      <c r="I16" s="138" t="s">
        <v>359</v>
      </c>
      <c r="J16" s="134" t="s">
        <v>385</v>
      </c>
      <c r="K16" s="135" cm="1">
        <f t="array" ref="K16">IFERROR(IF(AND(C16=$C$88,COUNTIF($C$9:$C16,$C$88)&gt;2),0,_xlfn.IFS(G16="נקבה",IF(M16&gt;4,4-SUMIFS($K$9:K15,$E$9:E15,E16),L16),G16="זכר",IF(M16&gt;2,2-SUMIFS($K$9:K15,$E$9:E15,E16),L16))),0)</f>
        <v>0.25</v>
      </c>
      <c r="L16" s="144">
        <f t="shared" si="0"/>
        <v>0.25</v>
      </c>
      <c r="M16" s="145">
        <f>SUMIF($E$9:E16,E16,L$9:L16)</f>
        <v>0.25</v>
      </c>
      <c r="N16" s="142" t="s">
        <v>501</v>
      </c>
    </row>
    <row r="17" spans="2:14" x14ac:dyDescent="0.25">
      <c r="B17" s="139">
        <v>9</v>
      </c>
      <c r="C17" s="138" t="s">
        <v>488</v>
      </c>
      <c r="D17" s="138" t="s">
        <v>502</v>
      </c>
      <c r="E17" s="140">
        <v>60684438</v>
      </c>
      <c r="F17" s="132" t="s">
        <v>381</v>
      </c>
      <c r="G17" s="141" t="s">
        <v>312</v>
      </c>
      <c r="H17" s="141" t="s">
        <v>382</v>
      </c>
      <c r="I17" s="138" t="s">
        <v>486</v>
      </c>
      <c r="J17" s="134" t="s">
        <v>385</v>
      </c>
      <c r="K17" s="135" cm="1">
        <f t="array" ref="K17">IFERROR(IF(AND(C17=$C$88,COUNTIF($C$9:$C17,$C$88)&gt;2),0,_xlfn.IFS(G17="נקבה",IF(M17&gt;4,4-SUMIFS($K$9:K16,$E$9:E16,E17),L17),G17="זכר",IF(M17&gt;2,2-SUMIFS($K$9:K16,$E$9:E16,E17),L17))),0)</f>
        <v>0</v>
      </c>
      <c r="L17" s="144" t="e">
        <f t="shared" si="0"/>
        <v>#N/A</v>
      </c>
      <c r="M17" s="145" t="e">
        <f>SUMIF($E$9:E17,E17,L$9:L17)</f>
        <v>#N/A</v>
      </c>
      <c r="N17" s="142" t="s">
        <v>503</v>
      </c>
    </row>
    <row r="18" spans="2:14" x14ac:dyDescent="0.25">
      <c r="B18" s="139">
        <v>10</v>
      </c>
      <c r="C18" s="138" t="s">
        <v>488</v>
      </c>
      <c r="D18" s="138" t="s">
        <v>504</v>
      </c>
      <c r="E18" s="140">
        <v>26501312</v>
      </c>
      <c r="F18" s="132" t="s">
        <v>381</v>
      </c>
      <c r="G18" s="141" t="s">
        <v>312</v>
      </c>
      <c r="H18" s="141" t="s">
        <v>382</v>
      </c>
      <c r="I18" s="138" t="s">
        <v>359</v>
      </c>
      <c r="J18" s="134" t="s">
        <v>385</v>
      </c>
      <c r="K18" s="135" cm="1">
        <f t="array" ref="K18">IFERROR(IF(AND(C18=$C$88,COUNTIF($C$9:$C18,$C$88)&gt;2),0,_xlfn.IFS(G18="נקבה",IF(M18&gt;4,4-SUMIFS($K$9:K17,$E$9:E17,E18),L18),G18="זכר",IF(M18&gt;2,2-SUMIFS($K$9:K17,$E$9:E17,E18),L18))),0)</f>
        <v>0</v>
      </c>
      <c r="L18" s="144" t="e">
        <f t="shared" si="0"/>
        <v>#N/A</v>
      </c>
      <c r="M18" s="145" t="e">
        <f>SUMIF($E$9:E18,E18,L$9:L18)</f>
        <v>#N/A</v>
      </c>
      <c r="N18" s="142"/>
    </row>
    <row r="19" spans="2:14" x14ac:dyDescent="0.25">
      <c r="B19" s="139">
        <v>11</v>
      </c>
      <c r="C19" s="138" t="s">
        <v>488</v>
      </c>
      <c r="D19" s="138" t="s">
        <v>505</v>
      </c>
      <c r="E19" s="140">
        <v>39979117</v>
      </c>
      <c r="F19" s="132" t="s">
        <v>381</v>
      </c>
      <c r="G19" s="141" t="s">
        <v>312</v>
      </c>
      <c r="H19" s="141" t="s">
        <v>382</v>
      </c>
      <c r="I19" s="138" t="s">
        <v>486</v>
      </c>
      <c r="J19" s="134" t="s">
        <v>385</v>
      </c>
      <c r="K19" s="135" cm="1">
        <f t="array" ref="K19">IFERROR(IF(AND(C19=$C$88,COUNTIF($C$9:$C19,$C$88)&gt;2),0,_xlfn.IFS(G19="נקבה",IF(M19&gt;4,4-SUMIFS($K$9:K18,$E$9:E18,E19),L19),G19="זכר",IF(M19&gt;2,2-SUMIFS($K$9:K18,$E$9:E18,E19),L19))),0)</f>
        <v>0</v>
      </c>
      <c r="L19" s="144" t="e">
        <f t="shared" si="0"/>
        <v>#N/A</v>
      </c>
      <c r="M19" s="145" t="e">
        <f>SUMIF($E$9:E19,E19,L$9:L19)</f>
        <v>#N/A</v>
      </c>
      <c r="N19" s="142" t="s">
        <v>506</v>
      </c>
    </row>
    <row r="20" spans="2:14" x14ac:dyDescent="0.25">
      <c r="B20" s="139">
        <v>12</v>
      </c>
      <c r="C20" s="138"/>
      <c r="D20" s="138"/>
      <c r="E20" s="140"/>
      <c r="F20" s="141"/>
      <c r="G20" s="141"/>
      <c r="H20" s="138"/>
      <c r="I20" s="142"/>
      <c r="J20" s="143"/>
      <c r="K20" s="135" cm="1">
        <f t="array" ref="K20">IFERROR(IF(AND(C20=$C$88,COUNTIF($C$9:$C20,$C$88)&gt;2),0,_xlfn.IFS(G20="נקבה",IF(M20&gt;4,4-SUMIFS($K$9:K19,$E$9:E19,E20),L20),G20="זכר",IF(M20&gt;2,2-SUMIFS($K$9:K19,$E$9:E19,E20),L20))),0)</f>
        <v>0</v>
      </c>
      <c r="L20" s="144">
        <f t="shared" si="0"/>
        <v>0</v>
      </c>
      <c r="M20" s="145">
        <f>SUMIF($E$9:E20,E20,L$9:L20)</f>
        <v>0</v>
      </c>
    </row>
    <row r="21" spans="2:14" x14ac:dyDescent="0.25">
      <c r="B21" s="139">
        <v>13</v>
      </c>
      <c r="C21" s="138"/>
      <c r="D21" s="138"/>
      <c r="E21" s="140"/>
      <c r="F21" s="141"/>
      <c r="G21" s="138"/>
      <c r="H21" s="138"/>
      <c r="I21" s="142"/>
      <c r="J21" s="143"/>
      <c r="K21" s="135" cm="1">
        <f t="array" ref="K21">IFERROR(IF(AND(C21=$C$88,COUNTIF($C$9:$C21,$C$88)&gt;2),0,_xlfn.IFS(G21="נקבה",IF(M21&gt;4,4-SUMIFS($K$9:K20,$E$9:E20,E21),L21),G21="זכר",IF(M21&gt;2,2-SUMIFS($K$9:K20,$E$9:E20,E21),L21))),0)</f>
        <v>0</v>
      </c>
      <c r="L21" s="144">
        <f t="shared" si="0"/>
        <v>0</v>
      </c>
      <c r="M21" s="145">
        <f>SUMIF($E$9:E21,E21,L$9:L21)</f>
        <v>0</v>
      </c>
    </row>
    <row r="22" spans="2:14" x14ac:dyDescent="0.25">
      <c r="B22" s="139">
        <v>14</v>
      </c>
      <c r="C22" s="138"/>
      <c r="D22" s="138"/>
      <c r="E22" s="140"/>
      <c r="F22" s="141"/>
      <c r="G22" s="138"/>
      <c r="H22" s="138"/>
      <c r="I22" s="142"/>
      <c r="J22" s="143"/>
      <c r="K22" s="135" cm="1">
        <f t="array" ref="K22">IFERROR(IF(AND(C22=$C$88,COUNTIF($C$9:$C22,$C$88)&gt;2),0,_xlfn.IFS(G22="נקבה",IF(M22&gt;4,4-SUMIFS($K$9:K21,$E$9:E21,E22),L22),G22="זכר",IF(M22&gt;2,2-SUMIFS($K$9:K21,$E$9:E21,E22),L22))),0)</f>
        <v>0</v>
      </c>
      <c r="L22" s="144">
        <f t="shared" si="0"/>
        <v>0</v>
      </c>
      <c r="M22" s="145">
        <f>SUMIF($E$9:E22,E22,L$9:L22)</f>
        <v>0</v>
      </c>
    </row>
    <row r="23" spans="2:14" x14ac:dyDescent="0.25">
      <c r="B23" s="139">
        <v>15</v>
      </c>
      <c r="C23" s="138"/>
      <c r="D23" s="138"/>
      <c r="E23" s="140"/>
      <c r="F23" s="141"/>
      <c r="G23" s="138"/>
      <c r="H23" s="138"/>
      <c r="I23" s="142"/>
      <c r="J23" s="143"/>
      <c r="K23" s="135" cm="1">
        <f t="array" ref="K23">IFERROR(IF(AND(C23=$C$88,COUNTIF($C$9:$C23,$C$88)&gt;2),0,_xlfn.IFS(G23="נקבה",IF(M23&gt;4,4-SUMIFS($K$9:K22,$E$9:E22,E23),L23),G23="זכר",IF(M23&gt;2,2-SUMIFS($K$9:K22,$E$9:E22,E23),L23))),0)</f>
        <v>0</v>
      </c>
      <c r="L23" s="144">
        <f t="shared" si="0"/>
        <v>0</v>
      </c>
      <c r="M23" s="145">
        <f>SUMIF($E$9:E23,E23,L$9:L23)</f>
        <v>0</v>
      </c>
    </row>
    <row r="24" spans="2:14" x14ac:dyDescent="0.25">
      <c r="B24" s="139">
        <v>16</v>
      </c>
      <c r="C24" s="138"/>
      <c r="D24" s="138"/>
      <c r="E24" s="140"/>
      <c r="F24" s="141"/>
      <c r="G24" s="138"/>
      <c r="H24" s="138"/>
      <c r="I24" s="142"/>
      <c r="J24" s="143"/>
      <c r="K24" s="135" cm="1">
        <f t="array" ref="K24">IFERROR(IF(AND(C24=$C$88,COUNTIF($C$9:$C24,$C$88)&gt;2),0,_xlfn.IFS(G24="נקבה",IF(M24&gt;4,4-SUMIFS($K$9:K23,$E$9:E23,E24),L24),G24="זכר",IF(M24&gt;2,2-SUMIFS($K$9:K23,$E$9:E23,E24),L24))),0)</f>
        <v>0</v>
      </c>
      <c r="L24" s="144">
        <f t="shared" si="0"/>
        <v>0</v>
      </c>
      <c r="M24" s="145">
        <f>SUMIF($E$9:E24,E24,L$9:L24)</f>
        <v>0</v>
      </c>
    </row>
    <row r="25" spans="2:14" x14ac:dyDescent="0.25">
      <c r="B25" s="139">
        <v>17</v>
      </c>
      <c r="C25" s="138"/>
      <c r="D25" s="138"/>
      <c r="E25" s="140"/>
      <c r="F25" s="141"/>
      <c r="G25" s="138"/>
      <c r="H25" s="138"/>
      <c r="I25" s="142"/>
      <c r="J25" s="143"/>
      <c r="K25" s="135" cm="1">
        <f t="array" ref="K25">IFERROR(IF(AND(C25=$C$88,COUNTIF($C$9:$C25,$C$88)&gt;2),0,_xlfn.IFS(G25="נקבה",IF(M25&gt;4,4-SUMIFS($K$9:K24,$E$9:E24,E25),L25),G25="זכר",IF(M25&gt;2,2-SUMIFS($K$9:K24,$E$9:E24,E25),L25))),0)</f>
        <v>0</v>
      </c>
      <c r="L25" s="144">
        <f t="shared" si="0"/>
        <v>0</v>
      </c>
      <c r="M25" s="145">
        <f>SUMIF($E$9:E25,E25,L$9:L25)</f>
        <v>0</v>
      </c>
    </row>
    <row r="26" spans="2:14" x14ac:dyDescent="0.25">
      <c r="B26" s="139">
        <v>18</v>
      </c>
      <c r="C26" s="138"/>
      <c r="D26" s="138"/>
      <c r="E26" s="140"/>
      <c r="F26" s="141"/>
      <c r="G26" s="138"/>
      <c r="H26" s="138"/>
      <c r="I26" s="142"/>
      <c r="J26" s="143"/>
      <c r="K26" s="135" cm="1">
        <f t="array" ref="K26">IFERROR(IF(AND(C26=$C$88,COUNTIF($C$9:$C26,$C$88)&gt;2),0,_xlfn.IFS(G26="נקבה",IF(M26&gt;4,4-SUMIFS($K$9:K25,$E$9:E25,E26),L26),G26="זכר",IF(M26&gt;2,2-SUMIFS($K$9:K25,$E$9:E25,E26),L26))),0)</f>
        <v>0</v>
      </c>
      <c r="L26" s="144">
        <f t="shared" si="0"/>
        <v>0</v>
      </c>
      <c r="M26" s="145">
        <f>SUMIF($E$9:E26,E26,L$9:L26)</f>
        <v>0</v>
      </c>
    </row>
    <row r="27" spans="2:14" x14ac:dyDescent="0.25">
      <c r="B27" s="139">
        <v>19</v>
      </c>
      <c r="C27" s="138"/>
      <c r="D27" s="138"/>
      <c r="E27" s="140"/>
      <c r="F27" s="141"/>
      <c r="G27" s="138"/>
      <c r="H27" s="138"/>
      <c r="I27" s="142"/>
      <c r="J27" s="143"/>
      <c r="K27" s="135" cm="1">
        <f t="array" ref="K27">IFERROR(IF(AND(C27=$C$88,COUNTIF($C$9:$C27,$C$88)&gt;2),0,_xlfn.IFS(G27="נקבה",IF(M27&gt;4,4-SUMIFS($K$9:K26,$E$9:E26,E27),L27),G27="זכר",IF(M27&gt;2,2-SUMIFS($K$9:K26,$E$9:E26,E27),L27))),0)</f>
        <v>0</v>
      </c>
      <c r="L27" s="144">
        <f t="shared" si="0"/>
        <v>0</v>
      </c>
      <c r="M27" s="145">
        <f>SUMIF($E$9:E27,E27,L$9:L27)</f>
        <v>0</v>
      </c>
    </row>
    <row r="28" spans="2:14" x14ac:dyDescent="0.25">
      <c r="B28" s="139">
        <v>20</v>
      </c>
      <c r="C28" s="138"/>
      <c r="D28" s="138"/>
      <c r="E28" s="140"/>
      <c r="F28" s="141"/>
      <c r="G28" s="138"/>
      <c r="H28" s="138"/>
      <c r="I28" s="142"/>
      <c r="J28" s="143"/>
      <c r="K28" s="135" cm="1">
        <f t="array" ref="K28">IFERROR(IF(AND(C28=$C$88,COUNTIF($C$9:$C28,$C$88)&gt;2),0,_xlfn.IFS(G28="נקבה",IF(M28&gt;4,4-SUMIFS($K$9:K27,$E$9:E27,E28),L28),G28="זכר",IF(M28&gt;2,2-SUMIFS($K$9:K27,$E$9:E27,E28),L28))),0)</f>
        <v>0</v>
      </c>
      <c r="L28" s="144">
        <f t="shared" si="0"/>
        <v>0</v>
      </c>
      <c r="M28" s="145">
        <f>SUMIF($E$9:E28,E28,L$9:L28)</f>
        <v>0</v>
      </c>
    </row>
    <row r="29" spans="2:14" x14ac:dyDescent="0.25">
      <c r="B29" s="139">
        <v>21</v>
      </c>
      <c r="C29" s="138"/>
      <c r="D29" s="138"/>
      <c r="E29" s="140"/>
      <c r="F29" s="141"/>
      <c r="G29" s="138"/>
      <c r="H29" s="138"/>
      <c r="I29" s="142"/>
      <c r="J29" s="143"/>
      <c r="K29" s="135" cm="1">
        <f t="array" ref="K29">IFERROR(IF(AND(C29=$C$88,COUNTIF($C$9:$C29,$C$88)&gt;2),0,_xlfn.IFS(G29="נקבה",IF(M29&gt;4,4-SUMIFS($K$9:K28,$E$9:E28,E29),L29),G29="זכר",IF(M29&gt;2,2-SUMIFS($K$9:K28,$E$9:E28,E29),L29))),0)</f>
        <v>0</v>
      </c>
      <c r="L29" s="144">
        <f t="shared" si="0"/>
        <v>0</v>
      </c>
      <c r="M29" s="145">
        <f>SUMIF($E$9:E29,E29,L$9:L29)</f>
        <v>0</v>
      </c>
    </row>
    <row r="30" spans="2:14" x14ac:dyDescent="0.25">
      <c r="B30" s="139">
        <v>22</v>
      </c>
      <c r="C30" s="138"/>
      <c r="D30" s="138"/>
      <c r="E30" s="140"/>
      <c r="F30" s="141"/>
      <c r="G30" s="138"/>
      <c r="H30" s="138"/>
      <c r="I30" s="142"/>
      <c r="J30" s="143"/>
      <c r="K30" s="135" cm="1">
        <f t="array" ref="K30">IFERROR(IF(AND(C30=$C$88,COUNTIF($C$9:$C30,$C$88)&gt;2),0,_xlfn.IFS(G30="נקבה",IF(M30&gt;4,4-SUMIFS($K$9:K29,$E$9:E29,E30),L30),G30="זכר",IF(M30&gt;2,2-SUMIFS($K$9:K29,$E$9:E29,E30),L30))),0)</f>
        <v>0</v>
      </c>
      <c r="L30" s="144">
        <f t="shared" si="0"/>
        <v>0</v>
      </c>
      <c r="M30" s="145">
        <f>SUMIF($E$9:E30,E30,L$9:L30)</f>
        <v>0</v>
      </c>
    </row>
    <row r="31" spans="2:14" x14ac:dyDescent="0.25">
      <c r="B31" s="139">
        <v>23</v>
      </c>
      <c r="C31" s="138"/>
      <c r="D31" s="138"/>
      <c r="E31" s="140"/>
      <c r="F31" s="141"/>
      <c r="G31" s="138"/>
      <c r="H31" s="138"/>
      <c r="I31" s="142"/>
      <c r="J31" s="143"/>
      <c r="K31" s="135" cm="1">
        <f t="array" ref="K31">IFERROR(IF(AND(C31=$C$88,COUNTIF($C$9:$C31,$C$88)&gt;2),0,_xlfn.IFS(G31="נקבה",IF(M31&gt;4,4-SUMIFS($K$9:K30,$E$9:E30,E31),L31),G31="זכר",IF(M31&gt;2,2-SUMIFS($K$9:K30,$E$9:E30,E31),L31))),0)</f>
        <v>0</v>
      </c>
      <c r="L31" s="144">
        <f t="shared" si="0"/>
        <v>0</v>
      </c>
      <c r="M31" s="145">
        <f>SUMIF($E$9:E31,E31,L$9:L31)</f>
        <v>0</v>
      </c>
    </row>
    <row r="32" spans="2:14" x14ac:dyDescent="0.25">
      <c r="B32" s="139">
        <v>24</v>
      </c>
      <c r="C32" s="138"/>
      <c r="D32" s="138"/>
      <c r="E32" s="140"/>
      <c r="F32" s="141"/>
      <c r="G32" s="138"/>
      <c r="H32" s="138"/>
      <c r="I32" s="142"/>
      <c r="J32" s="143"/>
      <c r="K32" s="135" cm="1">
        <f t="array" ref="K32">IFERROR(IF(AND(C32=$C$88,COUNTIF($C$9:$C32,$C$88)&gt;2),0,_xlfn.IFS(G32="נקבה",IF(M32&gt;4,4-SUMIFS($K$9:K31,$E$9:E31,E32),L32),G32="זכר",IF(M32&gt;2,2-SUMIFS($K$9:K31,$E$9:E31,E32),L32))),0)</f>
        <v>0</v>
      </c>
      <c r="L32" s="144">
        <f t="shared" si="0"/>
        <v>0</v>
      </c>
      <c r="M32" s="145">
        <f>SUMIF($E$9:E32,E32,L$9:L32)</f>
        <v>0</v>
      </c>
    </row>
    <row r="33" spans="2:13" x14ac:dyDescent="0.25">
      <c r="B33" s="139">
        <v>25</v>
      </c>
      <c r="C33" s="138"/>
      <c r="D33" s="138"/>
      <c r="E33" s="140"/>
      <c r="F33" s="141"/>
      <c r="G33" s="138"/>
      <c r="H33" s="138"/>
      <c r="I33" s="142"/>
      <c r="J33" s="143"/>
      <c r="K33" s="135" cm="1">
        <f t="array" ref="K33">IFERROR(IF(AND(C33=$C$88,COUNTIF($C$9:$C33,$C$88)&gt;2),0,_xlfn.IFS(G33="נקבה",IF(M33&gt;4,4-SUMIFS($K$9:K32,$E$9:E32,E33),L33),G33="זכר",IF(M33&gt;2,2-SUMIFS($K$9:K32,$E$9:E32,E33),L33))),0)</f>
        <v>0</v>
      </c>
      <c r="L33" s="144">
        <f t="shared" si="0"/>
        <v>0</v>
      </c>
      <c r="M33" s="145">
        <f>SUMIF($E$9:E33,E33,L$9:L33)</f>
        <v>0</v>
      </c>
    </row>
    <row r="34" spans="2:13" x14ac:dyDescent="0.25">
      <c r="B34" s="139">
        <v>26</v>
      </c>
      <c r="C34" s="138"/>
      <c r="D34" s="138"/>
      <c r="E34" s="140"/>
      <c r="F34" s="141"/>
      <c r="G34" s="138"/>
      <c r="H34" s="138"/>
      <c r="I34" s="142"/>
      <c r="J34" s="143"/>
      <c r="K34" s="135" cm="1">
        <f t="array" ref="K34">IFERROR(IF(AND(C34=$C$88,COUNTIF($C$9:$C34,$C$88)&gt;2),0,_xlfn.IFS(G34="נקבה",IF(M34&gt;4,4-SUMIFS($K$9:K33,$E$9:E33,E34),L34),G34="זכר",IF(M34&gt;2,2-SUMIFS($K$9:K33,$E$9:E33,E34),L34))),0)</f>
        <v>0</v>
      </c>
      <c r="L34" s="144">
        <f t="shared" si="0"/>
        <v>0</v>
      </c>
      <c r="M34" s="145">
        <f>SUMIF($E$9:E34,E34,L$9:L34)</f>
        <v>0</v>
      </c>
    </row>
    <row r="35" spans="2:13" x14ac:dyDescent="0.25">
      <c r="B35" s="139">
        <v>27</v>
      </c>
      <c r="C35" s="138"/>
      <c r="D35" s="138"/>
      <c r="E35" s="140"/>
      <c r="F35" s="141"/>
      <c r="G35" s="138"/>
      <c r="H35" s="138"/>
      <c r="I35" s="142"/>
      <c r="J35" s="143"/>
      <c r="K35" s="135" cm="1">
        <f t="array" ref="K35">IFERROR(IF(AND(C35=$C$88,COUNTIF($C$9:$C35,$C$88)&gt;2),0,_xlfn.IFS(G35="נקבה",IF(M35&gt;4,4-SUMIFS($K$9:K34,$E$9:E34,E35),L35),G35="זכר",IF(M35&gt;2,2-SUMIFS($K$9:K34,$E$9:E34,E35),L35))),0)</f>
        <v>0</v>
      </c>
      <c r="L35" s="144">
        <f t="shared" si="0"/>
        <v>0</v>
      </c>
      <c r="M35" s="145">
        <f>SUMIF($E$9:E35,E35,L$9:L35)</f>
        <v>0</v>
      </c>
    </row>
    <row r="36" spans="2:13" x14ac:dyDescent="0.25">
      <c r="B36" s="139">
        <v>28</v>
      </c>
      <c r="C36" s="138"/>
      <c r="D36" s="138"/>
      <c r="E36" s="140"/>
      <c r="F36" s="141"/>
      <c r="G36" s="138"/>
      <c r="H36" s="138"/>
      <c r="I36" s="142"/>
      <c r="J36" s="143"/>
      <c r="K36" s="135" cm="1">
        <f t="array" ref="K36">IFERROR(IF(AND(C36=$C$88,COUNTIF($C$9:$C36,$C$88)&gt;2),0,_xlfn.IFS(G36="נקבה",IF(M36&gt;4,4-SUMIFS($K$9:K35,$E$9:E35,E36),L36),G36="זכר",IF(M36&gt;2,2-SUMIFS($K$9:K35,$E$9:E35,E36),L36))),0)</f>
        <v>0</v>
      </c>
      <c r="L36" s="144">
        <f t="shared" si="0"/>
        <v>0</v>
      </c>
      <c r="M36" s="145">
        <f>SUMIF($E$9:E36,E36,L$9:L36)</f>
        <v>0</v>
      </c>
    </row>
    <row r="37" spans="2:13" x14ac:dyDescent="0.25">
      <c r="B37" s="139">
        <v>29</v>
      </c>
      <c r="C37" s="138"/>
      <c r="D37" s="138"/>
      <c r="E37" s="140"/>
      <c r="F37" s="141"/>
      <c r="G37" s="138"/>
      <c r="H37" s="138"/>
      <c r="I37" s="142"/>
      <c r="J37" s="143"/>
      <c r="K37" s="135" cm="1">
        <f t="array" ref="K37">IFERROR(IF(AND(C37=$C$88,COUNTIF($C$9:$C37,$C$88)&gt;2),0,_xlfn.IFS(G37="נקבה",IF(M37&gt;4,4-SUMIFS($K$9:K36,$E$9:E36,E37),L37),G37="זכר",IF(M37&gt;2,2-SUMIFS($K$9:K36,$E$9:E36,E37),L37))),0)</f>
        <v>0</v>
      </c>
      <c r="L37" s="144">
        <f t="shared" si="0"/>
        <v>0</v>
      </c>
      <c r="M37" s="145">
        <f>SUMIF($E$9:E37,E37,L$9:L37)</f>
        <v>0</v>
      </c>
    </row>
    <row r="38" spans="2:13" x14ac:dyDescent="0.25">
      <c r="B38" s="139">
        <v>30</v>
      </c>
      <c r="C38" s="138"/>
      <c r="D38" s="138"/>
      <c r="E38" s="140"/>
      <c r="F38" s="141"/>
      <c r="G38" s="138"/>
      <c r="H38" s="138"/>
      <c r="I38" s="142"/>
      <c r="J38" s="143"/>
      <c r="K38" s="135" cm="1">
        <f t="array" ref="K38">IFERROR(IF(AND(C38=$C$88,COUNTIF($C$9:$C38,$C$88)&gt;2),0,_xlfn.IFS(G38="נקבה",IF(M38&gt;4,4-SUMIFS($K$9:K37,$E$9:E37,E38),L38),G38="זכר",IF(M38&gt;2,2-SUMIFS($K$9:K37,$E$9:E37,E38),L38))),0)</f>
        <v>0</v>
      </c>
      <c r="L38" s="144">
        <f t="shared" si="0"/>
        <v>0</v>
      </c>
      <c r="M38" s="145">
        <f>SUMIF($E$9:E38,E38,L$9:L38)</f>
        <v>0</v>
      </c>
    </row>
    <row r="39" spans="2:13" x14ac:dyDescent="0.25">
      <c r="B39" s="139">
        <v>31</v>
      </c>
      <c r="C39" s="138"/>
      <c r="D39" s="138"/>
      <c r="E39" s="140"/>
      <c r="F39" s="141"/>
      <c r="G39" s="138"/>
      <c r="H39" s="138"/>
      <c r="I39" s="142"/>
      <c r="J39" s="143"/>
      <c r="K39" s="135" cm="1">
        <f t="array" ref="K39">IFERROR(IF(AND(C39=$C$88,COUNTIF($C$9:$C39,$C$88)&gt;2),0,_xlfn.IFS(G39="נקבה",IF(M39&gt;4,4-SUMIFS($K$9:K38,$E$9:E38,E39),L39),G39="זכר",IF(M39&gt;2,2-SUMIFS($K$9:K38,$E$9:E38,E39),L39))),0)</f>
        <v>0</v>
      </c>
      <c r="L39" s="144">
        <f t="shared" si="0"/>
        <v>0</v>
      </c>
      <c r="M39" s="145">
        <f>SUMIF($E$9:E39,E39,L$9:L39)</f>
        <v>0</v>
      </c>
    </row>
    <row r="40" spans="2:13" x14ac:dyDescent="0.25">
      <c r="B40" s="139">
        <v>32</v>
      </c>
      <c r="C40" s="138"/>
      <c r="D40" s="138"/>
      <c r="E40" s="140"/>
      <c r="F40" s="141"/>
      <c r="G40" s="138"/>
      <c r="H40" s="138"/>
      <c r="I40" s="142"/>
      <c r="J40" s="143"/>
      <c r="K40" s="135" cm="1">
        <f t="array" ref="K40">IFERROR(IF(AND(C40=$C$88,COUNTIF($C$9:$C40,$C$88)&gt;2),0,_xlfn.IFS(G40="נקבה",IF(M40&gt;4,4-SUMIFS($K$9:K39,$E$9:E39,E40),L40),G40="זכר",IF(M40&gt;2,2-SUMIFS($K$9:K39,$E$9:E39,E40),L40))),0)</f>
        <v>0</v>
      </c>
      <c r="L40" s="144">
        <f t="shared" si="0"/>
        <v>0</v>
      </c>
      <c r="M40" s="145">
        <f>SUMIF($E$9:E40,E40,L$9:L40)</f>
        <v>0</v>
      </c>
    </row>
    <row r="41" spans="2:13" x14ac:dyDescent="0.25">
      <c r="B41" s="139">
        <v>33</v>
      </c>
      <c r="C41" s="138"/>
      <c r="D41" s="138"/>
      <c r="E41" s="140"/>
      <c r="F41" s="141"/>
      <c r="G41" s="138"/>
      <c r="H41" s="138"/>
      <c r="I41" s="142"/>
      <c r="J41" s="143"/>
      <c r="K41" s="135" cm="1">
        <f t="array" ref="K41">IFERROR(IF(AND(C41=$C$88,COUNTIF($C$9:$C41,$C$88)&gt;2),0,_xlfn.IFS(G41="נקבה",IF(M41&gt;4,4-SUMIFS($K$9:K40,$E$9:E40,E41),L41),G41="זכר",IF(M41&gt;2,2-SUMIFS($K$9:K40,$E$9:E40,E41),L41))),0)</f>
        <v>0</v>
      </c>
      <c r="L41" s="144">
        <f t="shared" si="0"/>
        <v>0</v>
      </c>
      <c r="M41" s="145">
        <f>SUMIF($E$9:E41,E41,L$9:L41)</f>
        <v>0</v>
      </c>
    </row>
    <row r="42" spans="2:13" x14ac:dyDescent="0.25">
      <c r="B42" s="139">
        <v>34</v>
      </c>
      <c r="C42" s="138"/>
      <c r="D42" s="138"/>
      <c r="E42" s="140"/>
      <c r="F42" s="141"/>
      <c r="G42" s="138"/>
      <c r="H42" s="138"/>
      <c r="I42" s="142"/>
      <c r="J42" s="143"/>
      <c r="K42" s="135" cm="1">
        <f t="array" ref="K42">IFERROR(IF(AND(C42=$C$88,COUNTIF($C$9:$C42,$C$88)&gt;2),0,_xlfn.IFS(G42="נקבה",IF(M42&gt;4,4-SUMIFS($K$9:K41,$E$9:E41,E42),L42),G42="זכר",IF(M42&gt;2,2-SUMIFS($K$9:K41,$E$9:E41,E42),L42))),0)</f>
        <v>0</v>
      </c>
      <c r="L42" s="144">
        <f t="shared" si="0"/>
        <v>0</v>
      </c>
      <c r="M42" s="145">
        <f>SUMIF($E$9:E42,E42,L$9:L42)</f>
        <v>0</v>
      </c>
    </row>
    <row r="43" spans="2:13" x14ac:dyDescent="0.25">
      <c r="B43" s="139">
        <v>35</v>
      </c>
      <c r="C43" s="138"/>
      <c r="D43" s="138"/>
      <c r="E43" s="140"/>
      <c r="F43" s="141"/>
      <c r="G43" s="138"/>
      <c r="H43" s="138"/>
      <c r="I43" s="142"/>
      <c r="J43" s="143"/>
      <c r="K43" s="135" cm="1">
        <f t="array" ref="K43">IFERROR(IF(AND(C43=$C$88,COUNTIF($C$9:$C43,$C$88)&gt;2),0,_xlfn.IFS(G43="נקבה",IF(M43&gt;4,4-SUMIFS($K$9:K42,$E$9:E42,E43),L43),G43="זכר",IF(M43&gt;2,2-SUMIFS($K$9:K42,$E$9:E42,E43),L43))),0)</f>
        <v>0</v>
      </c>
      <c r="L43" s="144">
        <f t="shared" si="0"/>
        <v>0</v>
      </c>
      <c r="M43" s="145">
        <f>SUMIF($E$9:E43,E43,L$9:L43)</f>
        <v>0</v>
      </c>
    </row>
    <row r="44" spans="2:13" x14ac:dyDescent="0.25">
      <c r="B44" s="139">
        <v>36</v>
      </c>
      <c r="C44" s="138"/>
      <c r="D44" s="138"/>
      <c r="E44" s="140"/>
      <c r="F44" s="141"/>
      <c r="G44" s="138"/>
      <c r="H44" s="138"/>
      <c r="I44" s="142"/>
      <c r="J44" s="143"/>
      <c r="K44" s="135" cm="1">
        <f t="array" ref="K44">IFERROR(IF(AND(C44=$C$88,COUNTIF($C$9:$C44,$C$88)&gt;2),0,_xlfn.IFS(G44="נקבה",IF(M44&gt;4,4-SUMIFS($K$9:K43,$E$9:E43,E44),L44),G44="זכר",IF(M44&gt;2,2-SUMIFS($K$9:K43,$E$9:E43,E44),L44))),0)</f>
        <v>0</v>
      </c>
      <c r="L44" s="144">
        <f t="shared" si="0"/>
        <v>0</v>
      </c>
      <c r="M44" s="145">
        <f>SUMIF($E$9:E44,E44,L$9:L44)</f>
        <v>0</v>
      </c>
    </row>
    <row r="45" spans="2:13" x14ac:dyDescent="0.25">
      <c r="B45" s="139">
        <v>37</v>
      </c>
      <c r="C45" s="138"/>
      <c r="D45" s="138"/>
      <c r="E45" s="140"/>
      <c r="F45" s="141"/>
      <c r="G45" s="138"/>
      <c r="H45" s="138"/>
      <c r="I45" s="142"/>
      <c r="J45" s="143"/>
      <c r="K45" s="135" cm="1">
        <f t="array" ref="K45">IFERROR(IF(AND(C45=$C$88,COUNTIF($C$9:$C45,$C$88)&gt;2),0,_xlfn.IFS(G45="נקבה",IF(M45&gt;4,4-SUMIFS($K$9:K44,$E$9:E44,E45),L45),G45="זכר",IF(M45&gt;2,2-SUMIFS($K$9:K44,$E$9:E44,E45),L45))),0)</f>
        <v>0</v>
      </c>
      <c r="L45" s="144">
        <f t="shared" si="0"/>
        <v>0</v>
      </c>
      <c r="M45" s="145">
        <f>SUMIF($E$9:E45,E45,L$9:L45)</f>
        <v>0</v>
      </c>
    </row>
    <row r="46" spans="2:13" x14ac:dyDescent="0.25">
      <c r="B46" s="139">
        <v>38</v>
      </c>
      <c r="C46" s="138"/>
      <c r="D46" s="138"/>
      <c r="E46" s="140"/>
      <c r="F46" s="141"/>
      <c r="G46" s="138"/>
      <c r="H46" s="138"/>
      <c r="I46" s="142"/>
      <c r="J46" s="143"/>
      <c r="K46" s="135" cm="1">
        <f t="array" ref="K46">IFERROR(IF(AND(C46=$C$88,COUNTIF($C$9:$C46,$C$88)&gt;2),0,_xlfn.IFS(G46="נקבה",IF(M46&gt;4,4-SUMIFS($K$9:K45,$E$9:E45,E46),L46),G46="זכר",IF(M46&gt;2,2-SUMIFS($K$9:K45,$E$9:E45,E46),L46))),0)</f>
        <v>0</v>
      </c>
      <c r="L46" s="144">
        <f t="shared" si="0"/>
        <v>0</v>
      </c>
      <c r="M46" s="145">
        <f>SUMIF($E$9:E46,E46,L$9:L46)</f>
        <v>0</v>
      </c>
    </row>
    <row r="47" spans="2:13" x14ac:dyDescent="0.25">
      <c r="B47" s="139">
        <v>39</v>
      </c>
      <c r="C47" s="138"/>
      <c r="D47" s="138"/>
      <c r="E47" s="140"/>
      <c r="F47" s="141"/>
      <c r="G47" s="138"/>
      <c r="H47" s="138"/>
      <c r="I47" s="142"/>
      <c r="J47" s="143"/>
      <c r="K47" s="135" cm="1">
        <f t="array" ref="K47">IFERROR(IF(AND(C47=$C$88,COUNTIF($C$9:$C47,$C$88)&gt;2),0,_xlfn.IFS(G47="נקבה",IF(M47&gt;4,4-SUMIFS($K$9:K46,$E$9:E46,E47),L47),G47="זכר",IF(M47&gt;2,2-SUMIFS($K$9:K46,$E$9:E46,E47),L47))),0)</f>
        <v>0</v>
      </c>
      <c r="L47" s="144">
        <f t="shared" si="0"/>
        <v>0</v>
      </c>
      <c r="M47" s="145">
        <f>SUMIF($E$9:E47,E47,L$9:L47)</f>
        <v>0</v>
      </c>
    </row>
    <row r="48" spans="2:13" x14ac:dyDescent="0.25">
      <c r="B48" s="139">
        <v>40</v>
      </c>
      <c r="C48" s="138"/>
      <c r="D48" s="138"/>
      <c r="E48" s="140"/>
      <c r="F48" s="141"/>
      <c r="G48" s="138"/>
      <c r="H48" s="138"/>
      <c r="I48" s="142"/>
      <c r="J48" s="143"/>
      <c r="K48" s="135" cm="1">
        <f t="array" ref="K48">IFERROR(IF(AND(C48=$C$88,COUNTIF($C$9:$C48,$C$88)&gt;2),0,_xlfn.IFS(G48="נקבה",IF(M48&gt;4,4-SUMIFS($K$9:K47,$E$9:E47,E48),L48),G48="זכר",IF(M48&gt;2,2-SUMIFS($K$9:K47,$E$9:E47,E48),L48))),0)</f>
        <v>0</v>
      </c>
      <c r="L48" s="144">
        <f t="shared" si="0"/>
        <v>0</v>
      </c>
      <c r="M48" s="145">
        <f>SUMIF($E$9:E48,E48,L$9:L48)</f>
        <v>0</v>
      </c>
    </row>
    <row r="49" spans="2:13" x14ac:dyDescent="0.25">
      <c r="B49" s="139">
        <v>41</v>
      </c>
      <c r="C49" s="138"/>
      <c r="D49" s="138"/>
      <c r="E49" s="140"/>
      <c r="F49" s="141"/>
      <c r="G49" s="138"/>
      <c r="H49" s="138"/>
      <c r="I49" s="142"/>
      <c r="J49" s="143"/>
      <c r="K49" s="135" cm="1">
        <f t="array" ref="K49">IFERROR(IF(AND(C49=$C$88,COUNTIF($C$9:$C49,$C$88)&gt;2),0,_xlfn.IFS(G49="נקבה",IF(M49&gt;4,4-SUMIFS($K$9:K48,$E$9:E48,E49),L49),G49="זכר",IF(M49&gt;2,2-SUMIFS($K$9:K48,$E$9:E48,E49),L49))),0)</f>
        <v>0</v>
      </c>
      <c r="L49" s="144">
        <f t="shared" si="0"/>
        <v>0</v>
      </c>
      <c r="M49" s="145">
        <f>SUMIF($E$9:E49,E49,L$9:L49)</f>
        <v>0</v>
      </c>
    </row>
    <row r="50" spans="2:13" x14ac:dyDescent="0.25">
      <c r="B50" s="139">
        <v>42</v>
      </c>
      <c r="C50" s="138"/>
      <c r="D50" s="138"/>
      <c r="E50" s="140"/>
      <c r="F50" s="141"/>
      <c r="G50" s="138"/>
      <c r="H50" s="138"/>
      <c r="I50" s="142"/>
      <c r="J50" s="143"/>
      <c r="K50" s="135" cm="1">
        <f t="array" ref="K50">IFERROR(IF(AND(C50=$C$88,COUNTIF($C$9:$C50,$C$88)&gt;2),0,_xlfn.IFS(G50="נקבה",IF(M50&gt;4,4-SUMIFS($K$9:K49,$E$9:E49,E50),L50),G50="זכר",IF(M50&gt;2,2-SUMIFS($K$9:K49,$E$9:E49,E50),L50))),0)</f>
        <v>0</v>
      </c>
      <c r="L50" s="144">
        <f t="shared" si="0"/>
        <v>0</v>
      </c>
      <c r="M50" s="145">
        <f>SUMIF($E$9:E50,E50,L$9:L50)</f>
        <v>0</v>
      </c>
    </row>
    <row r="51" spans="2:13" x14ac:dyDescent="0.25">
      <c r="B51" s="139">
        <v>43</v>
      </c>
      <c r="C51" s="138"/>
      <c r="D51" s="138"/>
      <c r="E51" s="140"/>
      <c r="F51" s="141"/>
      <c r="G51" s="138"/>
      <c r="H51" s="138"/>
      <c r="I51" s="142"/>
      <c r="J51" s="143"/>
      <c r="K51" s="135" cm="1">
        <f t="array" ref="K51">IFERROR(IF(AND(C51=$C$88,COUNTIF($C$9:$C51,$C$88)&gt;2),0,_xlfn.IFS(G51="נקבה",IF(M51&gt;4,4-SUMIFS($K$9:K50,$E$9:E50,E51),L51),G51="זכר",IF(M51&gt;2,2-SUMIFS($K$9:K50,$E$9:E50,E51),L51))),0)</f>
        <v>0</v>
      </c>
      <c r="L51" s="144">
        <f t="shared" si="0"/>
        <v>0</v>
      </c>
      <c r="M51" s="145">
        <f>SUMIF($E$9:E51,E51,L$9:L51)</f>
        <v>0</v>
      </c>
    </row>
    <row r="52" spans="2:13" x14ac:dyDescent="0.25">
      <c r="B52" s="139">
        <v>44</v>
      </c>
      <c r="C52" s="138"/>
      <c r="D52" s="138"/>
      <c r="E52" s="140"/>
      <c r="F52" s="141"/>
      <c r="G52" s="138"/>
      <c r="H52" s="138"/>
      <c r="I52" s="142"/>
      <c r="J52" s="143"/>
      <c r="K52" s="135" cm="1">
        <f t="array" ref="K52">IFERROR(IF(AND(C52=$C$88,COUNTIF($C$9:$C52,$C$88)&gt;2),0,_xlfn.IFS(G52="נקבה",IF(M52&gt;4,4-SUMIFS($K$9:K51,$E$9:E51,E52),L52),G52="זכר",IF(M52&gt;2,2-SUMIFS($K$9:K51,$E$9:E51,E52),L52))),0)</f>
        <v>0</v>
      </c>
      <c r="L52" s="144">
        <f t="shared" si="0"/>
        <v>0</v>
      </c>
      <c r="M52" s="145">
        <f>SUMIF($E$9:E52,E52,L$9:L52)</f>
        <v>0</v>
      </c>
    </row>
    <row r="53" spans="2:13" x14ac:dyDescent="0.25">
      <c r="B53" s="139">
        <v>45</v>
      </c>
      <c r="C53" s="138"/>
      <c r="D53" s="138"/>
      <c r="E53" s="140"/>
      <c r="F53" s="141"/>
      <c r="G53" s="138"/>
      <c r="H53" s="138"/>
      <c r="I53" s="142"/>
      <c r="J53" s="143"/>
      <c r="K53" s="135" cm="1">
        <f t="array" ref="K53">IFERROR(IF(AND(C53=$C$88,COUNTIF($C$9:$C53,$C$88)&gt;2),0,_xlfn.IFS(G53="נקבה",IF(M53&gt;4,4-SUMIFS($K$9:K52,$E$9:E52,E53),L53),G53="זכר",IF(M53&gt;2,2-SUMIFS($K$9:K52,$E$9:E52,E53),L53))),0)</f>
        <v>0</v>
      </c>
      <c r="L53" s="144">
        <f t="shared" si="0"/>
        <v>0</v>
      </c>
      <c r="M53" s="145">
        <f>SUMIF($E$9:E53,E53,L$9:L53)</f>
        <v>0</v>
      </c>
    </row>
    <row r="54" spans="2:13" x14ac:dyDescent="0.25">
      <c r="B54" s="139">
        <v>46</v>
      </c>
      <c r="C54" s="138"/>
      <c r="D54" s="138"/>
      <c r="E54" s="140"/>
      <c r="F54" s="141"/>
      <c r="G54" s="138"/>
      <c r="H54" s="138"/>
      <c r="I54" s="142"/>
      <c r="J54" s="143"/>
      <c r="K54" s="135" cm="1">
        <f t="array" ref="K54">IFERROR(IF(AND(C54=$C$88,COUNTIF($C$9:$C54,$C$88)&gt;2),0,_xlfn.IFS(G54="נקבה",IF(M54&gt;4,4-SUMIFS($K$9:K53,$E$9:E53,E54),L54),G54="זכר",IF(M54&gt;2,2-SUMIFS($K$9:K53,$E$9:E53,E54),L54))),0)</f>
        <v>0</v>
      </c>
      <c r="L54" s="144">
        <f t="shared" si="0"/>
        <v>0</v>
      </c>
      <c r="M54" s="145">
        <f>SUMIF($E$9:E54,E54,L$9:L54)</f>
        <v>0</v>
      </c>
    </row>
    <row r="55" spans="2:13" x14ac:dyDescent="0.25">
      <c r="B55" s="139">
        <v>47</v>
      </c>
      <c r="C55" s="138"/>
      <c r="D55" s="138"/>
      <c r="E55" s="140"/>
      <c r="F55" s="141"/>
      <c r="G55" s="138"/>
      <c r="H55" s="138"/>
      <c r="I55" s="142"/>
      <c r="J55" s="143"/>
      <c r="K55" s="135" cm="1">
        <f t="array" ref="K55">IFERROR(IF(AND(C55=$C$88,COUNTIF($C$9:$C55,$C$88)&gt;2),0,_xlfn.IFS(G55="נקבה",IF(M55&gt;4,4-SUMIFS($K$9:K54,$E$9:E54,E55),L55),G55="זכר",IF(M55&gt;2,2-SUMIFS($K$9:K54,$E$9:E54,E55),L55))),0)</f>
        <v>0</v>
      </c>
      <c r="L55" s="144">
        <f t="shared" si="0"/>
        <v>0</v>
      </c>
      <c r="M55" s="145">
        <f>SUMIF($E$9:E55,E55,L$9:L55)</f>
        <v>0</v>
      </c>
    </row>
    <row r="56" spans="2:13" x14ac:dyDescent="0.25">
      <c r="B56" s="139">
        <v>48</v>
      </c>
      <c r="C56" s="138"/>
      <c r="D56" s="138"/>
      <c r="E56" s="140"/>
      <c r="F56" s="141"/>
      <c r="G56" s="138"/>
      <c r="H56" s="138"/>
      <c r="I56" s="142"/>
      <c r="J56" s="143"/>
      <c r="K56" s="135" cm="1">
        <f t="array" ref="K56">IFERROR(IF(AND(C56=$C$88,COUNTIF($C$9:$C56,$C$88)&gt;2),0,_xlfn.IFS(G56="נקבה",IF(M56&gt;4,4-SUMIFS($K$9:K55,$E$9:E55,E56),L56),G56="זכר",IF(M56&gt;2,2-SUMIFS($K$9:K55,$E$9:E55,E56),L56))),0)</f>
        <v>0</v>
      </c>
      <c r="L56" s="144">
        <f t="shared" si="0"/>
        <v>0</v>
      </c>
      <c r="M56" s="145">
        <f>SUMIF($E$9:E56,E56,L$9:L56)</f>
        <v>0</v>
      </c>
    </row>
    <row r="57" spans="2:13" x14ac:dyDescent="0.25">
      <c r="B57" s="139">
        <v>49</v>
      </c>
      <c r="C57" s="138"/>
      <c r="D57" s="138"/>
      <c r="E57" s="140"/>
      <c r="F57" s="141"/>
      <c r="G57" s="138"/>
      <c r="H57" s="138"/>
      <c r="I57" s="142"/>
      <c r="J57" s="143"/>
      <c r="K57" s="135" cm="1">
        <f t="array" ref="K57">IFERROR(IF(AND(C57=$C$88,COUNTIF($C$9:$C57,$C$88)&gt;2),0,_xlfn.IFS(G57="נקבה",IF(M57&gt;4,4-SUMIFS($K$9:K56,$E$9:E56,E57),L57),G57="זכר",IF(M57&gt;2,2-SUMIFS($K$9:K56,$E$9:E56,E57),L57))),0)</f>
        <v>0</v>
      </c>
      <c r="L57" s="144">
        <f t="shared" si="0"/>
        <v>0</v>
      </c>
      <c r="M57" s="145">
        <f>SUMIF($E$9:E57,E57,L$9:L57)</f>
        <v>0</v>
      </c>
    </row>
    <row r="58" spans="2:13" x14ac:dyDescent="0.25">
      <c r="B58" s="139">
        <v>50</v>
      </c>
      <c r="C58" s="138"/>
      <c r="D58" s="138"/>
      <c r="E58" s="140"/>
      <c r="F58" s="141"/>
      <c r="G58" s="138"/>
      <c r="H58" s="138"/>
      <c r="I58" s="142"/>
      <c r="J58" s="143"/>
      <c r="K58" s="135" cm="1">
        <f t="array" ref="K58">IFERROR(IF(AND(C58=$C$88,COUNTIF($C$9:$C58,$C$88)&gt;2),0,_xlfn.IFS(G58="נקבה",IF(M58&gt;4,4-SUMIFS($K$9:K57,$E$9:E57,E58),L58),G58="זכר",IF(M58&gt;2,2-SUMIFS($K$9:K57,$E$9:E57,E58),L58))),0)</f>
        <v>0</v>
      </c>
      <c r="L58" s="144">
        <f t="shared" si="0"/>
        <v>0</v>
      </c>
      <c r="M58" s="145">
        <f>SUMIF($E$9:E58,E58,L$9:L58)</f>
        <v>0</v>
      </c>
    </row>
    <row r="59" spans="2:13" x14ac:dyDescent="0.25">
      <c r="B59" s="139">
        <v>51</v>
      </c>
      <c r="C59" s="138"/>
      <c r="D59" s="138"/>
      <c r="E59" s="140"/>
      <c r="F59" s="141"/>
      <c r="G59" s="138"/>
      <c r="H59" s="138"/>
      <c r="I59" s="142"/>
      <c r="J59" s="143"/>
      <c r="K59" s="135" cm="1">
        <f t="array" ref="K59">IFERROR(IF(AND(C59=$C$88,COUNTIF($C$9:$C59,$C$88)&gt;2),0,_xlfn.IFS(G59="נקבה",IF(M59&gt;4,4-SUMIFS($K$9:K58,$E$9:E58,E59),L59),G59="זכר",IF(M59&gt;2,2-SUMIFS($K$9:K58,$E$9:E58,E59),L59))),0)</f>
        <v>0</v>
      </c>
      <c r="L59" s="144">
        <f t="shared" si="0"/>
        <v>0</v>
      </c>
      <c r="M59" s="145">
        <f>SUMIF($E$9:E59,E59,L$9:L59)</f>
        <v>0</v>
      </c>
    </row>
    <row r="60" spans="2:13" x14ac:dyDescent="0.25">
      <c r="B60" s="139">
        <v>52</v>
      </c>
      <c r="C60" s="138"/>
      <c r="D60" s="138"/>
      <c r="E60" s="140"/>
      <c r="F60" s="141"/>
      <c r="G60" s="138"/>
      <c r="H60" s="138"/>
      <c r="I60" s="142"/>
      <c r="J60" s="143"/>
      <c r="K60" s="135" cm="1">
        <f t="array" ref="K60">IFERROR(IF(AND(C60=$C$88,COUNTIF($C$9:$C60,$C$88)&gt;2),0,_xlfn.IFS(G60="נקבה",IF(M60&gt;4,4-SUMIFS($K$9:K59,$E$9:E59,E60),L60),G60="זכר",IF(M60&gt;2,2-SUMIFS($K$9:K59,$E$9:E59,E60),L60))),0)</f>
        <v>0</v>
      </c>
      <c r="L60" s="144">
        <f t="shared" si="0"/>
        <v>0</v>
      </c>
      <c r="M60" s="145">
        <f>SUMIF($E$9:E60,E60,L$9:L60)</f>
        <v>0</v>
      </c>
    </row>
    <row r="61" spans="2:13" x14ac:dyDescent="0.25">
      <c r="B61" s="139">
        <v>53</v>
      </c>
      <c r="C61" s="138"/>
      <c r="D61" s="138"/>
      <c r="E61" s="140"/>
      <c r="F61" s="141"/>
      <c r="G61" s="138"/>
      <c r="H61" s="138"/>
      <c r="I61" s="142"/>
      <c r="J61" s="143"/>
      <c r="K61" s="135" cm="1">
        <f t="array" ref="K61">IFERROR(IF(AND(C61=$C$88,COUNTIF($C$9:$C61,$C$88)&gt;2),0,_xlfn.IFS(G61="נקבה",IF(M61&gt;4,4-SUMIFS($K$9:K60,$E$9:E60,E61),L61),G61="זכר",IF(M61&gt;2,2-SUMIFS($K$9:K60,$E$9:E60,E61),L61))),0)</f>
        <v>0</v>
      </c>
      <c r="L61" s="144">
        <f t="shared" si="0"/>
        <v>0</v>
      </c>
      <c r="M61" s="145">
        <f>SUMIF($E$9:E61,E61,L$9:L61)</f>
        <v>0</v>
      </c>
    </row>
    <row r="62" spans="2:13" x14ac:dyDescent="0.25">
      <c r="B62" s="139">
        <v>54</v>
      </c>
      <c r="C62" s="138"/>
      <c r="D62" s="138"/>
      <c r="E62" s="140"/>
      <c r="F62" s="141"/>
      <c r="G62" s="138"/>
      <c r="H62" s="138"/>
      <c r="I62" s="142"/>
      <c r="J62" s="143"/>
      <c r="K62" s="135" cm="1">
        <f t="array" ref="K62">IFERROR(IF(AND(C62=$C$88,COUNTIF($C$9:$C62,$C$88)&gt;2),0,_xlfn.IFS(G62="נקבה",IF(M62&gt;4,4-SUMIFS($K$9:K61,$E$9:E61,E62),L62),G62="זכר",IF(M62&gt;2,2-SUMIFS($K$9:K61,$E$9:E61,E62),L62))),0)</f>
        <v>0</v>
      </c>
      <c r="L62" s="144">
        <f t="shared" si="0"/>
        <v>0</v>
      </c>
      <c r="M62" s="145">
        <f>SUMIF($E$9:E62,E62,L$9:L62)</f>
        <v>0</v>
      </c>
    </row>
    <row r="63" spans="2:13" x14ac:dyDescent="0.25">
      <c r="B63" s="139">
        <v>55</v>
      </c>
      <c r="C63" s="138"/>
      <c r="D63" s="138"/>
      <c r="E63" s="140"/>
      <c r="F63" s="141"/>
      <c r="G63" s="138"/>
      <c r="H63" s="138"/>
      <c r="I63" s="142"/>
      <c r="J63" s="143"/>
      <c r="K63" s="135" cm="1">
        <f t="array" ref="K63">IFERROR(IF(AND(C63=$C$88,COUNTIF($C$9:$C63,$C$88)&gt;2),0,_xlfn.IFS(G63="נקבה",IF(M63&gt;4,4-SUMIFS($K$9:K62,$E$9:E62,E63),L63),G63="זכר",IF(M63&gt;2,2-SUMIFS($K$9:K62,$E$9:E62,E63),L63))),0)</f>
        <v>0</v>
      </c>
      <c r="L63" s="144">
        <f t="shared" si="0"/>
        <v>0</v>
      </c>
      <c r="M63" s="145">
        <f>SUMIF($E$9:E63,E63,L$9:L63)</f>
        <v>0</v>
      </c>
    </row>
    <row r="64" spans="2:13" x14ac:dyDescent="0.25">
      <c r="B64" s="139">
        <v>56</v>
      </c>
      <c r="C64" s="138"/>
      <c r="D64" s="138"/>
      <c r="E64" s="140"/>
      <c r="F64" s="141"/>
      <c r="G64" s="138"/>
      <c r="H64" s="138"/>
      <c r="I64" s="142"/>
      <c r="J64" s="143"/>
      <c r="K64" s="135" cm="1">
        <f t="array" ref="K64">IFERROR(IF(AND(C64=$C$88,COUNTIF($C$9:$C64,$C$88)&gt;2),0,_xlfn.IFS(G64="נקבה",IF(M64&gt;4,4-SUMIFS($K$9:K63,$E$9:E63,E64),L64),G64="זכר",IF(M64&gt;2,2-SUMIFS($K$9:K63,$E$9:E63,E64),L64))),0)</f>
        <v>0</v>
      </c>
      <c r="L64" s="144">
        <f t="shared" si="0"/>
        <v>0</v>
      </c>
      <c r="M64" s="145">
        <f>SUMIF($E$9:E64,E64,L$9:L64)</f>
        <v>0</v>
      </c>
    </row>
    <row r="65" spans="2:14" x14ac:dyDescent="0.25">
      <c r="B65" s="139">
        <v>57</v>
      </c>
      <c r="C65" s="138"/>
      <c r="D65" s="138"/>
      <c r="E65" s="140"/>
      <c r="F65" s="141"/>
      <c r="G65" s="138"/>
      <c r="H65" s="138"/>
      <c r="I65" s="142"/>
      <c r="J65" s="143"/>
      <c r="K65" s="135" cm="1">
        <f t="array" ref="K65">IFERROR(IF(AND(C65=$C$88,COUNTIF($C$9:$C65,$C$88)&gt;2),0,_xlfn.IFS(G65="נקבה",IF(M65&gt;4,4-SUMIFS($K$9:K64,$E$9:E64,E65),L65),G65="זכר",IF(M65&gt;2,2-SUMIFS($K$9:K64,$E$9:E64,E65),L65))),0)</f>
        <v>0</v>
      </c>
      <c r="L65" s="144">
        <f t="shared" si="0"/>
        <v>0</v>
      </c>
      <c r="M65" s="145">
        <f>SUMIF($E$9:E65,E65,L$9:L65)</f>
        <v>0</v>
      </c>
    </row>
    <row r="66" spans="2:14" x14ac:dyDescent="0.25">
      <c r="B66" s="139">
        <v>58</v>
      </c>
      <c r="C66" s="138"/>
      <c r="D66" s="138"/>
      <c r="E66" s="140"/>
      <c r="F66" s="141"/>
      <c r="G66" s="138"/>
      <c r="H66" s="138"/>
      <c r="I66" s="142"/>
      <c r="J66" s="143"/>
      <c r="K66" s="135" cm="1">
        <f t="array" ref="K66">IFERROR(IF(AND(C66=$C$88,COUNTIF($C$9:$C66,$C$88)&gt;2),0,_xlfn.IFS(G66="נקבה",IF(M66&gt;4,4-SUMIFS($K$9:K65,$E$9:E65,E66),L66),G66="זכר",IF(M66&gt;2,2-SUMIFS($K$9:K65,$E$9:E65,E66),L66))),0)</f>
        <v>0</v>
      </c>
      <c r="L66" s="144">
        <f t="shared" si="0"/>
        <v>0</v>
      </c>
      <c r="M66" s="145">
        <f>SUMIF($E$9:E66,E66,L$9:L66)</f>
        <v>0</v>
      </c>
    </row>
    <row r="67" spans="2:14" x14ac:dyDescent="0.25">
      <c r="B67" s="139">
        <v>59</v>
      </c>
      <c r="C67" s="138"/>
      <c r="D67" s="138"/>
      <c r="E67" s="140"/>
      <c r="F67" s="141"/>
      <c r="G67" s="138"/>
      <c r="H67" s="138"/>
      <c r="I67" s="142"/>
      <c r="J67" s="143"/>
      <c r="K67" s="135" cm="1">
        <f t="array" ref="K67">IFERROR(IF(AND(C67=$C$88,COUNTIF($C$9:$C67,$C$88)&gt;2),0,_xlfn.IFS(G67="נקבה",IF(M67&gt;4,4-SUMIFS($K$9:K66,$E$9:E66,E67),L67),G67="זכר",IF(M67&gt;2,2-SUMIFS($K$9:K66,$E$9:E66,E67),L67))),0)</f>
        <v>0</v>
      </c>
      <c r="L67" s="144">
        <f t="shared" si="0"/>
        <v>0</v>
      </c>
      <c r="M67" s="145">
        <f>SUMIF($E$9:E67,E67,L$9:L67)</f>
        <v>0</v>
      </c>
    </row>
    <row r="68" spans="2:14" x14ac:dyDescent="0.25">
      <c r="B68" s="139">
        <v>60</v>
      </c>
      <c r="C68" s="138"/>
      <c r="D68" s="138"/>
      <c r="E68" s="140"/>
      <c r="F68" s="141"/>
      <c r="G68" s="138"/>
      <c r="H68" s="138"/>
      <c r="I68" s="142"/>
      <c r="J68" s="143"/>
      <c r="K68" s="135" cm="1">
        <f t="array" ref="K68">IFERROR(IF(AND(C68=$C$88,COUNTIF($C$9:$C68,$C$88)&gt;2),0,_xlfn.IFS(G68="נקבה",IF(M68&gt;4,4-SUMIFS($K$9:K67,$E$9:E67,E68),L68),G68="זכר",IF(M68&gt;2,2-SUMIFS($K$9:K67,$E$9:E67,E68),L68))),0)</f>
        <v>0</v>
      </c>
      <c r="L68" s="144">
        <f t="shared" si="0"/>
        <v>0</v>
      </c>
      <c r="M68" s="145">
        <f>SUMIF($E$9:E68,E68,L$9:L68)</f>
        <v>0</v>
      </c>
    </row>
    <row r="69" spans="2:14" x14ac:dyDescent="0.25">
      <c r="B69" s="139">
        <v>61</v>
      </c>
      <c r="C69" s="138"/>
      <c r="D69" s="138"/>
      <c r="E69" s="140"/>
      <c r="F69" s="141"/>
      <c r="G69" s="138"/>
      <c r="H69" s="138"/>
      <c r="I69" s="142"/>
      <c r="J69" s="143"/>
      <c r="K69" s="135" cm="1">
        <f t="array" ref="K69">IFERROR(IF(AND(C69=$C$88,COUNTIF($C$9:$C69,$C$88)&gt;2),0,_xlfn.IFS(G69="נקבה",IF(M69&gt;4,4-SUMIFS($K$9:K68,$E$9:E68,E69),L69),G69="זכר",IF(M69&gt;2,2-SUMIFS($K$9:K68,$E$9:E68,E69),L69))),0)</f>
        <v>0</v>
      </c>
      <c r="L69" s="144">
        <f t="shared" si="0"/>
        <v>0</v>
      </c>
      <c r="M69" s="145">
        <f>SUMIF($E$9:E69,E69,L$9:L69)</f>
        <v>0</v>
      </c>
    </row>
    <row r="70" spans="2:14" x14ac:dyDescent="0.25">
      <c r="B70" s="139">
        <v>62</v>
      </c>
      <c r="C70" s="138"/>
      <c r="D70" s="138"/>
      <c r="E70" s="140"/>
      <c r="F70" s="141"/>
      <c r="G70" s="138"/>
      <c r="H70" s="138"/>
      <c r="I70" s="142"/>
      <c r="J70" s="143"/>
      <c r="K70" s="135" cm="1">
        <f t="array" ref="K70">IFERROR(IF(AND(C70=$C$88,COUNTIF($C$9:$C70,$C$88)&gt;2),0,_xlfn.IFS(G70="נקבה",IF(M70&gt;4,4-SUMIFS($K$9:K69,$E$9:E69,E70),L70),G70="זכר",IF(M70&gt;2,2-SUMIFS($K$9:K69,$E$9:E69,E70),L70))),0)</f>
        <v>0</v>
      </c>
      <c r="L70" s="144">
        <f t="shared" si="0"/>
        <v>0</v>
      </c>
      <c r="M70" s="145">
        <f>SUMIF($E$9:E70,E70,L$9:L70)</f>
        <v>0</v>
      </c>
    </row>
    <row r="71" spans="2:14" x14ac:dyDescent="0.25">
      <c r="B71" s="139">
        <v>63</v>
      </c>
      <c r="C71" s="138"/>
      <c r="D71" s="138"/>
      <c r="E71" s="140"/>
      <c r="F71" s="141"/>
      <c r="G71" s="138"/>
      <c r="H71" s="138"/>
      <c r="I71" s="142"/>
      <c r="J71" s="143"/>
      <c r="K71" s="135" cm="1">
        <f t="array" ref="K71">IFERROR(IF(AND(C71=$C$88,COUNTIF($C$9:$C71,$C$88)&gt;2),0,_xlfn.IFS(G71="נקבה",IF(M71&gt;4,4-SUMIFS($K$9:K70,$E$9:E70,E71),L71),G71="זכר",IF(M71&gt;2,2-SUMIFS($K$9:K70,$E$9:E70,E71),L71))),0)</f>
        <v>0</v>
      </c>
      <c r="L71" s="144">
        <f t="shared" si="0"/>
        <v>0</v>
      </c>
      <c r="M71" s="145">
        <f>SUMIF($E$9:E71,E71,L$9:L71)</f>
        <v>0</v>
      </c>
    </row>
    <row r="72" spans="2:14" x14ac:dyDescent="0.25">
      <c r="B72" s="139">
        <v>64</v>
      </c>
      <c r="C72" s="138"/>
      <c r="D72" s="138"/>
      <c r="E72" s="140"/>
      <c r="F72" s="141"/>
      <c r="G72" s="138"/>
      <c r="H72" s="138"/>
      <c r="I72" s="142"/>
      <c r="J72" s="143"/>
      <c r="K72" s="135" cm="1">
        <f t="array" ref="K72">IFERROR(IF(AND(C72=$C$88,COUNTIF($C$9:$C72,$C$88)&gt;2),0,_xlfn.IFS(G72="נקבה",IF(M72&gt;4,4-SUMIFS($K$9:K71,$E$9:E71,E72),L72),G72="זכר",IF(M72&gt;2,2-SUMIFS($K$9:K71,$E$9:E71,E72),L72))),0)</f>
        <v>0</v>
      </c>
      <c r="L72" s="144">
        <f t="shared" si="0"/>
        <v>0</v>
      </c>
      <c r="M72" s="145">
        <f>SUMIF($E$9:E72,E72,L$9:L72)</f>
        <v>0</v>
      </c>
    </row>
    <row r="73" spans="2:14" x14ac:dyDescent="0.25">
      <c r="B73" s="139">
        <v>65</v>
      </c>
      <c r="C73" s="138"/>
      <c r="D73" s="138"/>
      <c r="E73" s="140"/>
      <c r="F73" s="141"/>
      <c r="G73" s="138"/>
      <c r="H73" s="138"/>
      <c r="I73" s="142"/>
      <c r="J73" s="143"/>
      <c r="K73" s="135" cm="1">
        <f t="array" ref="K73">IFERROR(IF(AND(C73=$C$88,COUNTIF($C$9:$C73,$C$88)&gt;2),0,_xlfn.IFS(G73="נקבה",IF(M73&gt;4,4-SUMIFS($K$9:K72,$E$9:E72,E73),L73),G73="זכר",IF(M73&gt;2,2-SUMIFS($K$9:K72,$E$9:E72,E73),L73))),0)</f>
        <v>0</v>
      </c>
      <c r="L73" s="144">
        <f t="shared" si="0"/>
        <v>0</v>
      </c>
      <c r="M73" s="145">
        <f>SUMIF($E$9:E73,E73,L$9:L73)</f>
        <v>0</v>
      </c>
    </row>
    <row r="74" spans="2:14" x14ac:dyDescent="0.25">
      <c r="B74" s="139">
        <v>66</v>
      </c>
      <c r="C74" s="138"/>
      <c r="D74" s="138"/>
      <c r="E74" s="140"/>
      <c r="F74" s="141"/>
      <c r="G74" s="138"/>
      <c r="H74" s="138"/>
      <c r="I74" s="142"/>
      <c r="J74" s="143"/>
      <c r="K74" s="135" cm="1">
        <f t="array" ref="K74">IFERROR(IF(AND(C74=$C$88,COUNTIF($C$9:$C74,$C$88)&gt;2),0,_xlfn.IFS(G74="נקבה",IF(M74&gt;4,4-SUMIFS($K$9:K73,$E$9:E73,E74),L74),G74="זכר",IF(M74&gt;2,2-SUMIFS($K$9:K73,$E$9:E73,E74),L74))),0)</f>
        <v>0</v>
      </c>
      <c r="L74" s="144">
        <f t="shared" si="0"/>
        <v>0</v>
      </c>
      <c r="M74" s="145">
        <f>SUMIF($E$9:E74,E74,L$9:L74)</f>
        <v>0</v>
      </c>
    </row>
    <row r="75" spans="2:14" x14ac:dyDescent="0.25">
      <c r="B75" s="139">
        <v>67</v>
      </c>
      <c r="C75" s="138"/>
      <c r="D75" s="138"/>
      <c r="E75" s="140"/>
      <c r="F75" s="141"/>
      <c r="G75" s="138"/>
      <c r="H75" s="138"/>
      <c r="I75" s="142"/>
      <c r="J75" s="143"/>
      <c r="K75" s="135" cm="1">
        <f t="array" ref="K75">IFERROR(IF(AND(C75=$C$88,COUNTIF($C$9:$C75,$C$88)&gt;2),0,_xlfn.IFS(G75="נקבה",IF(M75&gt;4,4-SUMIFS($K$9:K74,$E$9:E74,E75),L75),G75="זכר",IF(M75&gt;2,2-SUMIFS($K$9:K74,$E$9:E74,E75),L75))),0)</f>
        <v>0</v>
      </c>
      <c r="L75" s="144">
        <f t="shared" si="0"/>
        <v>0</v>
      </c>
      <c r="M75" s="145">
        <f>SUMIF($E$9:E75,E75,L$9:L75)</f>
        <v>0</v>
      </c>
    </row>
    <row r="76" spans="2:14" x14ac:dyDescent="0.25">
      <c r="B76" s="139">
        <v>68</v>
      </c>
      <c r="C76" s="138"/>
      <c r="D76" s="138"/>
      <c r="E76" s="140"/>
      <c r="F76" s="141"/>
      <c r="G76" s="138"/>
      <c r="H76" s="138"/>
      <c r="I76" s="142"/>
      <c r="J76" s="143"/>
      <c r="K76" s="135" cm="1">
        <f t="array" ref="K76">IFERROR(IF(AND(C76=$C$88,COUNTIF($C$9:$C76,$C$88)&gt;2),0,_xlfn.IFS(G76="נקבה",IF(M76&gt;4,4-SUMIFS($K$9:K75,$E$9:E75,E76),L76),G76="זכר",IF(M76&gt;2,2-SUMIFS($K$9:K75,$E$9:E75,E76),L76))),0)</f>
        <v>0</v>
      </c>
      <c r="L76" s="144">
        <f>IF(E76=0,0,IF(J76="נתמך",0,IF(AND(I76&gt;=$E$87,G76=$G$88,H76="יש",C76=$C$87),10,IF(AND(I76&gt;=$E$87,G76=$G$87,H76="יש",C76=$C$87),5,IF(AND(C76&lt;&gt;$C$87,I76&gt;=VLOOKUP(C76,$C$87:$E$112,3,0)),VLOOKUP(C76,$C$87:$E$112,2,0)*IF(G76=$G$88,2,1),0)))))</f>
        <v>0</v>
      </c>
      <c r="M76" s="145">
        <f>SUMIF($E$9:E76,E76,L$9:L76)</f>
        <v>0</v>
      </c>
    </row>
    <row r="77" spans="2:14" x14ac:dyDescent="0.25">
      <c r="B77" s="139">
        <v>69</v>
      </c>
      <c r="C77" s="138"/>
      <c r="D77" s="138"/>
      <c r="E77" s="140"/>
      <c r="F77" s="141"/>
      <c r="G77" s="138"/>
      <c r="H77" s="138"/>
      <c r="I77" s="142"/>
      <c r="J77" s="143"/>
      <c r="K77" s="135" cm="1">
        <f t="array" ref="K77">IFERROR(IF(AND(C77=$C$88,COUNTIF($C$9:$C77,$C$88)&gt;2),0,_xlfn.IFS(G77="נקבה",IF(M77&gt;4,4-SUMIFS($K$9:K76,$E$9:E76,E77),L77),G77="זכר",IF(M77&gt;2,2-SUMIFS($K$9:K76,$E$9:E76,E77),L77))),0)</f>
        <v>0</v>
      </c>
      <c r="L77" s="144">
        <f>IF(E77=0,0,IF(J77="נתמך",0,IF(AND(I77&gt;=$E$87,G77=$G$88,H77="יש",C77=$C$87),10,IF(AND(I77&gt;=$E$87,G77=$G$87,H77="יש",C77=$C$87),5,IF(AND(C77&lt;&gt;$C$87,I77&gt;=VLOOKUP(C77,$C$87:$E$112,3,0)),VLOOKUP(C77,$C$87:$E$112,2,0)*IF(G77=$G$88,2,1),0)))))</f>
        <v>0</v>
      </c>
      <c r="M77" s="145">
        <f>SUMIF($E$9:E77,E77,L$9:L77)</f>
        <v>0</v>
      </c>
    </row>
    <row r="78" spans="2:14" ht="13.8" thickBot="1" x14ac:dyDescent="0.3">
      <c r="B78" s="148">
        <v>70</v>
      </c>
      <c r="C78" s="146"/>
      <c r="D78" s="146"/>
      <c r="E78" s="149"/>
      <c r="F78" s="150"/>
      <c r="G78" s="146"/>
      <c r="H78" s="146"/>
      <c r="I78" s="151"/>
      <c r="J78" s="152"/>
      <c r="K78" s="153" cm="1">
        <f t="array" ref="K78">IFERROR(IF(AND(C78=$C$88,COUNTIF($C$9:$C78,$C$88)&gt;2),0,_xlfn.IFS(G78="נקבה",IF(M78&gt;4,4-SUMIFS($K$9:K77,$E$9:E77,E78),L78),G78="זכר",IF(M78&gt;2,2-SUMIFS($K$9:K77,$E$9:E77,E78),L78))),0)</f>
        <v>0</v>
      </c>
      <c r="L78" s="144">
        <f>IF(E78=0,0,IF(J78="נתמך",0,IF(AND(I78&gt;=$E$87,G78=$G$88,H78="יש",C78=$C$87),10,IF(AND(I78&gt;=$E$87,G78=$G$87,H78="יש",C78=$C$87),5,IF(AND(C78&lt;&gt;$C$87,I78&gt;=VLOOKUP(C78,$C$87:$E$112,3,0)),VLOOKUP(C78,$C$87:$E$112,2,0)*IF(G78=$G$88,2,1),0)))))</f>
        <v>0</v>
      </c>
      <c r="M78" s="145">
        <f>SUMIF($E$9:E78,E78,L$9:L78)</f>
        <v>0</v>
      </c>
    </row>
    <row r="79" spans="2:14" x14ac:dyDescent="0.25">
      <c r="B79" s="110"/>
      <c r="C79" s="110"/>
      <c r="D79" s="110"/>
      <c r="F79" s="110"/>
      <c r="G79" s="110"/>
      <c r="H79" s="110"/>
      <c r="I79" s="121"/>
      <c r="J79" s="154"/>
      <c r="K79" s="154"/>
      <c r="L79" s="154"/>
      <c r="M79" s="154"/>
      <c r="N79" s="154"/>
    </row>
    <row r="80" spans="2:14" x14ac:dyDescent="0.25">
      <c r="I80" s="155"/>
      <c r="J80" s="155"/>
      <c r="L80" s="156" t="e">
        <f>SUM(L9:L79)</f>
        <v>#N/A</v>
      </c>
    </row>
    <row r="81" spans="2:12" x14ac:dyDescent="0.25">
      <c r="I81" s="155"/>
      <c r="J81" s="155"/>
      <c r="K81" s="156"/>
      <c r="L81" s="156"/>
    </row>
    <row r="82" spans="2:12" x14ac:dyDescent="0.25">
      <c r="I82" s="155"/>
      <c r="J82" s="155"/>
      <c r="K82" s="156"/>
      <c r="L82" s="156"/>
    </row>
    <row r="83" spans="2:12" x14ac:dyDescent="0.25">
      <c r="I83" s="155"/>
      <c r="J83" s="155"/>
      <c r="K83" s="156"/>
      <c r="L83" s="156"/>
    </row>
    <row r="84" spans="2:12" x14ac:dyDescent="0.25">
      <c r="I84" s="155"/>
      <c r="J84" s="155"/>
      <c r="K84" s="156"/>
      <c r="L84" s="156"/>
    </row>
    <row r="85" spans="2:12" x14ac:dyDescent="0.25">
      <c r="I85" s="155"/>
      <c r="J85" s="155"/>
      <c r="K85" s="156"/>
      <c r="L85" s="156"/>
    </row>
    <row r="86" spans="2:12" x14ac:dyDescent="0.25">
      <c r="I86" s="155"/>
      <c r="J86" s="155"/>
      <c r="K86" s="156"/>
      <c r="L86" s="156"/>
    </row>
    <row r="87" spans="2:12" x14ac:dyDescent="0.25">
      <c r="B87" s="6">
        <v>10</v>
      </c>
      <c r="C87" s="6" t="s">
        <v>379</v>
      </c>
      <c r="D87" s="108" t="s">
        <v>380</v>
      </c>
      <c r="E87" s="157">
        <f>$F$3</f>
        <v>12739</v>
      </c>
      <c r="F87" s="158" t="s">
        <v>381</v>
      </c>
      <c r="G87" s="108" t="s">
        <v>312</v>
      </c>
      <c r="H87" s="108" t="s">
        <v>382</v>
      </c>
      <c r="J87" s="108" t="s">
        <v>383</v>
      </c>
    </row>
    <row r="88" spans="2:12" x14ac:dyDescent="0.25">
      <c r="B88" s="6">
        <v>5</v>
      </c>
      <c r="C88" s="6" t="s">
        <v>377</v>
      </c>
      <c r="D88" s="6">
        <v>2</v>
      </c>
      <c r="E88" s="157">
        <f>$F$3*1.5</f>
        <v>19108.5</v>
      </c>
      <c r="F88" s="158" t="s">
        <v>349</v>
      </c>
      <c r="G88" s="108" t="s">
        <v>313</v>
      </c>
      <c r="H88" s="108" t="s">
        <v>384</v>
      </c>
      <c r="J88" s="108" t="s">
        <v>385</v>
      </c>
    </row>
    <row r="89" spans="2:12" x14ac:dyDescent="0.25">
      <c r="C89" s="6" t="s">
        <v>386</v>
      </c>
      <c r="D89" s="6">
        <v>2</v>
      </c>
      <c r="E89" s="157">
        <f>$F$3*1.5</f>
        <v>19108.5</v>
      </c>
      <c r="F89" s="158"/>
    </row>
    <row r="90" spans="2:12" x14ac:dyDescent="0.25">
      <c r="C90" s="6" t="s">
        <v>387</v>
      </c>
      <c r="D90" s="6">
        <v>1</v>
      </c>
      <c r="E90" s="157">
        <f>$F$3*1</f>
        <v>12739</v>
      </c>
      <c r="F90" s="158"/>
    </row>
    <row r="91" spans="2:12" x14ac:dyDescent="0.25">
      <c r="C91" s="108" t="s">
        <v>388</v>
      </c>
      <c r="D91" s="108">
        <v>0.5</v>
      </c>
      <c r="E91" s="159">
        <f>0.75*$F$3</f>
        <v>9554.25</v>
      </c>
      <c r="F91" s="158"/>
    </row>
    <row r="92" spans="2:12" x14ac:dyDescent="0.25">
      <c r="C92" s="108" t="s">
        <v>389</v>
      </c>
      <c r="D92" s="108">
        <v>0.5</v>
      </c>
      <c r="E92" s="159">
        <f>0.75*$F$3</f>
        <v>9554.25</v>
      </c>
      <c r="F92" s="158"/>
    </row>
    <row r="93" spans="2:12" x14ac:dyDescent="0.25">
      <c r="C93" s="6" t="s">
        <v>390</v>
      </c>
      <c r="D93" s="6">
        <v>0.25</v>
      </c>
      <c r="E93" s="157">
        <f t="shared" ref="E93:E99" si="1">$F$3*0.2</f>
        <v>2547.8000000000002</v>
      </c>
      <c r="F93" s="158"/>
    </row>
    <row r="94" spans="2:12" x14ac:dyDescent="0.25">
      <c r="C94" s="6" t="s">
        <v>391</v>
      </c>
      <c r="D94" s="6">
        <v>0.25</v>
      </c>
      <c r="E94" s="157">
        <f t="shared" si="1"/>
        <v>2547.8000000000002</v>
      </c>
      <c r="F94" s="158"/>
    </row>
    <row r="95" spans="2:12" x14ac:dyDescent="0.25">
      <c r="C95" s="6" t="s">
        <v>392</v>
      </c>
      <c r="D95" s="6">
        <v>0.25</v>
      </c>
      <c r="E95" s="157">
        <f t="shared" si="1"/>
        <v>2547.8000000000002</v>
      </c>
      <c r="F95" s="158"/>
    </row>
    <row r="96" spans="2:12" x14ac:dyDescent="0.25">
      <c r="C96" s="6" t="s">
        <v>393</v>
      </c>
      <c r="D96" s="6">
        <v>0.25</v>
      </c>
      <c r="E96" s="157">
        <f t="shared" si="1"/>
        <v>2547.8000000000002</v>
      </c>
      <c r="F96" s="158"/>
    </row>
    <row r="97" spans="3:6" x14ac:dyDescent="0.25">
      <c r="C97" s="6" t="s">
        <v>394</v>
      </c>
      <c r="D97" s="6">
        <v>0.25</v>
      </c>
      <c r="E97" s="157">
        <f t="shared" si="1"/>
        <v>2547.8000000000002</v>
      </c>
      <c r="F97" s="158"/>
    </row>
    <row r="98" spans="3:6" x14ac:dyDescent="0.25">
      <c r="C98" s="6" t="s">
        <v>395</v>
      </c>
      <c r="D98" s="6">
        <v>0.25</v>
      </c>
      <c r="E98" s="157">
        <f t="shared" si="1"/>
        <v>2547.8000000000002</v>
      </c>
    </row>
    <row r="99" spans="3:6" x14ac:dyDescent="0.25">
      <c r="C99" s="6" t="s">
        <v>396</v>
      </c>
      <c r="D99" s="6">
        <v>0.25</v>
      </c>
      <c r="E99" s="157">
        <f t="shared" si="1"/>
        <v>2547.8000000000002</v>
      </c>
    </row>
    <row r="100" spans="3:6" x14ac:dyDescent="0.25">
      <c r="C100" s="108" t="s">
        <v>397</v>
      </c>
      <c r="D100" s="108">
        <v>2</v>
      </c>
      <c r="E100" s="160">
        <f>$F$3*1.5</f>
        <v>19108.5</v>
      </c>
    </row>
    <row r="101" spans="3:6" x14ac:dyDescent="0.25">
      <c r="C101" s="108" t="s">
        <v>376</v>
      </c>
      <c r="D101" s="6">
        <v>0</v>
      </c>
      <c r="E101" s="157">
        <v>0</v>
      </c>
    </row>
    <row r="103" spans="3:6" x14ac:dyDescent="0.25">
      <c r="E103" s="160"/>
    </row>
    <row r="104" spans="3:6" x14ac:dyDescent="0.25">
      <c r="E104" s="159"/>
    </row>
    <row r="105" spans="3:6" x14ac:dyDescent="0.25">
      <c r="E105" s="161"/>
    </row>
    <row r="106" spans="3:6" x14ac:dyDescent="0.25">
      <c r="E106" s="161"/>
    </row>
  </sheetData>
  <mergeCells count="1">
    <mergeCell ref="C6:D6"/>
  </mergeCells>
  <conditionalFormatting sqref="C6">
    <cfRule type="containsText" dxfId="4" priority="1" operator="containsText" text="הענף עומד כראוי בכל תנאי הסף">
      <formula>NOT(ISERROR(SEARCH("הענף עומד כראוי בכל תנאי הסף",C6)))</formula>
    </cfRule>
    <cfRule type="containsText" dxfId="3" priority="2" operator="containsText" text="הענף לא עומד בתנאי הסף, לא יינתן ניקוד">
      <formula>NOT(ISERROR(SEARCH("הענף לא עומד בתנאי הסף, לא יינתן ניקוד",C6)))</formula>
    </cfRule>
  </conditionalFormatting>
  <dataValidations count="7">
    <dataValidation type="list" allowBlank="1" showInputMessage="1" showErrorMessage="1" sqref="D3" xr:uid="{CA0C14D6-98F9-46C0-BC53-77A5958F5F09}">
      <formula1>#REF!</formula1>
    </dataValidation>
    <dataValidation type="list" allowBlank="1" showInputMessage="1" showErrorMessage="1" sqref="C9:C78" xr:uid="{01F93165-85C9-45CB-95B0-71C857976CC0}">
      <formula1>$C$87:$C$111</formula1>
    </dataValidation>
    <dataValidation type="list" allowBlank="1" showInputMessage="1" showErrorMessage="1" sqref="C79" xr:uid="{0DE5BE8E-1725-4137-86EE-7FDF3D556A41}">
      <formula1>$C$89:$C$114</formula1>
    </dataValidation>
    <dataValidation type="list" allowBlank="1" showInputMessage="1" showErrorMessage="1" sqref="G9:G19 F9:F78" xr:uid="{4A3A628F-C2A1-4D9C-84B4-160F2ECE0852}">
      <formula1>$F$87:$F$88</formula1>
    </dataValidation>
    <dataValidation type="list" allowBlank="1" showInputMessage="1" showErrorMessage="1" sqref="K79:N79 J9:J79" xr:uid="{782C101F-930D-4C2D-BE3E-513E1A31A3BC}">
      <formula1>$J$87:$J$88</formula1>
    </dataValidation>
    <dataValidation type="list" allowBlank="1" showInputMessage="1" showErrorMessage="1" sqref="G20:G78 H9:H19" xr:uid="{1E6963BE-7749-42D7-A532-EB57B1CA1D5B}">
      <formula1>$G$87:$G$88</formula1>
    </dataValidation>
    <dataValidation type="list" allowBlank="1" showInputMessage="1" showErrorMessage="1" sqref="H20:H79" xr:uid="{435ED18E-655D-418B-B02C-8E6173066D3A}">
      <formula1>$H$87:$H$93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BCCF01-8BB3-4192-8B9C-D7B192C6A63B}">
  <dimension ref="A1:M64"/>
  <sheetViews>
    <sheetView rightToLeft="1" tabSelected="1" zoomScale="70" zoomScaleNormal="70" workbookViewId="0">
      <selection activeCell="K12" sqref="K12"/>
    </sheetView>
  </sheetViews>
  <sheetFormatPr defaultColWidth="9.21875" defaultRowHeight="13.8" x14ac:dyDescent="0.25"/>
  <cols>
    <col min="1" max="1" width="10.44140625" style="85" customWidth="1"/>
    <col min="2" max="2" width="20.77734375" style="85" customWidth="1"/>
    <col min="3" max="3" width="20.21875" style="85" customWidth="1"/>
    <col min="4" max="4" width="12" style="85" customWidth="1"/>
    <col min="5" max="5" width="10.21875" style="85" bestFit="1" customWidth="1"/>
    <col min="6" max="6" width="14.21875" style="85" customWidth="1"/>
    <col min="7" max="7" width="14.77734375" style="85" customWidth="1"/>
    <col min="8" max="8" width="15.109375" style="85" customWidth="1"/>
    <col min="9" max="9" width="15.77734375" style="85" customWidth="1"/>
    <col min="10" max="10" width="15.21875" style="85" customWidth="1"/>
    <col min="11" max="11" width="17.5546875" style="85" customWidth="1"/>
    <col min="12" max="12" width="16.44140625" style="85" customWidth="1"/>
    <col min="13" max="13" width="30.77734375" style="85" customWidth="1"/>
  </cols>
  <sheetData>
    <row r="1" spans="1:13" ht="23.25" customHeight="1" thickBot="1" x14ac:dyDescent="0.3">
      <c r="J1" s="86"/>
      <c r="K1" s="56" t="s">
        <v>342</v>
      </c>
      <c r="L1" s="361">
        <v>12379</v>
      </c>
    </row>
    <row r="2" spans="1:13" s="93" customFormat="1" ht="33" customHeight="1" thickBot="1" x14ac:dyDescent="0.3">
      <c r="A2" s="55"/>
      <c r="B2" s="56" t="s">
        <v>322</v>
      </c>
      <c r="C2" s="33">
        <f>ראשי!B3</f>
        <v>0</v>
      </c>
      <c r="D2" s="55"/>
      <c r="E2" s="55"/>
      <c r="F2" s="88"/>
      <c r="G2" s="88"/>
      <c r="H2" s="89" t="s">
        <v>343</v>
      </c>
      <c r="I2" s="55"/>
      <c r="J2" s="90"/>
      <c r="K2" s="91" t="s">
        <v>344</v>
      </c>
      <c r="L2" s="92" t="s">
        <v>345</v>
      </c>
      <c r="M2" s="85"/>
    </row>
    <row r="3" spans="1:13" ht="41.25" customHeight="1" thickBot="1" x14ac:dyDescent="0.45">
      <c r="B3" s="94"/>
      <c r="C3" s="94"/>
      <c r="D3" s="94"/>
      <c r="E3" s="94"/>
      <c r="F3" s="94"/>
      <c r="G3" s="94"/>
      <c r="H3" s="95"/>
      <c r="J3" s="96" t="s">
        <v>336</v>
      </c>
      <c r="K3" s="97">
        <f>SUM(G6:G55)</f>
        <v>0</v>
      </c>
      <c r="L3" s="98">
        <f>SUM(H6:H55)</f>
        <v>0</v>
      </c>
    </row>
    <row r="4" spans="1:13" ht="41.25" customHeight="1" thickBot="1" x14ac:dyDescent="0.3"/>
    <row r="5" spans="1:13" ht="33.75" customHeight="1" thickBot="1" x14ac:dyDescent="0.3">
      <c r="A5" s="100" t="s">
        <v>327</v>
      </c>
      <c r="B5" s="101" t="s">
        <v>346</v>
      </c>
      <c r="C5" s="101" t="s">
        <v>347</v>
      </c>
      <c r="D5" s="101" t="s">
        <v>348</v>
      </c>
      <c r="E5" s="101" t="s">
        <v>350</v>
      </c>
      <c r="F5" s="101" t="s">
        <v>351</v>
      </c>
      <c r="G5" s="101" t="s">
        <v>352</v>
      </c>
      <c r="H5" s="102" t="s">
        <v>353</v>
      </c>
    </row>
    <row r="6" spans="1:13" x14ac:dyDescent="0.25">
      <c r="A6" s="349">
        <v>1</v>
      </c>
      <c r="B6" s="103"/>
      <c r="C6" s="103"/>
      <c r="D6" s="104"/>
      <c r="E6" s="103"/>
      <c r="F6" s="103"/>
      <c r="G6" s="105">
        <f>IFERROR(IF(D6=0,0,IF(E6="מדריך",VLOOKUP(F6,$J$60:$K$63,2,0),IF(E6="מאמן",VLOOKUP(F6,$J$60:$K$63,2,0)*4,0))),"")</f>
        <v>0</v>
      </c>
      <c r="H6" s="105">
        <f t="shared" ref="H6:H37" si="0">IF(C6="נקבה",G6*1.5,0)</f>
        <v>0</v>
      </c>
    </row>
    <row r="7" spans="1:13" x14ac:dyDescent="0.25">
      <c r="A7" s="350">
        <v>2</v>
      </c>
      <c r="B7" s="106"/>
      <c r="C7" s="106"/>
      <c r="D7" s="107"/>
      <c r="E7" s="106"/>
      <c r="F7" s="106"/>
      <c r="G7" s="105">
        <f t="shared" ref="G7:G55" si="1">IFERROR(IF(D7=0,0,IF(E7="מדריך",VLOOKUP(F7,$J$60:$K$63,2,0),IF(E7="מאמן",VLOOKUP(F7,$J$60:$K$63,2,0)*4,0))),"")</f>
        <v>0</v>
      </c>
      <c r="H7" s="105">
        <f t="shared" si="0"/>
        <v>0</v>
      </c>
    </row>
    <row r="8" spans="1:13" x14ac:dyDescent="0.25">
      <c r="A8" s="350">
        <v>3</v>
      </c>
      <c r="B8" s="106"/>
      <c r="C8" s="106"/>
      <c r="D8" s="107"/>
      <c r="E8" s="106"/>
      <c r="F8" s="106"/>
      <c r="G8" s="105">
        <f t="shared" si="1"/>
        <v>0</v>
      </c>
      <c r="H8" s="105">
        <f t="shared" si="0"/>
        <v>0</v>
      </c>
    </row>
    <row r="9" spans="1:13" x14ac:dyDescent="0.25">
      <c r="A9" s="350">
        <v>4</v>
      </c>
      <c r="B9" s="106"/>
      <c r="C9" s="106"/>
      <c r="D9" s="107"/>
      <c r="E9" s="106"/>
      <c r="F9" s="106"/>
      <c r="G9" s="105">
        <f t="shared" si="1"/>
        <v>0</v>
      </c>
      <c r="H9" s="105">
        <f t="shared" si="0"/>
        <v>0</v>
      </c>
    </row>
    <row r="10" spans="1:13" x14ac:dyDescent="0.25">
      <c r="A10" s="350">
        <v>5</v>
      </c>
      <c r="B10" s="106"/>
      <c r="C10" s="106"/>
      <c r="D10" s="107"/>
      <c r="E10" s="106"/>
      <c r="F10" s="106"/>
      <c r="G10" s="105">
        <f t="shared" si="1"/>
        <v>0</v>
      </c>
      <c r="H10" s="105">
        <f t="shared" si="0"/>
        <v>0</v>
      </c>
    </row>
    <row r="11" spans="1:13" x14ac:dyDescent="0.25">
      <c r="A11" s="350">
        <v>6</v>
      </c>
      <c r="B11" s="106"/>
      <c r="C11" s="106"/>
      <c r="D11" s="107"/>
      <c r="E11" s="106"/>
      <c r="F11" s="106"/>
      <c r="G11" s="105">
        <f t="shared" si="1"/>
        <v>0</v>
      </c>
      <c r="H11" s="105">
        <f t="shared" si="0"/>
        <v>0</v>
      </c>
    </row>
    <row r="12" spans="1:13" x14ac:dyDescent="0.25">
      <c r="A12" s="350">
        <v>7</v>
      </c>
      <c r="B12" s="106"/>
      <c r="C12" s="106"/>
      <c r="D12" s="107"/>
      <c r="E12" s="106"/>
      <c r="F12" s="106"/>
      <c r="G12" s="105">
        <f t="shared" si="1"/>
        <v>0</v>
      </c>
      <c r="H12" s="105">
        <f t="shared" si="0"/>
        <v>0</v>
      </c>
    </row>
    <row r="13" spans="1:13" x14ac:dyDescent="0.25">
      <c r="A13" s="350">
        <v>8</v>
      </c>
      <c r="B13" s="106"/>
      <c r="C13" s="106"/>
      <c r="D13" s="107"/>
      <c r="E13" s="106"/>
      <c r="F13" s="106"/>
      <c r="G13" s="105">
        <f t="shared" si="1"/>
        <v>0</v>
      </c>
      <c r="H13" s="105">
        <f t="shared" si="0"/>
        <v>0</v>
      </c>
    </row>
    <row r="14" spans="1:13" x14ac:dyDescent="0.25">
      <c r="A14" s="350">
        <v>9</v>
      </c>
      <c r="B14" s="106"/>
      <c r="C14" s="106"/>
      <c r="D14" s="107"/>
      <c r="E14" s="106"/>
      <c r="F14" s="106"/>
      <c r="G14" s="105">
        <f t="shared" si="1"/>
        <v>0</v>
      </c>
      <c r="H14" s="105">
        <f t="shared" si="0"/>
        <v>0</v>
      </c>
    </row>
    <row r="15" spans="1:13" x14ac:dyDescent="0.25">
      <c r="A15" s="350">
        <v>10</v>
      </c>
      <c r="B15" s="106"/>
      <c r="C15" s="106"/>
      <c r="D15" s="107"/>
      <c r="E15" s="106"/>
      <c r="F15" s="106"/>
      <c r="G15" s="105">
        <f t="shared" si="1"/>
        <v>0</v>
      </c>
      <c r="H15" s="105">
        <f t="shared" si="0"/>
        <v>0</v>
      </c>
    </row>
    <row r="16" spans="1:13" x14ac:dyDescent="0.25">
      <c r="A16" s="350">
        <v>11</v>
      </c>
      <c r="B16" s="106"/>
      <c r="C16" s="106"/>
      <c r="D16" s="107"/>
      <c r="E16" s="106"/>
      <c r="F16" s="106"/>
      <c r="G16" s="105">
        <f t="shared" si="1"/>
        <v>0</v>
      </c>
      <c r="H16" s="105">
        <f t="shared" si="0"/>
        <v>0</v>
      </c>
    </row>
    <row r="17" spans="1:8" x14ac:dyDescent="0.25">
      <c r="A17" s="350">
        <v>12</v>
      </c>
      <c r="B17" s="106"/>
      <c r="C17" s="106"/>
      <c r="D17" s="107"/>
      <c r="E17" s="106"/>
      <c r="F17" s="106"/>
      <c r="G17" s="105">
        <f t="shared" si="1"/>
        <v>0</v>
      </c>
      <c r="H17" s="105">
        <f t="shared" si="0"/>
        <v>0</v>
      </c>
    </row>
    <row r="18" spans="1:8" x14ac:dyDescent="0.25">
      <c r="A18" s="350">
        <v>13</v>
      </c>
      <c r="B18" s="106"/>
      <c r="C18" s="106"/>
      <c r="D18" s="107"/>
      <c r="E18" s="106"/>
      <c r="F18" s="106"/>
      <c r="G18" s="105">
        <f t="shared" si="1"/>
        <v>0</v>
      </c>
      <c r="H18" s="105">
        <f t="shared" si="0"/>
        <v>0</v>
      </c>
    </row>
    <row r="19" spans="1:8" x14ac:dyDescent="0.25">
      <c r="A19" s="350">
        <v>14</v>
      </c>
      <c r="B19" s="106"/>
      <c r="C19" s="106"/>
      <c r="D19" s="107"/>
      <c r="E19" s="106"/>
      <c r="F19" s="106"/>
      <c r="G19" s="105">
        <f t="shared" si="1"/>
        <v>0</v>
      </c>
      <c r="H19" s="105">
        <f t="shared" si="0"/>
        <v>0</v>
      </c>
    </row>
    <row r="20" spans="1:8" x14ac:dyDescent="0.25">
      <c r="A20" s="350">
        <v>15</v>
      </c>
      <c r="B20" s="106"/>
      <c r="C20" s="106"/>
      <c r="D20" s="107"/>
      <c r="E20" s="106"/>
      <c r="F20" s="106"/>
      <c r="G20" s="105">
        <f t="shared" si="1"/>
        <v>0</v>
      </c>
      <c r="H20" s="105">
        <f t="shared" si="0"/>
        <v>0</v>
      </c>
    </row>
    <row r="21" spans="1:8" x14ac:dyDescent="0.25">
      <c r="A21" s="350">
        <v>16</v>
      </c>
      <c r="B21" s="106"/>
      <c r="C21" s="106"/>
      <c r="D21" s="107"/>
      <c r="E21" s="106"/>
      <c r="F21" s="106"/>
      <c r="G21" s="105">
        <f t="shared" si="1"/>
        <v>0</v>
      </c>
      <c r="H21" s="105">
        <f t="shared" si="0"/>
        <v>0</v>
      </c>
    </row>
    <row r="22" spans="1:8" x14ac:dyDescent="0.25">
      <c r="A22" s="350">
        <v>17</v>
      </c>
      <c r="B22" s="106"/>
      <c r="C22" s="106"/>
      <c r="D22" s="107"/>
      <c r="E22" s="106"/>
      <c r="F22" s="106"/>
      <c r="G22" s="105">
        <f t="shared" si="1"/>
        <v>0</v>
      </c>
      <c r="H22" s="105">
        <f t="shared" si="0"/>
        <v>0</v>
      </c>
    </row>
    <row r="23" spans="1:8" x14ac:dyDescent="0.25">
      <c r="A23" s="350">
        <v>18</v>
      </c>
      <c r="B23" s="106"/>
      <c r="C23" s="106"/>
      <c r="D23" s="107"/>
      <c r="E23" s="106"/>
      <c r="F23" s="106"/>
      <c r="G23" s="105">
        <f t="shared" si="1"/>
        <v>0</v>
      </c>
      <c r="H23" s="105">
        <f t="shared" si="0"/>
        <v>0</v>
      </c>
    </row>
    <row r="24" spans="1:8" x14ac:dyDescent="0.25">
      <c r="A24" s="350">
        <v>19</v>
      </c>
      <c r="B24" s="106"/>
      <c r="C24" s="106"/>
      <c r="D24" s="107"/>
      <c r="E24" s="106"/>
      <c r="F24" s="106"/>
      <c r="G24" s="105">
        <f t="shared" si="1"/>
        <v>0</v>
      </c>
      <c r="H24" s="105">
        <f t="shared" si="0"/>
        <v>0</v>
      </c>
    </row>
    <row r="25" spans="1:8" x14ac:dyDescent="0.25">
      <c r="A25" s="350">
        <v>20</v>
      </c>
      <c r="B25" s="106"/>
      <c r="C25" s="106"/>
      <c r="D25" s="107"/>
      <c r="E25" s="106"/>
      <c r="F25" s="106"/>
      <c r="G25" s="105">
        <f t="shared" si="1"/>
        <v>0</v>
      </c>
      <c r="H25" s="105">
        <f t="shared" si="0"/>
        <v>0</v>
      </c>
    </row>
    <row r="26" spans="1:8" x14ac:dyDescent="0.25">
      <c r="A26" s="350">
        <v>21</v>
      </c>
      <c r="B26" s="106"/>
      <c r="C26" s="106"/>
      <c r="D26" s="107"/>
      <c r="E26" s="106"/>
      <c r="F26" s="106"/>
      <c r="G26" s="105">
        <f t="shared" si="1"/>
        <v>0</v>
      </c>
      <c r="H26" s="105">
        <f t="shared" si="0"/>
        <v>0</v>
      </c>
    </row>
    <row r="27" spans="1:8" x14ac:dyDescent="0.25">
      <c r="A27" s="350">
        <v>22</v>
      </c>
      <c r="B27" s="106"/>
      <c r="C27" s="106"/>
      <c r="D27" s="107"/>
      <c r="E27" s="106"/>
      <c r="F27" s="106"/>
      <c r="G27" s="105">
        <f t="shared" si="1"/>
        <v>0</v>
      </c>
      <c r="H27" s="105">
        <f t="shared" si="0"/>
        <v>0</v>
      </c>
    </row>
    <row r="28" spans="1:8" x14ac:dyDescent="0.25">
      <c r="A28" s="350">
        <v>23</v>
      </c>
      <c r="B28" s="106"/>
      <c r="C28" s="106"/>
      <c r="D28" s="107"/>
      <c r="E28" s="106"/>
      <c r="F28" s="106"/>
      <c r="G28" s="105">
        <f t="shared" si="1"/>
        <v>0</v>
      </c>
      <c r="H28" s="105">
        <f t="shared" si="0"/>
        <v>0</v>
      </c>
    </row>
    <row r="29" spans="1:8" x14ac:dyDescent="0.25">
      <c r="A29" s="350">
        <v>24</v>
      </c>
      <c r="B29" s="106"/>
      <c r="C29" s="106"/>
      <c r="D29" s="107"/>
      <c r="E29" s="106"/>
      <c r="F29" s="106"/>
      <c r="G29" s="105">
        <f t="shared" si="1"/>
        <v>0</v>
      </c>
      <c r="H29" s="105">
        <f t="shared" si="0"/>
        <v>0</v>
      </c>
    </row>
    <row r="30" spans="1:8" x14ac:dyDescent="0.25">
      <c r="A30" s="350">
        <v>25</v>
      </c>
      <c r="B30" s="106"/>
      <c r="C30" s="106"/>
      <c r="D30" s="107"/>
      <c r="E30" s="106"/>
      <c r="F30" s="106"/>
      <c r="G30" s="105">
        <f t="shared" si="1"/>
        <v>0</v>
      </c>
      <c r="H30" s="105">
        <f t="shared" si="0"/>
        <v>0</v>
      </c>
    </row>
    <row r="31" spans="1:8" x14ac:dyDescent="0.25">
      <c r="A31" s="350">
        <v>26</v>
      </c>
      <c r="B31" s="106"/>
      <c r="C31" s="106"/>
      <c r="D31" s="107"/>
      <c r="E31" s="106"/>
      <c r="F31" s="106"/>
      <c r="G31" s="105">
        <f t="shared" si="1"/>
        <v>0</v>
      </c>
      <c r="H31" s="105">
        <f t="shared" si="0"/>
        <v>0</v>
      </c>
    </row>
    <row r="32" spans="1:8" x14ac:dyDescent="0.25">
      <c r="A32" s="350">
        <v>27</v>
      </c>
      <c r="B32" s="106"/>
      <c r="C32" s="106"/>
      <c r="D32" s="107"/>
      <c r="E32" s="106"/>
      <c r="F32" s="106"/>
      <c r="G32" s="105">
        <f t="shared" si="1"/>
        <v>0</v>
      </c>
      <c r="H32" s="105">
        <f t="shared" si="0"/>
        <v>0</v>
      </c>
    </row>
    <row r="33" spans="1:8" x14ac:dyDescent="0.25">
      <c r="A33" s="350">
        <v>28</v>
      </c>
      <c r="B33" s="106"/>
      <c r="C33" s="106"/>
      <c r="D33" s="107"/>
      <c r="E33" s="106"/>
      <c r="F33" s="106"/>
      <c r="G33" s="105">
        <f t="shared" si="1"/>
        <v>0</v>
      </c>
      <c r="H33" s="105">
        <f t="shared" si="0"/>
        <v>0</v>
      </c>
    </row>
    <row r="34" spans="1:8" x14ac:dyDescent="0.25">
      <c r="A34" s="350">
        <v>29</v>
      </c>
      <c r="B34" s="106"/>
      <c r="C34" s="106"/>
      <c r="D34" s="107"/>
      <c r="E34" s="106"/>
      <c r="F34" s="106"/>
      <c r="G34" s="105">
        <f t="shared" si="1"/>
        <v>0</v>
      </c>
      <c r="H34" s="105">
        <f t="shared" si="0"/>
        <v>0</v>
      </c>
    </row>
    <row r="35" spans="1:8" x14ac:dyDescent="0.25">
      <c r="A35" s="350">
        <v>30</v>
      </c>
      <c r="B35" s="106"/>
      <c r="C35" s="106"/>
      <c r="D35" s="107"/>
      <c r="E35" s="106"/>
      <c r="F35" s="106"/>
      <c r="G35" s="105">
        <f t="shared" si="1"/>
        <v>0</v>
      </c>
      <c r="H35" s="105">
        <f t="shared" si="0"/>
        <v>0</v>
      </c>
    </row>
    <row r="36" spans="1:8" x14ac:dyDescent="0.25">
      <c r="A36" s="350">
        <v>31</v>
      </c>
      <c r="B36" s="106"/>
      <c r="C36" s="106"/>
      <c r="D36" s="107"/>
      <c r="E36" s="106"/>
      <c r="F36" s="106"/>
      <c r="G36" s="105">
        <f t="shared" si="1"/>
        <v>0</v>
      </c>
      <c r="H36" s="105">
        <f t="shared" si="0"/>
        <v>0</v>
      </c>
    </row>
    <row r="37" spans="1:8" x14ac:dyDescent="0.25">
      <c r="A37" s="350">
        <v>32</v>
      </c>
      <c r="B37" s="106"/>
      <c r="C37" s="106"/>
      <c r="D37" s="107"/>
      <c r="E37" s="106"/>
      <c r="F37" s="106"/>
      <c r="G37" s="105">
        <f t="shared" si="1"/>
        <v>0</v>
      </c>
      <c r="H37" s="105">
        <f t="shared" si="0"/>
        <v>0</v>
      </c>
    </row>
    <row r="38" spans="1:8" x14ac:dyDescent="0.25">
      <c r="A38" s="350">
        <v>33</v>
      </c>
      <c r="B38" s="106"/>
      <c r="C38" s="106"/>
      <c r="D38" s="107"/>
      <c r="E38" s="106"/>
      <c r="F38" s="106"/>
      <c r="G38" s="105">
        <f t="shared" si="1"/>
        <v>0</v>
      </c>
      <c r="H38" s="105">
        <f t="shared" ref="H38:H55" si="2">IF(C38="נקבה",G38*1.5,0)</f>
        <v>0</v>
      </c>
    </row>
    <row r="39" spans="1:8" x14ac:dyDescent="0.25">
      <c r="A39" s="350">
        <v>34</v>
      </c>
      <c r="B39" s="106"/>
      <c r="C39" s="106"/>
      <c r="D39" s="107"/>
      <c r="E39" s="106"/>
      <c r="F39" s="106"/>
      <c r="G39" s="105">
        <f t="shared" si="1"/>
        <v>0</v>
      </c>
      <c r="H39" s="105">
        <f t="shared" si="2"/>
        <v>0</v>
      </c>
    </row>
    <row r="40" spans="1:8" x14ac:dyDescent="0.25">
      <c r="A40" s="350">
        <v>35</v>
      </c>
      <c r="B40" s="106"/>
      <c r="C40" s="106"/>
      <c r="D40" s="107"/>
      <c r="E40" s="106"/>
      <c r="F40" s="106"/>
      <c r="G40" s="105">
        <f t="shared" si="1"/>
        <v>0</v>
      </c>
      <c r="H40" s="105">
        <f t="shared" si="2"/>
        <v>0</v>
      </c>
    </row>
    <row r="41" spans="1:8" x14ac:dyDescent="0.25">
      <c r="A41" s="350">
        <v>36</v>
      </c>
      <c r="B41" s="106"/>
      <c r="C41" s="106"/>
      <c r="D41" s="107"/>
      <c r="E41" s="106"/>
      <c r="F41" s="106"/>
      <c r="G41" s="105">
        <f t="shared" si="1"/>
        <v>0</v>
      </c>
      <c r="H41" s="105">
        <f t="shared" si="2"/>
        <v>0</v>
      </c>
    </row>
    <row r="42" spans="1:8" x14ac:dyDescent="0.25">
      <c r="A42" s="350">
        <v>37</v>
      </c>
      <c r="B42" s="106"/>
      <c r="C42" s="106"/>
      <c r="D42" s="107"/>
      <c r="E42" s="106"/>
      <c r="F42" s="106"/>
      <c r="G42" s="105">
        <f t="shared" si="1"/>
        <v>0</v>
      </c>
      <c r="H42" s="105">
        <f t="shared" si="2"/>
        <v>0</v>
      </c>
    </row>
    <row r="43" spans="1:8" x14ac:dyDescent="0.25">
      <c r="A43" s="350">
        <v>38</v>
      </c>
      <c r="B43" s="106"/>
      <c r="C43" s="106"/>
      <c r="D43" s="107"/>
      <c r="E43" s="106"/>
      <c r="F43" s="106"/>
      <c r="G43" s="105">
        <f t="shared" si="1"/>
        <v>0</v>
      </c>
      <c r="H43" s="105">
        <f t="shared" si="2"/>
        <v>0</v>
      </c>
    </row>
    <row r="44" spans="1:8" x14ac:dyDescent="0.25">
      <c r="A44" s="350">
        <v>39</v>
      </c>
      <c r="B44" s="106"/>
      <c r="C44" s="106"/>
      <c r="D44" s="107"/>
      <c r="E44" s="106"/>
      <c r="F44" s="106"/>
      <c r="G44" s="105">
        <f t="shared" si="1"/>
        <v>0</v>
      </c>
      <c r="H44" s="105">
        <f t="shared" si="2"/>
        <v>0</v>
      </c>
    </row>
    <row r="45" spans="1:8" x14ac:dyDescent="0.25">
      <c r="A45" s="350">
        <v>40</v>
      </c>
      <c r="B45" s="106"/>
      <c r="C45" s="106"/>
      <c r="D45" s="107"/>
      <c r="E45" s="106"/>
      <c r="F45" s="106"/>
      <c r="G45" s="105">
        <f t="shared" si="1"/>
        <v>0</v>
      </c>
      <c r="H45" s="105">
        <f t="shared" si="2"/>
        <v>0</v>
      </c>
    </row>
    <row r="46" spans="1:8" x14ac:dyDescent="0.25">
      <c r="A46" s="350">
        <v>41</v>
      </c>
      <c r="B46" s="106"/>
      <c r="C46" s="106"/>
      <c r="D46" s="107"/>
      <c r="E46" s="106"/>
      <c r="F46" s="106"/>
      <c r="G46" s="105">
        <f t="shared" si="1"/>
        <v>0</v>
      </c>
      <c r="H46" s="105">
        <f t="shared" si="2"/>
        <v>0</v>
      </c>
    </row>
    <row r="47" spans="1:8" x14ac:dyDescent="0.25">
      <c r="A47" s="350">
        <v>42</v>
      </c>
      <c r="B47" s="106"/>
      <c r="C47" s="106"/>
      <c r="D47" s="107"/>
      <c r="E47" s="106"/>
      <c r="F47" s="106"/>
      <c r="G47" s="105">
        <f t="shared" si="1"/>
        <v>0</v>
      </c>
      <c r="H47" s="105">
        <f t="shared" si="2"/>
        <v>0</v>
      </c>
    </row>
    <row r="48" spans="1:8" x14ac:dyDescent="0.25">
      <c r="A48" s="350">
        <v>43</v>
      </c>
      <c r="B48" s="106"/>
      <c r="C48" s="106"/>
      <c r="D48" s="107"/>
      <c r="E48" s="106"/>
      <c r="F48" s="106"/>
      <c r="G48" s="105">
        <f t="shared" si="1"/>
        <v>0</v>
      </c>
      <c r="H48" s="105">
        <f t="shared" si="2"/>
        <v>0</v>
      </c>
    </row>
    <row r="49" spans="1:11" x14ac:dyDescent="0.25">
      <c r="A49" s="350">
        <v>44</v>
      </c>
      <c r="B49" s="106"/>
      <c r="C49" s="106"/>
      <c r="D49" s="107"/>
      <c r="E49" s="106"/>
      <c r="F49" s="106"/>
      <c r="G49" s="105">
        <f t="shared" si="1"/>
        <v>0</v>
      </c>
      <c r="H49" s="105">
        <f t="shared" si="2"/>
        <v>0</v>
      </c>
    </row>
    <row r="50" spans="1:11" x14ac:dyDescent="0.25">
      <c r="A50" s="350">
        <v>45</v>
      </c>
      <c r="B50" s="106"/>
      <c r="C50" s="106"/>
      <c r="D50" s="107"/>
      <c r="E50" s="106"/>
      <c r="F50" s="106"/>
      <c r="G50" s="105">
        <f t="shared" si="1"/>
        <v>0</v>
      </c>
      <c r="H50" s="105">
        <f t="shared" si="2"/>
        <v>0</v>
      </c>
    </row>
    <row r="51" spans="1:11" x14ac:dyDescent="0.25">
      <c r="A51" s="350">
        <v>46</v>
      </c>
      <c r="B51" s="106"/>
      <c r="C51" s="106"/>
      <c r="D51" s="107"/>
      <c r="E51" s="106"/>
      <c r="F51" s="106"/>
      <c r="G51" s="105">
        <f t="shared" si="1"/>
        <v>0</v>
      </c>
      <c r="H51" s="105">
        <f t="shared" si="2"/>
        <v>0</v>
      </c>
    </row>
    <row r="52" spans="1:11" x14ac:dyDescent="0.25">
      <c r="A52" s="350">
        <v>47</v>
      </c>
      <c r="B52" s="106"/>
      <c r="C52" s="106"/>
      <c r="D52" s="107"/>
      <c r="E52" s="106"/>
      <c r="F52" s="106"/>
      <c r="G52" s="105">
        <f t="shared" si="1"/>
        <v>0</v>
      </c>
      <c r="H52" s="105">
        <f t="shared" si="2"/>
        <v>0</v>
      </c>
    </row>
    <row r="53" spans="1:11" x14ac:dyDescent="0.25">
      <c r="A53" s="350">
        <v>48</v>
      </c>
      <c r="B53" s="106"/>
      <c r="C53" s="106"/>
      <c r="D53" s="107"/>
      <c r="E53" s="106"/>
      <c r="F53" s="106"/>
      <c r="G53" s="105">
        <f t="shared" si="1"/>
        <v>0</v>
      </c>
      <c r="H53" s="105">
        <f t="shared" si="2"/>
        <v>0</v>
      </c>
    </row>
    <row r="54" spans="1:11" x14ac:dyDescent="0.25">
      <c r="A54" s="350">
        <v>49</v>
      </c>
      <c r="B54" s="106"/>
      <c r="C54" s="106"/>
      <c r="D54" s="107"/>
      <c r="E54" s="106"/>
      <c r="F54" s="106"/>
      <c r="G54" s="105">
        <f t="shared" si="1"/>
        <v>0</v>
      </c>
      <c r="H54" s="105">
        <f t="shared" si="2"/>
        <v>0</v>
      </c>
    </row>
    <row r="55" spans="1:11" x14ac:dyDescent="0.25">
      <c r="A55" s="350">
        <v>50</v>
      </c>
      <c r="B55" s="106"/>
      <c r="C55" s="106"/>
      <c r="D55" s="107"/>
      <c r="E55" s="106"/>
      <c r="F55" s="106"/>
      <c r="G55" s="105">
        <f t="shared" si="1"/>
        <v>0</v>
      </c>
      <c r="H55" s="105">
        <f t="shared" si="2"/>
        <v>0</v>
      </c>
    </row>
    <row r="59" spans="1:11" hidden="1" x14ac:dyDescent="0.25"/>
    <row r="60" spans="1:11" hidden="1" x14ac:dyDescent="0.25">
      <c r="C60" s="85" t="s">
        <v>312</v>
      </c>
      <c r="E60" s="85" t="s">
        <v>349</v>
      </c>
      <c r="H60" s="85">
        <v>1</v>
      </c>
      <c r="I60" s="85" t="s">
        <v>355</v>
      </c>
      <c r="J60" s="85" t="s">
        <v>356</v>
      </c>
      <c r="K60" s="85">
        <v>1</v>
      </c>
    </row>
    <row r="61" spans="1:11" hidden="1" x14ac:dyDescent="0.25">
      <c r="C61" s="85" t="s">
        <v>313</v>
      </c>
      <c r="E61" s="85" t="s">
        <v>354</v>
      </c>
      <c r="H61" s="85">
        <v>4</v>
      </c>
      <c r="I61" s="85" t="s">
        <v>357</v>
      </c>
      <c r="J61" s="85" t="s">
        <v>358</v>
      </c>
      <c r="K61" s="85">
        <v>1.1000000000000001</v>
      </c>
    </row>
    <row r="62" spans="1:11" hidden="1" x14ac:dyDescent="0.25">
      <c r="J62" s="85" t="s">
        <v>359</v>
      </c>
      <c r="K62" s="85">
        <v>1.2</v>
      </c>
    </row>
    <row r="63" spans="1:11" hidden="1" x14ac:dyDescent="0.25">
      <c r="J63" s="85" t="s">
        <v>360</v>
      </c>
      <c r="K63" s="85">
        <v>1.3</v>
      </c>
    </row>
    <row r="64" spans="1:11" hidden="1" x14ac:dyDescent="0.25"/>
  </sheetData>
  <sheetProtection algorithmName="SHA-512" hashValue="yNb+/NPVzGUFT6u7kcyxKZ1dncNi4XCYgsfzDvEas78pQESdpWHxSaq8eccHiOwGGh0iTl6V3XT5VJSbkshFbA==" saltValue="0Lmr/hap7Gt8OgGt/Sy82A==" spinCount="100000" sheet="1" objects="1" scenarios="1"/>
  <conditionalFormatting sqref="B6:F55">
    <cfRule type="notContainsBlanks" dxfId="2" priority="1">
      <formula>LEN(TRIM(B6))&gt;0</formula>
    </cfRule>
  </conditionalFormatting>
  <conditionalFormatting sqref="D6:D55">
    <cfRule type="expression" dxfId="1" priority="29">
      <formula>#REF!="שגוי"</formula>
    </cfRule>
  </conditionalFormatting>
  <dataValidations count="3">
    <dataValidation type="list" allowBlank="1" showInputMessage="1" showErrorMessage="1" sqref="C6:C55" xr:uid="{6359F0E7-4358-4307-80FF-1BECF7F11CA5}">
      <formula1>$C$60:$C$61</formula1>
    </dataValidation>
    <dataValidation type="list" allowBlank="1" showInputMessage="1" showErrorMessage="1" sqref="F6:F55" xr:uid="{D9225FBB-9202-4C69-B964-75863D01796F}">
      <formula1>$J$60:$J$63</formula1>
    </dataValidation>
    <dataValidation type="list" allowBlank="1" showInputMessage="1" showErrorMessage="1" sqref="E6:E55" xr:uid="{0462D779-92B8-4CA0-8C96-4DEB5411DB49}">
      <formula1>$I$60:$I$63</formula1>
    </dataValidation>
  </dataValidation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ECE14B-819E-4A41-9894-C1635BCA92FC}">
  <dimension ref="A1:S552"/>
  <sheetViews>
    <sheetView rightToLeft="1" topLeftCell="A9" workbookViewId="0">
      <selection activeCell="F18" sqref="F18"/>
    </sheetView>
  </sheetViews>
  <sheetFormatPr defaultColWidth="9.21875" defaultRowHeight="13.8" x14ac:dyDescent="0.25"/>
  <cols>
    <col min="1" max="1" width="4.77734375" style="49" bestFit="1" customWidth="1"/>
    <col min="2" max="2" width="11.5546875" style="49" customWidth="1"/>
    <col min="3" max="3" width="16.77734375" style="49" customWidth="1"/>
    <col min="4" max="5" width="16" style="50" customWidth="1"/>
    <col min="6" max="6" width="15.21875" style="50" customWidth="1"/>
    <col min="7" max="7" width="11.77734375" style="49" customWidth="1"/>
    <col min="8" max="8" width="7.21875" style="49" customWidth="1"/>
    <col min="9" max="9" width="11" style="49" customWidth="1"/>
    <col min="10" max="10" width="37" style="49" customWidth="1"/>
    <col min="11" max="11" width="23.44140625" style="49" customWidth="1"/>
    <col min="12" max="12" width="9.21875" style="51"/>
    <col min="13" max="15" width="0" style="51" hidden="1" customWidth="1"/>
    <col min="16" max="16384" width="9.21875" style="51"/>
  </cols>
  <sheetData>
    <row r="1" spans="1:19" ht="11.25" customHeight="1" x14ac:dyDescent="0.25"/>
    <row r="2" spans="1:19" customFormat="1" ht="37.5" customHeight="1" thickBot="1" x14ac:dyDescent="0.4">
      <c r="A2" s="52"/>
      <c r="B2" s="52"/>
      <c r="C2" s="418" t="s">
        <v>320</v>
      </c>
      <c r="D2" s="418"/>
      <c r="E2" s="418"/>
      <c r="F2" s="418"/>
      <c r="G2" s="418"/>
      <c r="H2" s="418"/>
      <c r="I2" s="418"/>
      <c r="P2" s="53" t="s">
        <v>321</v>
      </c>
    </row>
    <row r="3" spans="1:19" customFormat="1" ht="27" customHeight="1" thickBot="1" x14ac:dyDescent="0.3">
      <c r="A3" s="52"/>
      <c r="B3" s="54" t="s">
        <v>322</v>
      </c>
      <c r="C3" s="49"/>
      <c r="D3" s="50"/>
      <c r="E3" s="50"/>
      <c r="F3" s="55"/>
      <c r="G3" s="52"/>
      <c r="H3" s="52"/>
      <c r="I3" s="52"/>
      <c r="J3" s="56" t="s">
        <v>323</v>
      </c>
      <c r="K3" s="57">
        <f>SUM(J8:J57)</f>
        <v>0</v>
      </c>
      <c r="M3" s="58"/>
      <c r="N3" s="58"/>
      <c r="O3" s="58"/>
      <c r="P3" s="59" t="s">
        <v>324</v>
      </c>
      <c r="Q3" s="58"/>
      <c r="R3" s="58"/>
    </row>
    <row r="4" spans="1:19" customFormat="1" ht="33.75" customHeight="1" thickBot="1" x14ac:dyDescent="0.3">
      <c r="A4" s="52"/>
      <c r="B4" s="56" t="s">
        <v>322</v>
      </c>
      <c r="C4" s="60">
        <f>ראשי!B3</f>
        <v>0</v>
      </c>
      <c r="D4" s="56" t="s">
        <v>325</v>
      </c>
      <c r="E4" s="61">
        <f>ראשי!D3</f>
        <v>0</v>
      </c>
      <c r="F4" s="62">
        <v>45077</v>
      </c>
      <c r="G4" s="49"/>
      <c r="H4" s="52"/>
      <c r="I4" s="52"/>
      <c r="J4" s="52"/>
      <c r="K4" s="52"/>
      <c r="L4" s="52"/>
      <c r="M4" s="52"/>
      <c r="N4" s="52"/>
      <c r="O4" s="52"/>
      <c r="P4" s="52"/>
      <c r="Q4" s="52"/>
      <c r="R4" s="51"/>
      <c r="S4" s="51"/>
    </row>
    <row r="5" spans="1:19" customFormat="1" ht="14.4" thickBot="1" x14ac:dyDescent="0.3">
      <c r="A5" s="52"/>
      <c r="B5" s="52"/>
      <c r="C5" s="63"/>
      <c r="D5" s="56" t="s">
        <v>326</v>
      </c>
      <c r="E5" s="64" t="str">
        <f>ראשי!D4</f>
        <v>2023-24</v>
      </c>
      <c r="F5" s="49"/>
      <c r="G5" s="49"/>
      <c r="H5" s="49"/>
      <c r="I5" s="52"/>
      <c r="J5" s="52"/>
      <c r="K5" s="52"/>
      <c r="M5" s="51"/>
      <c r="N5" s="51"/>
      <c r="O5" s="51"/>
      <c r="P5" s="51"/>
      <c r="Q5" s="51"/>
      <c r="R5" s="51"/>
      <c r="S5" s="51"/>
    </row>
    <row r="6" spans="1:19" ht="8.25" customHeight="1" x14ac:dyDescent="0.25">
      <c r="K6" s="52"/>
      <c r="L6"/>
    </row>
    <row r="7" spans="1:19" s="68" customFormat="1" ht="27.6" x14ac:dyDescent="0.25">
      <c r="A7" s="65" t="s">
        <v>327</v>
      </c>
      <c r="B7" s="66" t="s">
        <v>328</v>
      </c>
      <c r="C7" s="67" t="s">
        <v>329</v>
      </c>
      <c r="D7" s="67" t="s">
        <v>330</v>
      </c>
      <c r="E7" s="67" t="s">
        <v>331</v>
      </c>
      <c r="F7" s="66" t="s">
        <v>332</v>
      </c>
      <c r="G7" s="66" t="s">
        <v>333</v>
      </c>
      <c r="H7" s="66" t="s">
        <v>334</v>
      </c>
      <c r="I7" s="66" t="s">
        <v>335</v>
      </c>
      <c r="J7" s="66" t="s">
        <v>336</v>
      </c>
      <c r="K7" s="52"/>
    </row>
    <row r="8" spans="1:19" x14ac:dyDescent="0.25">
      <c r="A8" s="69">
        <v>1</v>
      </c>
      <c r="B8" s="70"/>
      <c r="C8" s="71"/>
      <c r="D8" s="72"/>
      <c r="E8" s="72"/>
      <c r="F8" s="73"/>
      <c r="G8" s="74"/>
      <c r="H8" s="75"/>
      <c r="I8" s="76"/>
      <c r="J8" s="77">
        <f t="shared" ref="J8:J57" si="0">IFERROR(IF(G8&gt;$F$4,0,IF(C8="דרג א",CHOOSE(I8,0.5,1,1.5,2)*4,IF(C8="דרג ב",CHOOSE(I8,0.5,1,1.5,2)*2,IF(C8="דרג ג",CHOOSE(I8,0.5,1,1.5,2),0)))),"")</f>
        <v>0</v>
      </c>
      <c r="K8" s="52"/>
      <c r="R8" s="68"/>
    </row>
    <row r="9" spans="1:19" x14ac:dyDescent="0.25">
      <c r="A9" s="69">
        <v>2</v>
      </c>
      <c r="B9" s="70"/>
      <c r="C9" s="71"/>
      <c r="D9" s="72"/>
      <c r="E9" s="72"/>
      <c r="F9" s="73"/>
      <c r="G9" s="74"/>
      <c r="H9" s="75"/>
      <c r="I9" s="76"/>
      <c r="J9" s="77">
        <f>IFERROR(IF(G9&gt;$F$4,0,IF(C9="דרג א",CHOOSE(I9,0.5,1,1.5,2)*4,IF(C9="דרג ב",CHOOSE(I9,0.5,1,1.5,2)*2,IF(C9="דרג ג",CHOOSE(I9,0.5,1,1.5,2),0)))),"")</f>
        <v>0</v>
      </c>
      <c r="M9" s="49"/>
      <c r="N9" s="49"/>
      <c r="O9" s="50"/>
      <c r="P9" s="50"/>
      <c r="Q9" s="49"/>
      <c r="R9" s="68"/>
    </row>
    <row r="10" spans="1:19" x14ac:dyDescent="0.25">
      <c r="A10" s="69">
        <v>3</v>
      </c>
      <c r="B10" s="70"/>
      <c r="C10" s="71"/>
      <c r="D10" s="72"/>
      <c r="E10" s="72"/>
      <c r="F10" s="73"/>
      <c r="G10" s="74"/>
      <c r="H10" s="75"/>
      <c r="I10" s="76"/>
      <c r="J10" s="77">
        <f t="shared" si="0"/>
        <v>0</v>
      </c>
      <c r="M10" s="78" t="s">
        <v>337</v>
      </c>
      <c r="N10" s="52" t="s">
        <v>338</v>
      </c>
      <c r="O10" s="49">
        <v>1</v>
      </c>
      <c r="P10" s="50"/>
      <c r="Q10" s="49"/>
      <c r="R10" s="68"/>
    </row>
    <row r="11" spans="1:19" x14ac:dyDescent="0.25">
      <c r="A11" s="69">
        <v>4</v>
      </c>
      <c r="B11" s="70"/>
      <c r="C11" s="71"/>
      <c r="D11" s="72"/>
      <c r="E11" s="72"/>
      <c r="F11" s="73"/>
      <c r="G11" s="74"/>
      <c r="H11" s="75"/>
      <c r="I11" s="76"/>
      <c r="J11" s="77">
        <f t="shared" si="0"/>
        <v>0</v>
      </c>
      <c r="M11" s="78" t="s">
        <v>339</v>
      </c>
      <c r="N11" s="49" t="s">
        <v>340</v>
      </c>
      <c r="O11" s="49">
        <v>2</v>
      </c>
      <c r="P11" s="50"/>
      <c r="Q11" s="49"/>
      <c r="R11" s="68"/>
    </row>
    <row r="12" spans="1:19" x14ac:dyDescent="0.25">
      <c r="A12" s="69">
        <v>5</v>
      </c>
      <c r="B12" s="70"/>
      <c r="C12" s="71"/>
      <c r="D12" s="72"/>
      <c r="E12" s="72"/>
      <c r="F12" s="73"/>
      <c r="G12" s="74"/>
      <c r="H12" s="75"/>
      <c r="I12" s="76"/>
      <c r="J12" s="77">
        <f t="shared" si="0"/>
        <v>0</v>
      </c>
      <c r="M12" s="78"/>
      <c r="N12" s="49" t="s">
        <v>341</v>
      </c>
      <c r="O12" s="49">
        <v>3</v>
      </c>
      <c r="P12" s="50"/>
      <c r="Q12" s="49"/>
      <c r="R12" s="68"/>
    </row>
    <row r="13" spans="1:19" x14ac:dyDescent="0.25">
      <c r="A13" s="69">
        <v>6</v>
      </c>
      <c r="B13" s="70"/>
      <c r="C13" s="71"/>
      <c r="D13" s="72"/>
      <c r="E13" s="72"/>
      <c r="F13" s="73"/>
      <c r="G13" s="74"/>
      <c r="H13" s="75"/>
      <c r="I13" s="76"/>
      <c r="J13" s="77">
        <f t="shared" si="0"/>
        <v>0</v>
      </c>
      <c r="M13" s="49"/>
      <c r="N13" s="49"/>
      <c r="O13" s="49">
        <v>4</v>
      </c>
      <c r="P13" s="50"/>
      <c r="Q13" s="50"/>
      <c r="R13" s="68"/>
      <c r="S13" s="50"/>
    </row>
    <row r="14" spans="1:19" x14ac:dyDescent="0.25">
      <c r="A14" s="69">
        <v>7</v>
      </c>
      <c r="B14" s="70"/>
      <c r="C14" s="71"/>
      <c r="D14" s="72"/>
      <c r="E14" s="72"/>
      <c r="F14" s="73"/>
      <c r="G14" s="75"/>
      <c r="H14" s="75"/>
      <c r="I14" s="76"/>
      <c r="J14" s="77">
        <f t="shared" si="0"/>
        <v>0</v>
      </c>
      <c r="R14" s="68"/>
    </row>
    <row r="15" spans="1:19" x14ac:dyDescent="0.25">
      <c r="A15" s="69">
        <v>8</v>
      </c>
      <c r="B15" s="79"/>
      <c r="C15" s="80"/>
      <c r="D15" s="81"/>
      <c r="E15" s="81"/>
      <c r="F15" s="73"/>
      <c r="G15" s="82"/>
      <c r="H15" s="82"/>
      <c r="I15" s="83"/>
      <c r="J15" s="77">
        <f t="shared" si="0"/>
        <v>0</v>
      </c>
      <c r="R15" s="68"/>
    </row>
    <row r="16" spans="1:19" x14ac:dyDescent="0.25">
      <c r="A16" s="69">
        <v>9</v>
      </c>
      <c r="B16" s="79"/>
      <c r="C16" s="80"/>
      <c r="D16" s="81"/>
      <c r="E16" s="81"/>
      <c r="F16" s="73"/>
      <c r="G16" s="84"/>
      <c r="H16" s="82"/>
      <c r="I16" s="83"/>
      <c r="J16" s="77">
        <f t="shared" si="0"/>
        <v>0</v>
      </c>
    </row>
    <row r="17" spans="1:10" x14ac:dyDescent="0.25">
      <c r="A17" s="69">
        <v>10</v>
      </c>
      <c r="B17" s="79"/>
      <c r="C17" s="80"/>
      <c r="D17" s="81"/>
      <c r="E17" s="81"/>
      <c r="F17" s="73"/>
      <c r="G17" s="84"/>
      <c r="H17" s="82"/>
      <c r="I17" s="83"/>
      <c r="J17" s="77">
        <f t="shared" si="0"/>
        <v>0</v>
      </c>
    </row>
    <row r="18" spans="1:10" x14ac:dyDescent="0.25">
      <c r="A18" s="69">
        <v>11</v>
      </c>
      <c r="B18" s="79"/>
      <c r="C18" s="80"/>
      <c r="D18" s="81"/>
      <c r="E18" s="81"/>
      <c r="F18" s="73"/>
      <c r="G18" s="84"/>
      <c r="H18" s="82"/>
      <c r="I18" s="83"/>
      <c r="J18" s="77">
        <f t="shared" si="0"/>
        <v>0</v>
      </c>
    </row>
    <row r="19" spans="1:10" x14ac:dyDescent="0.25">
      <c r="A19" s="69">
        <v>12</v>
      </c>
      <c r="B19" s="79"/>
      <c r="C19" s="80"/>
      <c r="D19" s="81"/>
      <c r="E19" s="81"/>
      <c r="F19" s="73"/>
      <c r="G19" s="84"/>
      <c r="H19" s="82"/>
      <c r="I19" s="83"/>
      <c r="J19" s="77">
        <f t="shared" si="0"/>
        <v>0</v>
      </c>
    </row>
    <row r="20" spans="1:10" x14ac:dyDescent="0.25">
      <c r="A20" s="69">
        <v>13</v>
      </c>
      <c r="B20" s="79"/>
      <c r="C20" s="80"/>
      <c r="D20" s="81"/>
      <c r="E20" s="81"/>
      <c r="F20" s="73"/>
      <c r="G20" s="84"/>
      <c r="H20" s="82"/>
      <c r="I20" s="83"/>
      <c r="J20" s="77">
        <f t="shared" si="0"/>
        <v>0</v>
      </c>
    </row>
    <row r="21" spans="1:10" x14ac:dyDescent="0.25">
      <c r="A21" s="69">
        <v>14</v>
      </c>
      <c r="B21" s="79"/>
      <c r="C21" s="80"/>
      <c r="D21" s="81"/>
      <c r="E21" s="81"/>
      <c r="F21" s="73"/>
      <c r="G21" s="84"/>
      <c r="H21" s="82"/>
      <c r="I21" s="83"/>
      <c r="J21" s="77">
        <f t="shared" si="0"/>
        <v>0</v>
      </c>
    </row>
    <row r="22" spans="1:10" x14ac:dyDescent="0.25">
      <c r="A22" s="69">
        <v>15</v>
      </c>
      <c r="B22" s="79"/>
      <c r="C22" s="80"/>
      <c r="D22" s="81"/>
      <c r="E22" s="81"/>
      <c r="F22" s="73"/>
      <c r="G22" s="84"/>
      <c r="H22" s="82"/>
      <c r="I22" s="83"/>
      <c r="J22" s="77">
        <f t="shared" si="0"/>
        <v>0</v>
      </c>
    </row>
    <row r="23" spans="1:10" x14ac:dyDescent="0.25">
      <c r="A23" s="69">
        <v>16</v>
      </c>
      <c r="B23" s="79"/>
      <c r="C23" s="80"/>
      <c r="D23" s="81"/>
      <c r="E23" s="81"/>
      <c r="F23" s="73"/>
      <c r="G23" s="84"/>
      <c r="H23" s="82"/>
      <c r="I23" s="83"/>
      <c r="J23" s="77">
        <f t="shared" si="0"/>
        <v>0</v>
      </c>
    </row>
    <row r="24" spans="1:10" x14ac:dyDescent="0.25">
      <c r="A24" s="69">
        <v>17</v>
      </c>
      <c r="B24" s="79"/>
      <c r="C24" s="80"/>
      <c r="D24" s="81"/>
      <c r="E24" s="81"/>
      <c r="F24" s="73"/>
      <c r="G24" s="84"/>
      <c r="H24" s="82"/>
      <c r="I24" s="83"/>
      <c r="J24" s="77">
        <f t="shared" si="0"/>
        <v>0</v>
      </c>
    </row>
    <row r="25" spans="1:10" x14ac:dyDescent="0.25">
      <c r="A25" s="69">
        <v>18</v>
      </c>
      <c r="B25" s="79"/>
      <c r="C25" s="80"/>
      <c r="D25" s="81"/>
      <c r="E25" s="81"/>
      <c r="F25" s="73"/>
      <c r="G25" s="84"/>
      <c r="H25" s="82"/>
      <c r="I25" s="83"/>
      <c r="J25" s="77">
        <f t="shared" si="0"/>
        <v>0</v>
      </c>
    </row>
    <row r="26" spans="1:10" x14ac:dyDescent="0.25">
      <c r="A26" s="69">
        <v>19</v>
      </c>
      <c r="B26" s="70"/>
      <c r="C26" s="71"/>
      <c r="D26" s="72"/>
      <c r="E26" s="72"/>
      <c r="F26" s="73"/>
      <c r="G26" s="74"/>
      <c r="H26" s="75"/>
      <c r="I26" s="76"/>
      <c r="J26" s="77">
        <f t="shared" si="0"/>
        <v>0</v>
      </c>
    </row>
    <row r="27" spans="1:10" x14ac:dyDescent="0.25">
      <c r="A27" s="69">
        <v>20</v>
      </c>
      <c r="B27" s="70"/>
      <c r="C27" s="71"/>
      <c r="D27" s="72"/>
      <c r="E27" s="72"/>
      <c r="F27" s="73"/>
      <c r="G27" s="74"/>
      <c r="H27" s="75"/>
      <c r="I27" s="76"/>
      <c r="J27" s="77">
        <f t="shared" si="0"/>
        <v>0</v>
      </c>
    </row>
    <row r="28" spans="1:10" x14ac:dyDescent="0.25">
      <c r="A28" s="69">
        <v>21</v>
      </c>
      <c r="B28" s="70"/>
      <c r="C28" s="71"/>
      <c r="D28" s="72"/>
      <c r="E28" s="72"/>
      <c r="F28" s="73"/>
      <c r="G28" s="74"/>
      <c r="H28" s="75"/>
      <c r="I28" s="76"/>
      <c r="J28" s="77">
        <f t="shared" si="0"/>
        <v>0</v>
      </c>
    </row>
    <row r="29" spans="1:10" x14ac:dyDescent="0.25">
      <c r="A29" s="69">
        <v>22</v>
      </c>
      <c r="B29" s="70"/>
      <c r="C29" s="71"/>
      <c r="D29" s="72"/>
      <c r="E29" s="72"/>
      <c r="F29" s="73"/>
      <c r="G29" s="74"/>
      <c r="H29" s="75"/>
      <c r="I29" s="76"/>
      <c r="J29" s="77">
        <f t="shared" si="0"/>
        <v>0</v>
      </c>
    </row>
    <row r="30" spans="1:10" x14ac:dyDescent="0.25">
      <c r="A30" s="69">
        <v>23</v>
      </c>
      <c r="B30" s="70"/>
      <c r="C30" s="71"/>
      <c r="D30" s="72"/>
      <c r="E30" s="72"/>
      <c r="F30" s="73"/>
      <c r="G30" s="74"/>
      <c r="H30" s="75"/>
      <c r="I30" s="76"/>
      <c r="J30" s="77">
        <f t="shared" si="0"/>
        <v>0</v>
      </c>
    </row>
    <row r="31" spans="1:10" x14ac:dyDescent="0.25">
      <c r="A31" s="69">
        <v>24</v>
      </c>
      <c r="B31" s="70"/>
      <c r="C31" s="71"/>
      <c r="D31" s="72"/>
      <c r="E31" s="72"/>
      <c r="F31" s="73"/>
      <c r="G31" s="74"/>
      <c r="H31" s="75"/>
      <c r="I31" s="76"/>
      <c r="J31" s="77">
        <f t="shared" si="0"/>
        <v>0</v>
      </c>
    </row>
    <row r="32" spans="1:10" x14ac:dyDescent="0.25">
      <c r="A32" s="69">
        <v>25</v>
      </c>
      <c r="B32" s="70"/>
      <c r="C32" s="71"/>
      <c r="D32" s="72"/>
      <c r="E32" s="72"/>
      <c r="F32" s="73"/>
      <c r="G32" s="74"/>
      <c r="H32" s="75"/>
      <c r="I32" s="76"/>
      <c r="J32" s="77">
        <f t="shared" si="0"/>
        <v>0</v>
      </c>
    </row>
    <row r="33" spans="1:10" x14ac:dyDescent="0.25">
      <c r="A33" s="69">
        <v>26</v>
      </c>
      <c r="B33" s="70"/>
      <c r="C33" s="71"/>
      <c r="D33" s="72"/>
      <c r="E33" s="72"/>
      <c r="F33" s="73"/>
      <c r="G33" s="74"/>
      <c r="H33" s="75"/>
      <c r="I33" s="76"/>
      <c r="J33" s="77">
        <f t="shared" si="0"/>
        <v>0</v>
      </c>
    </row>
    <row r="34" spans="1:10" x14ac:dyDescent="0.25">
      <c r="A34" s="69">
        <v>27</v>
      </c>
      <c r="B34" s="70"/>
      <c r="C34" s="71"/>
      <c r="D34" s="72"/>
      <c r="E34" s="72"/>
      <c r="F34" s="73"/>
      <c r="G34" s="74"/>
      <c r="H34" s="75"/>
      <c r="I34" s="76"/>
      <c r="J34" s="77">
        <f t="shared" si="0"/>
        <v>0</v>
      </c>
    </row>
    <row r="35" spans="1:10" x14ac:dyDescent="0.25">
      <c r="A35" s="69">
        <v>28</v>
      </c>
      <c r="B35" s="70"/>
      <c r="C35" s="71"/>
      <c r="D35" s="72"/>
      <c r="E35" s="72"/>
      <c r="F35" s="73"/>
      <c r="G35" s="74"/>
      <c r="H35" s="75"/>
      <c r="I35" s="76"/>
      <c r="J35" s="77">
        <f t="shared" si="0"/>
        <v>0</v>
      </c>
    </row>
    <row r="36" spans="1:10" x14ac:dyDescent="0.25">
      <c r="A36" s="69">
        <v>29</v>
      </c>
      <c r="B36" s="70"/>
      <c r="C36" s="71"/>
      <c r="D36" s="72"/>
      <c r="E36" s="72"/>
      <c r="F36" s="73"/>
      <c r="G36" s="74"/>
      <c r="H36" s="75"/>
      <c r="I36" s="76"/>
      <c r="J36" s="77">
        <f t="shared" si="0"/>
        <v>0</v>
      </c>
    </row>
    <row r="37" spans="1:10" x14ac:dyDescent="0.25">
      <c r="A37" s="69">
        <v>30</v>
      </c>
      <c r="B37" s="70"/>
      <c r="C37" s="71"/>
      <c r="D37" s="72"/>
      <c r="E37" s="72"/>
      <c r="F37" s="73"/>
      <c r="G37" s="74"/>
      <c r="H37" s="75"/>
      <c r="I37" s="76"/>
      <c r="J37" s="77">
        <f t="shared" si="0"/>
        <v>0</v>
      </c>
    </row>
    <row r="38" spans="1:10" x14ac:dyDescent="0.25">
      <c r="A38" s="69">
        <v>31</v>
      </c>
      <c r="B38" s="70"/>
      <c r="C38" s="71"/>
      <c r="D38" s="72"/>
      <c r="E38" s="72"/>
      <c r="F38" s="73"/>
      <c r="G38" s="74"/>
      <c r="H38" s="75"/>
      <c r="I38" s="76"/>
      <c r="J38" s="77">
        <f t="shared" si="0"/>
        <v>0</v>
      </c>
    </row>
    <row r="39" spans="1:10" x14ac:dyDescent="0.25">
      <c r="A39" s="69">
        <v>32</v>
      </c>
      <c r="B39" s="70"/>
      <c r="C39" s="71"/>
      <c r="D39" s="72"/>
      <c r="E39" s="72"/>
      <c r="F39" s="73"/>
      <c r="G39" s="74"/>
      <c r="H39" s="75"/>
      <c r="I39" s="76"/>
      <c r="J39" s="77">
        <f t="shared" si="0"/>
        <v>0</v>
      </c>
    </row>
    <row r="40" spans="1:10" x14ac:dyDescent="0.25">
      <c r="A40" s="69">
        <v>33</v>
      </c>
      <c r="B40" s="70"/>
      <c r="C40" s="71"/>
      <c r="D40" s="72"/>
      <c r="E40" s="72"/>
      <c r="F40" s="73"/>
      <c r="G40" s="74"/>
      <c r="H40" s="75"/>
      <c r="I40" s="76"/>
      <c r="J40" s="77">
        <f t="shared" si="0"/>
        <v>0</v>
      </c>
    </row>
    <row r="41" spans="1:10" x14ac:dyDescent="0.25">
      <c r="A41" s="69">
        <v>34</v>
      </c>
      <c r="B41" s="70"/>
      <c r="C41" s="71"/>
      <c r="D41" s="72"/>
      <c r="E41" s="72"/>
      <c r="F41" s="73"/>
      <c r="G41" s="74"/>
      <c r="H41" s="75"/>
      <c r="I41" s="76"/>
      <c r="J41" s="77">
        <f t="shared" si="0"/>
        <v>0</v>
      </c>
    </row>
    <row r="42" spans="1:10" x14ac:dyDescent="0.25">
      <c r="A42" s="69">
        <v>35</v>
      </c>
      <c r="B42" s="70"/>
      <c r="C42" s="71"/>
      <c r="D42" s="72"/>
      <c r="E42" s="72"/>
      <c r="F42" s="73"/>
      <c r="G42" s="74"/>
      <c r="H42" s="75"/>
      <c r="I42" s="76"/>
      <c r="J42" s="77">
        <f t="shared" si="0"/>
        <v>0</v>
      </c>
    </row>
    <row r="43" spans="1:10" x14ac:dyDescent="0.25">
      <c r="A43" s="69">
        <v>36</v>
      </c>
      <c r="B43" s="70"/>
      <c r="C43" s="71"/>
      <c r="D43" s="72"/>
      <c r="E43" s="72"/>
      <c r="F43" s="73"/>
      <c r="G43" s="74"/>
      <c r="H43" s="75"/>
      <c r="I43" s="76"/>
      <c r="J43" s="77">
        <f t="shared" si="0"/>
        <v>0</v>
      </c>
    </row>
    <row r="44" spans="1:10" x14ac:dyDescent="0.25">
      <c r="A44" s="69">
        <v>37</v>
      </c>
      <c r="B44" s="70"/>
      <c r="C44" s="71"/>
      <c r="D44" s="72"/>
      <c r="E44" s="72"/>
      <c r="F44" s="73"/>
      <c r="G44" s="74"/>
      <c r="H44" s="75"/>
      <c r="I44" s="76"/>
      <c r="J44" s="77">
        <f t="shared" si="0"/>
        <v>0</v>
      </c>
    </row>
    <row r="45" spans="1:10" x14ac:dyDescent="0.25">
      <c r="A45" s="69">
        <v>38</v>
      </c>
      <c r="B45" s="70"/>
      <c r="C45" s="71"/>
      <c r="D45" s="72"/>
      <c r="E45" s="72"/>
      <c r="F45" s="73"/>
      <c r="G45" s="74"/>
      <c r="H45" s="75"/>
      <c r="I45" s="76"/>
      <c r="J45" s="77">
        <f t="shared" si="0"/>
        <v>0</v>
      </c>
    </row>
    <row r="46" spans="1:10" x14ac:dyDescent="0.25">
      <c r="A46" s="69">
        <v>39</v>
      </c>
      <c r="B46" s="70"/>
      <c r="C46" s="71"/>
      <c r="D46" s="72"/>
      <c r="E46" s="72"/>
      <c r="F46" s="73"/>
      <c r="G46" s="74"/>
      <c r="H46" s="75"/>
      <c r="I46" s="76"/>
      <c r="J46" s="77">
        <f t="shared" si="0"/>
        <v>0</v>
      </c>
    </row>
    <row r="47" spans="1:10" x14ac:dyDescent="0.25">
      <c r="A47" s="69">
        <v>40</v>
      </c>
      <c r="B47" s="70"/>
      <c r="C47" s="71"/>
      <c r="D47" s="72"/>
      <c r="E47" s="72"/>
      <c r="F47" s="73"/>
      <c r="G47" s="74"/>
      <c r="H47" s="75"/>
      <c r="I47" s="76"/>
      <c r="J47" s="77">
        <f t="shared" si="0"/>
        <v>0</v>
      </c>
    </row>
    <row r="48" spans="1:10" x14ac:dyDescent="0.25">
      <c r="A48" s="69">
        <v>41</v>
      </c>
      <c r="B48" s="70"/>
      <c r="C48" s="71"/>
      <c r="D48" s="72"/>
      <c r="E48" s="72"/>
      <c r="F48" s="73"/>
      <c r="G48" s="74"/>
      <c r="H48" s="75"/>
      <c r="I48" s="76"/>
      <c r="J48" s="77">
        <f t="shared" si="0"/>
        <v>0</v>
      </c>
    </row>
    <row r="49" spans="1:10" x14ac:dyDescent="0.25">
      <c r="A49" s="69">
        <v>42</v>
      </c>
      <c r="B49" s="70"/>
      <c r="C49" s="71"/>
      <c r="D49" s="72"/>
      <c r="E49" s="72"/>
      <c r="F49" s="73"/>
      <c r="G49" s="74"/>
      <c r="H49" s="75"/>
      <c r="I49" s="76"/>
      <c r="J49" s="77">
        <f t="shared" si="0"/>
        <v>0</v>
      </c>
    </row>
    <row r="50" spans="1:10" x14ac:dyDescent="0.25">
      <c r="A50" s="69">
        <v>43</v>
      </c>
      <c r="B50" s="70"/>
      <c r="C50" s="71"/>
      <c r="D50" s="72"/>
      <c r="E50" s="72"/>
      <c r="F50" s="73"/>
      <c r="G50" s="74"/>
      <c r="H50" s="75"/>
      <c r="I50" s="76"/>
      <c r="J50" s="77">
        <f t="shared" si="0"/>
        <v>0</v>
      </c>
    </row>
    <row r="51" spans="1:10" x14ac:dyDescent="0.25">
      <c r="A51" s="69">
        <v>44</v>
      </c>
      <c r="B51" s="70"/>
      <c r="C51" s="71"/>
      <c r="D51" s="72"/>
      <c r="E51" s="72"/>
      <c r="F51" s="73"/>
      <c r="G51" s="74"/>
      <c r="H51" s="75"/>
      <c r="I51" s="76"/>
      <c r="J51" s="77">
        <f t="shared" si="0"/>
        <v>0</v>
      </c>
    </row>
    <row r="52" spans="1:10" x14ac:dyDescent="0.25">
      <c r="A52" s="69">
        <v>45</v>
      </c>
      <c r="B52" s="70"/>
      <c r="C52" s="71"/>
      <c r="D52" s="72"/>
      <c r="E52" s="72"/>
      <c r="F52" s="73"/>
      <c r="G52" s="74"/>
      <c r="H52" s="75"/>
      <c r="I52" s="76"/>
      <c r="J52" s="77">
        <f t="shared" si="0"/>
        <v>0</v>
      </c>
    </row>
    <row r="53" spans="1:10" x14ac:dyDescent="0.25">
      <c r="A53" s="69">
        <v>46</v>
      </c>
      <c r="B53" s="70"/>
      <c r="C53" s="71"/>
      <c r="D53" s="72"/>
      <c r="E53" s="72"/>
      <c r="F53" s="73"/>
      <c r="G53" s="74"/>
      <c r="H53" s="75"/>
      <c r="I53" s="76"/>
      <c r="J53" s="77">
        <f t="shared" si="0"/>
        <v>0</v>
      </c>
    </row>
    <row r="54" spans="1:10" x14ac:dyDescent="0.25">
      <c r="A54" s="69">
        <v>47</v>
      </c>
      <c r="B54" s="70"/>
      <c r="C54" s="71"/>
      <c r="D54" s="72"/>
      <c r="E54" s="72"/>
      <c r="F54" s="73"/>
      <c r="G54" s="74"/>
      <c r="H54" s="75"/>
      <c r="I54" s="76"/>
      <c r="J54" s="77">
        <f t="shared" si="0"/>
        <v>0</v>
      </c>
    </row>
    <row r="55" spans="1:10" x14ac:dyDescent="0.25">
      <c r="A55" s="69">
        <v>48</v>
      </c>
      <c r="B55" s="70"/>
      <c r="C55" s="71"/>
      <c r="D55" s="72"/>
      <c r="E55" s="72"/>
      <c r="F55" s="73"/>
      <c r="G55" s="74"/>
      <c r="H55" s="75"/>
      <c r="I55" s="76"/>
      <c r="J55" s="77">
        <f t="shared" si="0"/>
        <v>0</v>
      </c>
    </row>
    <row r="56" spans="1:10" x14ac:dyDescent="0.25">
      <c r="A56" s="69">
        <v>49</v>
      </c>
      <c r="B56" s="70"/>
      <c r="C56" s="71"/>
      <c r="D56" s="72"/>
      <c r="E56" s="72"/>
      <c r="F56" s="73"/>
      <c r="G56" s="74"/>
      <c r="H56" s="75"/>
      <c r="I56" s="76"/>
      <c r="J56" s="77">
        <f t="shared" si="0"/>
        <v>0</v>
      </c>
    </row>
    <row r="57" spans="1:10" x14ac:dyDescent="0.25">
      <c r="A57" s="69">
        <v>50</v>
      </c>
      <c r="B57" s="70"/>
      <c r="C57" s="71"/>
      <c r="D57" s="72"/>
      <c r="E57" s="72"/>
      <c r="F57" s="73"/>
      <c r="G57" s="74"/>
      <c r="H57" s="75"/>
      <c r="I57" s="76"/>
      <c r="J57" s="77">
        <f t="shared" si="0"/>
        <v>0</v>
      </c>
    </row>
    <row r="58" spans="1:10" x14ac:dyDescent="0.25">
      <c r="G58" s="50"/>
      <c r="H58" s="50"/>
      <c r="I58" s="50"/>
      <c r="J58" s="50"/>
    </row>
    <row r="59" spans="1:10" x14ac:dyDescent="0.25">
      <c r="G59" s="50"/>
      <c r="H59" s="50"/>
      <c r="I59" s="50"/>
      <c r="J59" s="50"/>
    </row>
    <row r="60" spans="1:10" x14ac:dyDescent="0.25">
      <c r="G60" s="50"/>
      <c r="H60" s="50"/>
      <c r="I60" s="50"/>
      <c r="J60" s="50"/>
    </row>
    <row r="61" spans="1:10" x14ac:dyDescent="0.25">
      <c r="G61" s="50"/>
      <c r="H61" s="50"/>
      <c r="I61" s="50"/>
      <c r="J61" s="50"/>
    </row>
    <row r="62" spans="1:10" x14ac:dyDescent="0.25">
      <c r="G62" s="50"/>
      <c r="H62" s="50"/>
      <c r="I62" s="50"/>
      <c r="J62" s="50"/>
    </row>
    <row r="63" spans="1:10" x14ac:dyDescent="0.25">
      <c r="G63" s="50"/>
      <c r="H63" s="50"/>
      <c r="I63" s="50"/>
      <c r="J63" s="50"/>
    </row>
    <row r="64" spans="1:10" x14ac:dyDescent="0.25">
      <c r="G64" s="50"/>
      <c r="H64" s="50"/>
      <c r="I64" s="50"/>
      <c r="J64" s="50"/>
    </row>
    <row r="65" spans="7:10" x14ac:dyDescent="0.25">
      <c r="G65" s="50"/>
      <c r="H65" s="50"/>
      <c r="I65" s="50"/>
      <c r="J65" s="50"/>
    </row>
    <row r="66" spans="7:10" x14ac:dyDescent="0.25">
      <c r="G66" s="50"/>
      <c r="H66" s="50"/>
      <c r="I66" s="50"/>
      <c r="J66" s="50"/>
    </row>
    <row r="67" spans="7:10" x14ac:dyDescent="0.25">
      <c r="G67" s="50"/>
      <c r="H67" s="50"/>
      <c r="I67" s="50"/>
      <c r="J67" s="50"/>
    </row>
    <row r="68" spans="7:10" x14ac:dyDescent="0.25">
      <c r="G68" s="50"/>
      <c r="H68" s="50"/>
      <c r="I68" s="50"/>
      <c r="J68" s="50"/>
    </row>
    <row r="69" spans="7:10" x14ac:dyDescent="0.25">
      <c r="G69" s="50"/>
      <c r="H69" s="50"/>
      <c r="I69" s="50"/>
      <c r="J69" s="50"/>
    </row>
    <row r="70" spans="7:10" x14ac:dyDescent="0.25">
      <c r="G70" s="50"/>
      <c r="H70" s="50"/>
      <c r="I70" s="50"/>
      <c r="J70" s="50"/>
    </row>
    <row r="71" spans="7:10" x14ac:dyDescent="0.25">
      <c r="G71" s="50"/>
      <c r="H71" s="50"/>
      <c r="I71" s="50"/>
      <c r="J71" s="50"/>
    </row>
    <row r="72" spans="7:10" x14ac:dyDescent="0.25">
      <c r="G72" s="50"/>
      <c r="H72" s="50"/>
      <c r="I72" s="50"/>
      <c r="J72" s="50"/>
    </row>
    <row r="73" spans="7:10" x14ac:dyDescent="0.25">
      <c r="G73" s="50"/>
      <c r="H73" s="50"/>
      <c r="I73" s="50"/>
      <c r="J73" s="50"/>
    </row>
    <row r="74" spans="7:10" x14ac:dyDescent="0.25">
      <c r="G74" s="50"/>
      <c r="H74" s="50"/>
      <c r="I74" s="50"/>
      <c r="J74" s="50"/>
    </row>
    <row r="75" spans="7:10" x14ac:dyDescent="0.25">
      <c r="G75" s="50"/>
      <c r="H75" s="50"/>
      <c r="I75" s="50"/>
      <c r="J75" s="50"/>
    </row>
    <row r="76" spans="7:10" x14ac:dyDescent="0.25">
      <c r="G76" s="50"/>
      <c r="H76" s="50"/>
      <c r="I76" s="50"/>
      <c r="J76" s="50"/>
    </row>
    <row r="77" spans="7:10" x14ac:dyDescent="0.25">
      <c r="G77" s="50"/>
      <c r="H77" s="50"/>
      <c r="I77" s="50"/>
      <c r="J77" s="50"/>
    </row>
    <row r="78" spans="7:10" x14ac:dyDescent="0.25">
      <c r="G78" s="50"/>
      <c r="H78" s="50"/>
      <c r="I78" s="50"/>
      <c r="J78" s="50"/>
    </row>
    <row r="79" spans="7:10" x14ac:dyDescent="0.25">
      <c r="G79" s="50"/>
      <c r="H79" s="50"/>
      <c r="I79" s="50"/>
      <c r="J79" s="50"/>
    </row>
    <row r="80" spans="7:10" x14ac:dyDescent="0.25">
      <c r="G80" s="50"/>
      <c r="H80" s="50"/>
      <c r="I80" s="50"/>
      <c r="J80" s="50"/>
    </row>
    <row r="81" spans="7:10" x14ac:dyDescent="0.25">
      <c r="G81" s="50"/>
      <c r="H81" s="50"/>
      <c r="I81" s="50"/>
      <c r="J81" s="50"/>
    </row>
    <row r="82" spans="7:10" x14ac:dyDescent="0.25">
      <c r="G82" s="50"/>
      <c r="H82" s="50"/>
      <c r="I82" s="50"/>
      <c r="J82" s="50"/>
    </row>
    <row r="83" spans="7:10" x14ac:dyDescent="0.25">
      <c r="G83" s="50"/>
      <c r="H83" s="50"/>
      <c r="I83" s="50"/>
      <c r="J83" s="50"/>
    </row>
    <row r="84" spans="7:10" x14ac:dyDescent="0.25">
      <c r="G84" s="50"/>
      <c r="H84" s="50"/>
      <c r="I84" s="50"/>
      <c r="J84" s="50"/>
    </row>
    <row r="85" spans="7:10" x14ac:dyDescent="0.25">
      <c r="G85" s="50"/>
      <c r="H85" s="50"/>
      <c r="I85" s="50"/>
      <c r="J85" s="50"/>
    </row>
    <row r="86" spans="7:10" x14ac:dyDescent="0.25">
      <c r="G86" s="50"/>
      <c r="H86" s="50"/>
      <c r="I86" s="50"/>
      <c r="J86" s="50"/>
    </row>
    <row r="87" spans="7:10" x14ac:dyDescent="0.25">
      <c r="G87" s="50"/>
      <c r="H87" s="50"/>
      <c r="I87" s="50"/>
      <c r="J87" s="50"/>
    </row>
    <row r="88" spans="7:10" x14ac:dyDescent="0.25">
      <c r="G88" s="50"/>
      <c r="H88" s="50"/>
      <c r="I88" s="50"/>
      <c r="J88" s="50"/>
    </row>
    <row r="89" spans="7:10" x14ac:dyDescent="0.25">
      <c r="G89" s="50"/>
      <c r="H89" s="50"/>
      <c r="I89" s="50"/>
      <c r="J89" s="50"/>
    </row>
    <row r="90" spans="7:10" x14ac:dyDescent="0.25">
      <c r="G90" s="50"/>
      <c r="H90" s="50"/>
      <c r="I90" s="50"/>
      <c r="J90" s="50"/>
    </row>
    <row r="91" spans="7:10" x14ac:dyDescent="0.25">
      <c r="G91" s="50"/>
      <c r="H91" s="50"/>
      <c r="I91" s="50"/>
      <c r="J91" s="50"/>
    </row>
    <row r="92" spans="7:10" x14ac:dyDescent="0.25">
      <c r="G92" s="50"/>
      <c r="H92" s="50"/>
      <c r="I92" s="50"/>
      <c r="J92" s="50"/>
    </row>
    <row r="93" spans="7:10" x14ac:dyDescent="0.25">
      <c r="G93" s="50"/>
      <c r="H93" s="50"/>
      <c r="I93" s="50"/>
      <c r="J93" s="50"/>
    </row>
    <row r="94" spans="7:10" x14ac:dyDescent="0.25">
      <c r="G94" s="50"/>
      <c r="H94" s="50"/>
      <c r="I94" s="50"/>
      <c r="J94" s="50"/>
    </row>
    <row r="95" spans="7:10" x14ac:dyDescent="0.25">
      <c r="G95" s="50"/>
      <c r="H95" s="50"/>
      <c r="I95" s="50"/>
      <c r="J95" s="50"/>
    </row>
    <row r="96" spans="7:10" x14ac:dyDescent="0.25">
      <c r="G96" s="50"/>
      <c r="H96" s="50"/>
      <c r="I96" s="50"/>
      <c r="J96" s="50"/>
    </row>
    <row r="97" spans="7:10" x14ac:dyDescent="0.25">
      <c r="G97" s="50"/>
      <c r="H97" s="50"/>
      <c r="I97" s="50"/>
      <c r="J97" s="50"/>
    </row>
    <row r="98" spans="7:10" x14ac:dyDescent="0.25">
      <c r="G98" s="50"/>
      <c r="H98" s="50"/>
      <c r="I98" s="50"/>
      <c r="J98" s="50"/>
    </row>
    <row r="99" spans="7:10" x14ac:dyDescent="0.25">
      <c r="G99" s="50"/>
      <c r="H99" s="50"/>
      <c r="I99" s="50"/>
      <c r="J99" s="50"/>
    </row>
    <row r="100" spans="7:10" x14ac:dyDescent="0.25">
      <c r="G100" s="50"/>
      <c r="H100" s="50"/>
      <c r="I100" s="50"/>
      <c r="J100" s="50"/>
    </row>
    <row r="101" spans="7:10" x14ac:dyDescent="0.25">
      <c r="G101" s="50"/>
      <c r="H101" s="50"/>
      <c r="I101" s="50"/>
      <c r="J101" s="50"/>
    </row>
    <row r="102" spans="7:10" x14ac:dyDescent="0.25">
      <c r="G102" s="50"/>
      <c r="H102" s="50"/>
      <c r="I102" s="50"/>
      <c r="J102" s="50"/>
    </row>
    <row r="103" spans="7:10" x14ac:dyDescent="0.25">
      <c r="G103" s="50"/>
      <c r="H103" s="50"/>
      <c r="I103" s="50"/>
      <c r="J103" s="50"/>
    </row>
    <row r="104" spans="7:10" x14ac:dyDescent="0.25">
      <c r="G104" s="50"/>
      <c r="H104" s="50"/>
      <c r="I104" s="50"/>
      <c r="J104" s="50"/>
    </row>
    <row r="105" spans="7:10" x14ac:dyDescent="0.25">
      <c r="G105" s="50"/>
      <c r="H105" s="50"/>
      <c r="I105" s="50"/>
      <c r="J105" s="50"/>
    </row>
    <row r="106" spans="7:10" x14ac:dyDescent="0.25">
      <c r="G106" s="50"/>
      <c r="H106" s="50"/>
      <c r="I106" s="50"/>
      <c r="J106" s="50"/>
    </row>
    <row r="107" spans="7:10" x14ac:dyDescent="0.25">
      <c r="G107" s="50"/>
      <c r="H107" s="50"/>
      <c r="I107" s="50"/>
      <c r="J107" s="50"/>
    </row>
    <row r="108" spans="7:10" x14ac:dyDescent="0.25">
      <c r="G108" s="50"/>
      <c r="H108" s="50"/>
      <c r="I108" s="50"/>
      <c r="J108" s="50"/>
    </row>
    <row r="109" spans="7:10" x14ac:dyDescent="0.25">
      <c r="G109" s="50"/>
      <c r="H109" s="50"/>
      <c r="I109" s="50"/>
      <c r="J109" s="50"/>
    </row>
    <row r="110" spans="7:10" x14ac:dyDescent="0.25">
      <c r="G110" s="50"/>
      <c r="H110" s="50"/>
      <c r="I110" s="50"/>
      <c r="J110" s="50"/>
    </row>
    <row r="111" spans="7:10" x14ac:dyDescent="0.25">
      <c r="G111" s="50"/>
      <c r="H111" s="50"/>
      <c r="I111" s="50"/>
      <c r="J111" s="50"/>
    </row>
    <row r="112" spans="7:10" x14ac:dyDescent="0.25">
      <c r="G112" s="50"/>
      <c r="H112" s="50"/>
      <c r="I112" s="50"/>
      <c r="J112" s="50"/>
    </row>
    <row r="113" spans="7:10" x14ac:dyDescent="0.25">
      <c r="G113" s="50"/>
      <c r="H113" s="50"/>
      <c r="I113" s="50"/>
      <c r="J113" s="50"/>
    </row>
    <row r="114" spans="7:10" x14ac:dyDescent="0.25">
      <c r="G114" s="50"/>
      <c r="H114" s="50"/>
      <c r="I114" s="50"/>
      <c r="J114" s="50"/>
    </row>
    <row r="115" spans="7:10" x14ac:dyDescent="0.25">
      <c r="G115" s="50"/>
      <c r="H115" s="50"/>
      <c r="I115" s="50"/>
      <c r="J115" s="50"/>
    </row>
    <row r="116" spans="7:10" x14ac:dyDescent="0.25">
      <c r="G116" s="50"/>
      <c r="H116" s="50"/>
      <c r="I116" s="50"/>
      <c r="J116" s="50"/>
    </row>
    <row r="117" spans="7:10" x14ac:dyDescent="0.25">
      <c r="G117" s="50"/>
      <c r="H117" s="50"/>
      <c r="I117" s="50"/>
      <c r="J117" s="50"/>
    </row>
    <row r="118" spans="7:10" x14ac:dyDescent="0.25">
      <c r="G118" s="50"/>
      <c r="H118" s="50"/>
      <c r="I118" s="50"/>
      <c r="J118" s="50"/>
    </row>
    <row r="119" spans="7:10" x14ac:dyDescent="0.25">
      <c r="G119" s="50"/>
      <c r="H119" s="50"/>
      <c r="I119" s="50"/>
      <c r="J119" s="50"/>
    </row>
    <row r="120" spans="7:10" x14ac:dyDescent="0.25">
      <c r="G120" s="50"/>
      <c r="H120" s="50"/>
      <c r="I120" s="50"/>
      <c r="J120" s="50"/>
    </row>
    <row r="121" spans="7:10" x14ac:dyDescent="0.25">
      <c r="G121" s="50"/>
      <c r="H121" s="50"/>
      <c r="I121" s="50"/>
      <c r="J121" s="50"/>
    </row>
    <row r="122" spans="7:10" x14ac:dyDescent="0.25">
      <c r="G122" s="50"/>
      <c r="H122" s="50"/>
      <c r="I122" s="50"/>
      <c r="J122" s="50"/>
    </row>
    <row r="123" spans="7:10" x14ac:dyDescent="0.25">
      <c r="G123" s="50"/>
      <c r="H123" s="50"/>
      <c r="I123" s="50"/>
      <c r="J123" s="50"/>
    </row>
    <row r="124" spans="7:10" x14ac:dyDescent="0.25">
      <c r="G124" s="50"/>
      <c r="H124" s="50"/>
      <c r="I124" s="50"/>
      <c r="J124" s="50"/>
    </row>
    <row r="125" spans="7:10" x14ac:dyDescent="0.25">
      <c r="G125" s="50"/>
      <c r="H125" s="50"/>
      <c r="I125" s="50"/>
      <c r="J125" s="50"/>
    </row>
    <row r="126" spans="7:10" x14ac:dyDescent="0.25">
      <c r="G126" s="50"/>
      <c r="H126" s="50"/>
      <c r="I126" s="50"/>
      <c r="J126" s="50"/>
    </row>
    <row r="127" spans="7:10" x14ac:dyDescent="0.25">
      <c r="G127" s="50"/>
      <c r="H127" s="50"/>
      <c r="I127" s="50"/>
      <c r="J127" s="50"/>
    </row>
    <row r="128" spans="7:10" x14ac:dyDescent="0.25">
      <c r="G128" s="50"/>
      <c r="H128" s="50"/>
      <c r="I128" s="50"/>
      <c r="J128" s="50"/>
    </row>
    <row r="129" spans="7:10" x14ac:dyDescent="0.25">
      <c r="G129" s="50"/>
      <c r="H129" s="50"/>
      <c r="I129" s="50"/>
      <c r="J129" s="50"/>
    </row>
    <row r="130" spans="7:10" x14ac:dyDescent="0.25">
      <c r="G130" s="50"/>
      <c r="H130" s="50"/>
      <c r="I130" s="50"/>
      <c r="J130" s="50"/>
    </row>
    <row r="131" spans="7:10" x14ac:dyDescent="0.25">
      <c r="G131" s="50"/>
      <c r="H131" s="50"/>
      <c r="I131" s="50"/>
      <c r="J131" s="50"/>
    </row>
    <row r="132" spans="7:10" x14ac:dyDescent="0.25">
      <c r="G132" s="50"/>
      <c r="H132" s="50"/>
      <c r="I132" s="50"/>
      <c r="J132" s="50"/>
    </row>
    <row r="133" spans="7:10" x14ac:dyDescent="0.25">
      <c r="G133" s="50"/>
      <c r="H133" s="50"/>
      <c r="I133" s="50"/>
      <c r="J133" s="50"/>
    </row>
    <row r="134" spans="7:10" x14ac:dyDescent="0.25">
      <c r="G134" s="50"/>
      <c r="H134" s="50"/>
      <c r="I134" s="50"/>
      <c r="J134" s="50"/>
    </row>
    <row r="135" spans="7:10" x14ac:dyDescent="0.25">
      <c r="G135" s="50"/>
      <c r="H135" s="50"/>
      <c r="I135" s="50"/>
      <c r="J135" s="50"/>
    </row>
    <row r="136" spans="7:10" x14ac:dyDescent="0.25">
      <c r="G136" s="50"/>
      <c r="H136" s="50"/>
      <c r="I136" s="50"/>
      <c r="J136" s="50"/>
    </row>
    <row r="137" spans="7:10" x14ac:dyDescent="0.25">
      <c r="G137" s="50"/>
      <c r="H137" s="50"/>
      <c r="I137" s="50"/>
      <c r="J137" s="50"/>
    </row>
    <row r="138" spans="7:10" x14ac:dyDescent="0.25">
      <c r="G138" s="50"/>
      <c r="H138" s="50"/>
      <c r="I138" s="50"/>
      <c r="J138" s="50"/>
    </row>
    <row r="139" spans="7:10" x14ac:dyDescent="0.25">
      <c r="G139" s="50"/>
      <c r="H139" s="50"/>
      <c r="I139" s="50"/>
      <c r="J139" s="50"/>
    </row>
    <row r="140" spans="7:10" x14ac:dyDescent="0.25">
      <c r="G140" s="50"/>
      <c r="H140" s="50"/>
      <c r="I140" s="50"/>
      <c r="J140" s="50"/>
    </row>
    <row r="141" spans="7:10" x14ac:dyDescent="0.25">
      <c r="G141" s="50"/>
      <c r="H141" s="50"/>
      <c r="I141" s="50"/>
      <c r="J141" s="50"/>
    </row>
    <row r="142" spans="7:10" x14ac:dyDescent="0.25">
      <c r="G142" s="50"/>
      <c r="H142" s="50"/>
      <c r="I142" s="50"/>
      <c r="J142" s="50"/>
    </row>
    <row r="143" spans="7:10" x14ac:dyDescent="0.25">
      <c r="G143" s="50"/>
      <c r="H143" s="50"/>
      <c r="I143" s="50"/>
      <c r="J143" s="50"/>
    </row>
    <row r="144" spans="7:10" x14ac:dyDescent="0.25">
      <c r="G144" s="50"/>
      <c r="H144" s="50"/>
      <c r="I144" s="50"/>
      <c r="J144" s="50"/>
    </row>
    <row r="145" spans="7:10" x14ac:dyDescent="0.25">
      <c r="G145" s="50"/>
      <c r="H145" s="50"/>
      <c r="I145" s="50"/>
      <c r="J145" s="50"/>
    </row>
    <row r="146" spans="7:10" x14ac:dyDescent="0.25">
      <c r="G146" s="50"/>
      <c r="H146" s="50"/>
      <c r="I146" s="50"/>
      <c r="J146" s="50"/>
    </row>
    <row r="147" spans="7:10" x14ac:dyDescent="0.25">
      <c r="G147" s="50"/>
      <c r="H147" s="50"/>
      <c r="I147" s="50"/>
      <c r="J147" s="50"/>
    </row>
    <row r="148" spans="7:10" x14ac:dyDescent="0.25">
      <c r="G148" s="50"/>
      <c r="H148" s="50"/>
      <c r="I148" s="50"/>
      <c r="J148" s="50"/>
    </row>
    <row r="149" spans="7:10" x14ac:dyDescent="0.25">
      <c r="G149" s="50"/>
      <c r="H149" s="50"/>
      <c r="I149" s="50"/>
      <c r="J149" s="50"/>
    </row>
    <row r="150" spans="7:10" x14ac:dyDescent="0.25">
      <c r="G150" s="50"/>
      <c r="H150" s="50"/>
      <c r="I150" s="50"/>
      <c r="J150" s="50"/>
    </row>
    <row r="151" spans="7:10" x14ac:dyDescent="0.25">
      <c r="G151" s="50"/>
      <c r="H151" s="50"/>
      <c r="I151" s="50"/>
      <c r="J151" s="50"/>
    </row>
    <row r="152" spans="7:10" x14ac:dyDescent="0.25">
      <c r="G152" s="50"/>
      <c r="H152" s="50"/>
      <c r="I152" s="50"/>
      <c r="J152" s="50"/>
    </row>
    <row r="153" spans="7:10" x14ac:dyDescent="0.25">
      <c r="G153" s="50"/>
      <c r="H153" s="50"/>
      <c r="I153" s="50"/>
      <c r="J153" s="50"/>
    </row>
    <row r="154" spans="7:10" x14ac:dyDescent="0.25">
      <c r="G154" s="50"/>
      <c r="H154" s="50"/>
      <c r="I154" s="50"/>
      <c r="J154" s="50"/>
    </row>
    <row r="155" spans="7:10" x14ac:dyDescent="0.25">
      <c r="G155" s="50"/>
      <c r="H155" s="50"/>
      <c r="I155" s="50"/>
      <c r="J155" s="50"/>
    </row>
    <row r="156" spans="7:10" x14ac:dyDescent="0.25">
      <c r="G156" s="50"/>
      <c r="H156" s="50"/>
      <c r="I156" s="50"/>
      <c r="J156" s="50"/>
    </row>
    <row r="157" spans="7:10" x14ac:dyDescent="0.25">
      <c r="G157" s="50"/>
      <c r="H157" s="50"/>
      <c r="I157" s="50"/>
      <c r="J157" s="50"/>
    </row>
    <row r="158" spans="7:10" x14ac:dyDescent="0.25">
      <c r="G158" s="50"/>
      <c r="H158" s="50"/>
      <c r="I158" s="50"/>
      <c r="J158" s="50"/>
    </row>
    <row r="159" spans="7:10" x14ac:dyDescent="0.25">
      <c r="G159" s="50"/>
      <c r="H159" s="50"/>
      <c r="I159" s="50"/>
      <c r="J159" s="50"/>
    </row>
    <row r="160" spans="7:10" x14ac:dyDescent="0.25">
      <c r="G160" s="50"/>
      <c r="H160" s="50"/>
      <c r="I160" s="50"/>
      <c r="J160" s="50"/>
    </row>
    <row r="161" spans="7:10" x14ac:dyDescent="0.25">
      <c r="G161" s="50"/>
      <c r="H161" s="50"/>
      <c r="I161" s="50"/>
      <c r="J161" s="50"/>
    </row>
    <row r="162" spans="7:10" x14ac:dyDescent="0.25">
      <c r="G162" s="50"/>
      <c r="H162" s="50"/>
      <c r="I162" s="50"/>
      <c r="J162" s="50"/>
    </row>
    <row r="163" spans="7:10" x14ac:dyDescent="0.25">
      <c r="G163" s="50"/>
      <c r="H163" s="50"/>
      <c r="I163" s="50"/>
      <c r="J163" s="50"/>
    </row>
    <row r="164" spans="7:10" x14ac:dyDescent="0.25">
      <c r="G164" s="50"/>
      <c r="H164" s="50"/>
      <c r="I164" s="50"/>
      <c r="J164" s="50"/>
    </row>
    <row r="165" spans="7:10" x14ac:dyDescent="0.25">
      <c r="G165" s="50"/>
      <c r="H165" s="50"/>
      <c r="I165" s="50"/>
      <c r="J165" s="50"/>
    </row>
    <row r="166" spans="7:10" x14ac:dyDescent="0.25">
      <c r="G166" s="50"/>
      <c r="H166" s="50"/>
      <c r="I166" s="50"/>
      <c r="J166" s="50"/>
    </row>
    <row r="167" spans="7:10" x14ac:dyDescent="0.25">
      <c r="G167" s="50"/>
      <c r="H167" s="50"/>
      <c r="I167" s="50"/>
      <c r="J167" s="50"/>
    </row>
    <row r="168" spans="7:10" x14ac:dyDescent="0.25">
      <c r="G168" s="50"/>
      <c r="H168" s="50"/>
      <c r="I168" s="50"/>
      <c r="J168" s="50"/>
    </row>
    <row r="169" spans="7:10" x14ac:dyDescent="0.25">
      <c r="G169" s="50"/>
      <c r="H169" s="50"/>
      <c r="I169" s="50"/>
      <c r="J169" s="50"/>
    </row>
    <row r="170" spans="7:10" x14ac:dyDescent="0.25">
      <c r="G170" s="50"/>
      <c r="H170" s="50"/>
      <c r="I170" s="50"/>
      <c r="J170" s="50"/>
    </row>
    <row r="171" spans="7:10" x14ac:dyDescent="0.25">
      <c r="G171" s="50"/>
      <c r="H171" s="50"/>
      <c r="I171" s="50"/>
      <c r="J171" s="50"/>
    </row>
    <row r="172" spans="7:10" x14ac:dyDescent="0.25">
      <c r="G172" s="50"/>
      <c r="H172" s="50"/>
      <c r="I172" s="50"/>
      <c r="J172" s="50"/>
    </row>
    <row r="173" spans="7:10" x14ac:dyDescent="0.25">
      <c r="G173" s="50"/>
      <c r="H173" s="50"/>
      <c r="I173" s="50"/>
      <c r="J173" s="50"/>
    </row>
    <row r="174" spans="7:10" x14ac:dyDescent="0.25">
      <c r="G174" s="50"/>
      <c r="H174" s="50"/>
      <c r="I174" s="50"/>
      <c r="J174" s="50"/>
    </row>
    <row r="175" spans="7:10" x14ac:dyDescent="0.25">
      <c r="G175" s="50"/>
      <c r="H175" s="50"/>
      <c r="I175" s="50"/>
      <c r="J175" s="50"/>
    </row>
    <row r="176" spans="7:10" x14ac:dyDescent="0.25">
      <c r="G176" s="50"/>
      <c r="H176" s="50"/>
      <c r="I176" s="50"/>
      <c r="J176" s="50"/>
    </row>
    <row r="177" spans="7:10" x14ac:dyDescent="0.25">
      <c r="G177" s="50"/>
      <c r="H177" s="50"/>
      <c r="I177" s="50"/>
      <c r="J177" s="50"/>
    </row>
    <row r="178" spans="7:10" x14ac:dyDescent="0.25">
      <c r="G178" s="50"/>
      <c r="H178" s="50"/>
      <c r="I178" s="50"/>
      <c r="J178" s="50"/>
    </row>
    <row r="179" spans="7:10" x14ac:dyDescent="0.25">
      <c r="G179" s="50"/>
      <c r="H179" s="50"/>
      <c r="I179" s="50"/>
      <c r="J179" s="50"/>
    </row>
    <row r="180" spans="7:10" x14ac:dyDescent="0.25">
      <c r="G180" s="50"/>
      <c r="H180" s="50"/>
      <c r="I180" s="50"/>
      <c r="J180" s="50"/>
    </row>
    <row r="181" spans="7:10" x14ac:dyDescent="0.25">
      <c r="G181" s="50"/>
      <c r="H181" s="50"/>
      <c r="I181" s="50"/>
      <c r="J181" s="50"/>
    </row>
    <row r="182" spans="7:10" x14ac:dyDescent="0.25">
      <c r="G182" s="50"/>
      <c r="H182" s="50"/>
      <c r="I182" s="50"/>
      <c r="J182" s="50"/>
    </row>
    <row r="183" spans="7:10" x14ac:dyDescent="0.25">
      <c r="G183" s="50"/>
      <c r="H183" s="50"/>
      <c r="I183" s="50"/>
      <c r="J183" s="50"/>
    </row>
    <row r="184" spans="7:10" x14ac:dyDescent="0.25">
      <c r="G184" s="50"/>
      <c r="H184" s="50"/>
      <c r="I184" s="50"/>
      <c r="J184" s="50"/>
    </row>
    <row r="185" spans="7:10" x14ac:dyDescent="0.25">
      <c r="G185" s="50"/>
      <c r="H185" s="50"/>
      <c r="I185" s="50"/>
      <c r="J185" s="50"/>
    </row>
    <row r="186" spans="7:10" x14ac:dyDescent="0.25">
      <c r="G186" s="50"/>
      <c r="H186" s="50"/>
      <c r="I186" s="50"/>
      <c r="J186" s="50"/>
    </row>
    <row r="187" spans="7:10" x14ac:dyDescent="0.25">
      <c r="G187" s="50"/>
      <c r="H187" s="50"/>
      <c r="I187" s="50"/>
      <c r="J187" s="50"/>
    </row>
    <row r="188" spans="7:10" x14ac:dyDescent="0.25">
      <c r="G188" s="50"/>
      <c r="H188" s="50"/>
      <c r="I188" s="50"/>
      <c r="J188" s="50"/>
    </row>
    <row r="189" spans="7:10" x14ac:dyDescent="0.25">
      <c r="G189" s="50"/>
      <c r="H189" s="50"/>
      <c r="I189" s="50"/>
      <c r="J189" s="50"/>
    </row>
    <row r="190" spans="7:10" x14ac:dyDescent="0.25">
      <c r="G190" s="50"/>
      <c r="H190" s="50"/>
      <c r="I190" s="50"/>
      <c r="J190" s="50"/>
    </row>
    <row r="191" spans="7:10" x14ac:dyDescent="0.25">
      <c r="G191" s="50"/>
      <c r="H191" s="50"/>
      <c r="I191" s="50"/>
      <c r="J191" s="50"/>
    </row>
    <row r="192" spans="7:10" x14ac:dyDescent="0.25">
      <c r="G192" s="50"/>
      <c r="H192" s="50"/>
      <c r="I192" s="50"/>
      <c r="J192" s="50"/>
    </row>
    <row r="193" spans="7:10" x14ac:dyDescent="0.25">
      <c r="G193" s="50"/>
      <c r="H193" s="50"/>
      <c r="I193" s="50"/>
      <c r="J193" s="50"/>
    </row>
    <row r="194" spans="7:10" x14ac:dyDescent="0.25">
      <c r="G194" s="50"/>
      <c r="H194" s="50"/>
      <c r="I194" s="50"/>
      <c r="J194" s="50"/>
    </row>
    <row r="195" spans="7:10" x14ac:dyDescent="0.25">
      <c r="G195" s="50"/>
      <c r="H195" s="50"/>
      <c r="I195" s="50"/>
      <c r="J195" s="50"/>
    </row>
    <row r="196" spans="7:10" x14ac:dyDescent="0.25">
      <c r="G196" s="50"/>
      <c r="H196" s="50"/>
      <c r="I196" s="50"/>
      <c r="J196" s="50"/>
    </row>
    <row r="197" spans="7:10" x14ac:dyDescent="0.25">
      <c r="G197" s="50"/>
      <c r="H197" s="50"/>
      <c r="I197" s="50"/>
      <c r="J197" s="50"/>
    </row>
    <row r="198" spans="7:10" x14ac:dyDescent="0.25">
      <c r="G198" s="50"/>
      <c r="H198" s="50"/>
      <c r="I198" s="50"/>
      <c r="J198" s="50"/>
    </row>
    <row r="199" spans="7:10" x14ac:dyDescent="0.25">
      <c r="G199" s="50"/>
      <c r="H199" s="50"/>
      <c r="I199" s="50"/>
      <c r="J199" s="50"/>
    </row>
    <row r="200" spans="7:10" x14ac:dyDescent="0.25">
      <c r="G200" s="50"/>
      <c r="H200" s="50"/>
      <c r="I200" s="50"/>
      <c r="J200" s="50"/>
    </row>
    <row r="201" spans="7:10" x14ac:dyDescent="0.25">
      <c r="G201" s="50"/>
      <c r="H201" s="50"/>
      <c r="I201" s="50"/>
      <c r="J201" s="50"/>
    </row>
    <row r="202" spans="7:10" x14ac:dyDescent="0.25">
      <c r="G202" s="50"/>
      <c r="H202" s="50"/>
      <c r="I202" s="50"/>
      <c r="J202" s="50"/>
    </row>
    <row r="203" spans="7:10" x14ac:dyDescent="0.25">
      <c r="G203" s="50"/>
      <c r="H203" s="50"/>
      <c r="I203" s="50"/>
      <c r="J203" s="50"/>
    </row>
    <row r="204" spans="7:10" x14ac:dyDescent="0.25">
      <c r="G204" s="50"/>
      <c r="H204" s="50"/>
      <c r="I204" s="50"/>
      <c r="J204" s="50"/>
    </row>
    <row r="205" spans="7:10" x14ac:dyDescent="0.25">
      <c r="G205" s="50"/>
      <c r="H205" s="50"/>
      <c r="I205" s="50"/>
      <c r="J205" s="50"/>
    </row>
    <row r="206" spans="7:10" x14ac:dyDescent="0.25">
      <c r="G206" s="50"/>
      <c r="H206" s="50"/>
      <c r="I206" s="50"/>
      <c r="J206" s="50"/>
    </row>
    <row r="207" spans="7:10" x14ac:dyDescent="0.25">
      <c r="G207" s="50"/>
      <c r="H207" s="50"/>
      <c r="I207" s="50"/>
      <c r="J207" s="50"/>
    </row>
    <row r="208" spans="7:10" x14ac:dyDescent="0.25">
      <c r="G208" s="50"/>
      <c r="H208" s="50"/>
      <c r="I208" s="50"/>
      <c r="J208" s="50"/>
    </row>
    <row r="209" spans="7:10" x14ac:dyDescent="0.25">
      <c r="G209" s="50"/>
      <c r="H209" s="50"/>
      <c r="I209" s="50"/>
      <c r="J209" s="50"/>
    </row>
    <row r="210" spans="7:10" x14ac:dyDescent="0.25">
      <c r="G210" s="50"/>
      <c r="H210" s="50"/>
      <c r="I210" s="50"/>
      <c r="J210" s="50"/>
    </row>
    <row r="211" spans="7:10" x14ac:dyDescent="0.25">
      <c r="G211" s="50"/>
      <c r="H211" s="50"/>
      <c r="I211" s="50"/>
      <c r="J211" s="50"/>
    </row>
    <row r="212" spans="7:10" x14ac:dyDescent="0.25">
      <c r="G212" s="50"/>
      <c r="H212" s="50"/>
      <c r="I212" s="50"/>
      <c r="J212" s="50"/>
    </row>
    <row r="213" spans="7:10" x14ac:dyDescent="0.25">
      <c r="G213" s="50"/>
      <c r="H213" s="50"/>
      <c r="I213" s="50"/>
      <c r="J213" s="50"/>
    </row>
    <row r="214" spans="7:10" x14ac:dyDescent="0.25">
      <c r="G214" s="50"/>
      <c r="H214" s="50"/>
      <c r="I214" s="50"/>
      <c r="J214" s="50"/>
    </row>
    <row r="215" spans="7:10" x14ac:dyDescent="0.25">
      <c r="G215" s="50"/>
      <c r="H215" s="50"/>
      <c r="I215" s="50"/>
      <c r="J215" s="50"/>
    </row>
    <row r="216" spans="7:10" x14ac:dyDescent="0.25">
      <c r="G216" s="50"/>
      <c r="H216" s="50"/>
      <c r="I216" s="50"/>
      <c r="J216" s="50"/>
    </row>
    <row r="217" spans="7:10" x14ac:dyDescent="0.25">
      <c r="G217" s="50"/>
      <c r="H217" s="50"/>
      <c r="I217" s="50"/>
      <c r="J217" s="50"/>
    </row>
    <row r="218" spans="7:10" x14ac:dyDescent="0.25">
      <c r="G218" s="50"/>
      <c r="H218" s="50"/>
      <c r="I218" s="50"/>
      <c r="J218" s="50"/>
    </row>
    <row r="219" spans="7:10" x14ac:dyDescent="0.25">
      <c r="G219" s="50"/>
      <c r="H219" s="50"/>
      <c r="I219" s="50"/>
      <c r="J219" s="50"/>
    </row>
    <row r="220" spans="7:10" x14ac:dyDescent="0.25">
      <c r="G220" s="50"/>
      <c r="H220" s="50"/>
      <c r="I220" s="50"/>
      <c r="J220" s="50"/>
    </row>
    <row r="221" spans="7:10" x14ac:dyDescent="0.25">
      <c r="G221" s="50"/>
      <c r="H221" s="50"/>
      <c r="I221" s="50"/>
      <c r="J221" s="50"/>
    </row>
    <row r="222" spans="7:10" x14ac:dyDescent="0.25">
      <c r="G222" s="50"/>
      <c r="H222" s="50"/>
      <c r="I222" s="50"/>
      <c r="J222" s="50"/>
    </row>
    <row r="223" spans="7:10" x14ac:dyDescent="0.25">
      <c r="G223" s="50"/>
      <c r="H223" s="50"/>
      <c r="I223" s="50"/>
      <c r="J223" s="50"/>
    </row>
    <row r="224" spans="7:10" x14ac:dyDescent="0.25">
      <c r="G224" s="50"/>
      <c r="H224" s="50"/>
      <c r="I224" s="50"/>
      <c r="J224" s="50"/>
    </row>
    <row r="225" spans="7:10" x14ac:dyDescent="0.25">
      <c r="G225" s="50"/>
      <c r="H225" s="50"/>
      <c r="I225" s="50"/>
      <c r="J225" s="50"/>
    </row>
    <row r="226" spans="7:10" x14ac:dyDescent="0.25">
      <c r="G226" s="50"/>
      <c r="H226" s="50"/>
      <c r="I226" s="50"/>
      <c r="J226" s="50"/>
    </row>
    <row r="227" spans="7:10" x14ac:dyDescent="0.25">
      <c r="G227" s="50"/>
      <c r="H227" s="50"/>
      <c r="I227" s="50"/>
      <c r="J227" s="50"/>
    </row>
    <row r="228" spans="7:10" x14ac:dyDescent="0.25">
      <c r="G228" s="50"/>
      <c r="H228" s="50"/>
      <c r="I228" s="50"/>
      <c r="J228" s="50"/>
    </row>
    <row r="229" spans="7:10" x14ac:dyDescent="0.25">
      <c r="G229" s="50"/>
      <c r="H229" s="50"/>
      <c r="I229" s="50"/>
      <c r="J229" s="50"/>
    </row>
    <row r="230" spans="7:10" x14ac:dyDescent="0.25">
      <c r="G230" s="50"/>
      <c r="H230" s="50"/>
      <c r="I230" s="50"/>
      <c r="J230" s="50"/>
    </row>
    <row r="231" spans="7:10" x14ac:dyDescent="0.25">
      <c r="G231" s="50"/>
      <c r="H231" s="50"/>
      <c r="I231" s="50"/>
      <c r="J231" s="50"/>
    </row>
    <row r="232" spans="7:10" x14ac:dyDescent="0.25">
      <c r="G232" s="50"/>
      <c r="H232" s="50"/>
      <c r="I232" s="50"/>
      <c r="J232" s="50"/>
    </row>
    <row r="233" spans="7:10" x14ac:dyDescent="0.25">
      <c r="G233" s="50"/>
      <c r="H233" s="50"/>
      <c r="I233" s="50"/>
      <c r="J233" s="50"/>
    </row>
    <row r="234" spans="7:10" x14ac:dyDescent="0.25">
      <c r="G234" s="50"/>
      <c r="H234" s="50"/>
      <c r="I234" s="50"/>
      <c r="J234" s="50"/>
    </row>
    <row r="235" spans="7:10" x14ac:dyDescent="0.25">
      <c r="G235" s="50"/>
      <c r="H235" s="50"/>
      <c r="I235" s="50"/>
      <c r="J235" s="50"/>
    </row>
    <row r="236" spans="7:10" x14ac:dyDescent="0.25">
      <c r="G236" s="50"/>
      <c r="H236" s="50"/>
      <c r="I236" s="50"/>
      <c r="J236" s="50"/>
    </row>
    <row r="237" spans="7:10" x14ac:dyDescent="0.25">
      <c r="G237" s="50"/>
      <c r="H237" s="50"/>
      <c r="I237" s="50"/>
      <c r="J237" s="50"/>
    </row>
    <row r="238" spans="7:10" x14ac:dyDescent="0.25">
      <c r="G238" s="50"/>
      <c r="H238" s="50"/>
      <c r="I238" s="50"/>
      <c r="J238" s="50"/>
    </row>
    <row r="239" spans="7:10" x14ac:dyDescent="0.25">
      <c r="G239" s="50"/>
      <c r="H239" s="50"/>
      <c r="I239" s="50"/>
      <c r="J239" s="50"/>
    </row>
    <row r="240" spans="7:10" x14ac:dyDescent="0.25">
      <c r="G240" s="50"/>
      <c r="H240" s="50"/>
      <c r="I240" s="50"/>
      <c r="J240" s="50"/>
    </row>
    <row r="241" spans="7:10" x14ac:dyDescent="0.25">
      <c r="G241" s="50"/>
      <c r="H241" s="50"/>
      <c r="I241" s="50"/>
      <c r="J241" s="50"/>
    </row>
    <row r="242" spans="7:10" x14ac:dyDescent="0.25">
      <c r="G242" s="50"/>
      <c r="H242" s="50"/>
      <c r="I242" s="50"/>
      <c r="J242" s="50"/>
    </row>
    <row r="243" spans="7:10" x14ac:dyDescent="0.25">
      <c r="G243" s="50"/>
      <c r="H243" s="50"/>
      <c r="I243" s="50"/>
      <c r="J243" s="50"/>
    </row>
    <row r="244" spans="7:10" x14ac:dyDescent="0.25">
      <c r="G244" s="50"/>
      <c r="H244" s="50"/>
      <c r="I244" s="50"/>
      <c r="J244" s="50"/>
    </row>
    <row r="245" spans="7:10" x14ac:dyDescent="0.25">
      <c r="G245" s="50"/>
      <c r="H245" s="50"/>
      <c r="I245" s="50"/>
      <c r="J245" s="50"/>
    </row>
    <row r="246" spans="7:10" x14ac:dyDescent="0.25">
      <c r="G246" s="50"/>
      <c r="H246" s="50"/>
      <c r="I246" s="50"/>
      <c r="J246" s="50"/>
    </row>
    <row r="247" spans="7:10" x14ac:dyDescent="0.25">
      <c r="G247" s="50"/>
      <c r="H247" s="50"/>
      <c r="I247" s="50"/>
      <c r="J247" s="50"/>
    </row>
    <row r="248" spans="7:10" x14ac:dyDescent="0.25">
      <c r="G248" s="50"/>
      <c r="H248" s="50"/>
      <c r="I248" s="50"/>
      <c r="J248" s="50"/>
    </row>
    <row r="249" spans="7:10" x14ac:dyDescent="0.25">
      <c r="G249" s="50"/>
      <c r="H249" s="50"/>
      <c r="I249" s="50"/>
      <c r="J249" s="50"/>
    </row>
    <row r="250" spans="7:10" x14ac:dyDescent="0.25">
      <c r="G250" s="50"/>
      <c r="H250" s="50"/>
      <c r="I250" s="50"/>
      <c r="J250" s="50"/>
    </row>
    <row r="251" spans="7:10" x14ac:dyDescent="0.25">
      <c r="G251" s="50"/>
      <c r="H251" s="50"/>
      <c r="I251" s="50"/>
      <c r="J251" s="50"/>
    </row>
    <row r="252" spans="7:10" x14ac:dyDescent="0.25">
      <c r="G252" s="50"/>
      <c r="H252" s="50"/>
      <c r="I252" s="50"/>
      <c r="J252" s="50"/>
    </row>
    <row r="253" spans="7:10" x14ac:dyDescent="0.25">
      <c r="G253" s="50"/>
      <c r="H253" s="50"/>
      <c r="I253" s="50"/>
      <c r="J253" s="50"/>
    </row>
    <row r="254" spans="7:10" x14ac:dyDescent="0.25">
      <c r="G254" s="50"/>
      <c r="H254" s="50"/>
      <c r="I254" s="50"/>
      <c r="J254" s="50"/>
    </row>
    <row r="255" spans="7:10" x14ac:dyDescent="0.25">
      <c r="G255" s="50"/>
      <c r="H255" s="50"/>
      <c r="I255" s="50"/>
      <c r="J255" s="50"/>
    </row>
    <row r="256" spans="7:10" x14ac:dyDescent="0.25">
      <c r="G256" s="50"/>
      <c r="H256" s="50"/>
      <c r="I256" s="50"/>
      <c r="J256" s="50"/>
    </row>
    <row r="257" spans="7:10" x14ac:dyDescent="0.25">
      <c r="G257" s="50"/>
      <c r="H257" s="50"/>
      <c r="I257" s="50"/>
      <c r="J257" s="50"/>
    </row>
    <row r="258" spans="7:10" x14ac:dyDescent="0.25">
      <c r="G258" s="50"/>
      <c r="H258" s="50"/>
      <c r="I258" s="50"/>
      <c r="J258" s="50"/>
    </row>
    <row r="259" spans="7:10" x14ac:dyDescent="0.25">
      <c r="G259" s="50"/>
      <c r="H259" s="50"/>
      <c r="I259" s="50"/>
      <c r="J259" s="50"/>
    </row>
    <row r="260" spans="7:10" x14ac:dyDescent="0.25">
      <c r="G260" s="50"/>
      <c r="H260" s="50"/>
      <c r="I260" s="50"/>
      <c r="J260" s="50"/>
    </row>
    <row r="261" spans="7:10" x14ac:dyDescent="0.25">
      <c r="G261" s="50"/>
      <c r="H261" s="50"/>
      <c r="I261" s="50"/>
      <c r="J261" s="50"/>
    </row>
    <row r="262" spans="7:10" x14ac:dyDescent="0.25">
      <c r="G262" s="50"/>
      <c r="H262" s="50"/>
      <c r="I262" s="50"/>
      <c r="J262" s="50"/>
    </row>
    <row r="263" spans="7:10" x14ac:dyDescent="0.25">
      <c r="G263" s="50"/>
      <c r="H263" s="50"/>
      <c r="I263" s="50"/>
      <c r="J263" s="50"/>
    </row>
    <row r="264" spans="7:10" x14ac:dyDescent="0.25">
      <c r="G264" s="50"/>
      <c r="H264" s="50"/>
      <c r="I264" s="50"/>
      <c r="J264" s="50"/>
    </row>
    <row r="265" spans="7:10" x14ac:dyDescent="0.25">
      <c r="G265" s="50"/>
      <c r="H265" s="50"/>
      <c r="I265" s="50"/>
      <c r="J265" s="50"/>
    </row>
    <row r="266" spans="7:10" x14ac:dyDescent="0.25">
      <c r="G266" s="50"/>
      <c r="H266" s="50"/>
      <c r="I266" s="50"/>
      <c r="J266" s="50"/>
    </row>
    <row r="267" spans="7:10" x14ac:dyDescent="0.25">
      <c r="G267" s="50"/>
      <c r="H267" s="50"/>
      <c r="I267" s="50"/>
      <c r="J267" s="50"/>
    </row>
    <row r="268" spans="7:10" x14ac:dyDescent="0.25">
      <c r="G268" s="50"/>
      <c r="H268" s="50"/>
      <c r="I268" s="50"/>
      <c r="J268" s="50"/>
    </row>
    <row r="269" spans="7:10" x14ac:dyDescent="0.25">
      <c r="G269" s="50"/>
      <c r="H269" s="50"/>
      <c r="I269" s="50"/>
      <c r="J269" s="50"/>
    </row>
    <row r="270" spans="7:10" x14ac:dyDescent="0.25">
      <c r="G270" s="50"/>
      <c r="H270" s="50"/>
      <c r="I270" s="50"/>
      <c r="J270" s="50"/>
    </row>
    <row r="271" spans="7:10" x14ac:dyDescent="0.25">
      <c r="G271" s="50"/>
      <c r="H271" s="50"/>
      <c r="I271" s="50"/>
      <c r="J271" s="50"/>
    </row>
    <row r="272" spans="7:10" x14ac:dyDescent="0.25">
      <c r="G272" s="50"/>
      <c r="H272" s="50"/>
      <c r="I272" s="50"/>
      <c r="J272" s="50"/>
    </row>
    <row r="273" spans="7:10" x14ac:dyDescent="0.25">
      <c r="G273" s="50"/>
      <c r="H273" s="50"/>
      <c r="I273" s="50"/>
      <c r="J273" s="50"/>
    </row>
    <row r="274" spans="7:10" x14ac:dyDescent="0.25">
      <c r="G274" s="50"/>
      <c r="H274" s="50"/>
      <c r="I274" s="50"/>
      <c r="J274" s="50"/>
    </row>
    <row r="275" spans="7:10" x14ac:dyDescent="0.25">
      <c r="G275" s="50"/>
      <c r="H275" s="50"/>
      <c r="I275" s="50"/>
      <c r="J275" s="50"/>
    </row>
    <row r="276" spans="7:10" x14ac:dyDescent="0.25">
      <c r="G276" s="50"/>
      <c r="H276" s="50"/>
      <c r="I276" s="50"/>
      <c r="J276" s="50"/>
    </row>
    <row r="277" spans="7:10" x14ac:dyDescent="0.25">
      <c r="G277" s="50"/>
      <c r="H277" s="50"/>
      <c r="I277" s="50"/>
      <c r="J277" s="50"/>
    </row>
    <row r="278" spans="7:10" x14ac:dyDescent="0.25">
      <c r="G278" s="50"/>
      <c r="H278" s="50"/>
      <c r="I278" s="50"/>
      <c r="J278" s="50"/>
    </row>
    <row r="279" spans="7:10" x14ac:dyDescent="0.25">
      <c r="G279" s="50"/>
      <c r="H279" s="50"/>
      <c r="I279" s="50"/>
      <c r="J279" s="50"/>
    </row>
    <row r="280" spans="7:10" x14ac:dyDescent="0.25">
      <c r="G280" s="50"/>
      <c r="H280" s="50"/>
      <c r="I280" s="50"/>
      <c r="J280" s="50"/>
    </row>
    <row r="281" spans="7:10" x14ac:dyDescent="0.25">
      <c r="G281" s="50"/>
      <c r="H281" s="50"/>
      <c r="I281" s="50"/>
      <c r="J281" s="50"/>
    </row>
    <row r="282" spans="7:10" x14ac:dyDescent="0.25">
      <c r="G282" s="50"/>
      <c r="H282" s="50"/>
      <c r="I282" s="50"/>
      <c r="J282" s="50"/>
    </row>
    <row r="283" spans="7:10" x14ac:dyDescent="0.25">
      <c r="G283" s="50"/>
      <c r="H283" s="50"/>
      <c r="I283" s="50"/>
      <c r="J283" s="50"/>
    </row>
    <row r="284" spans="7:10" x14ac:dyDescent="0.25">
      <c r="G284" s="50"/>
      <c r="H284" s="50"/>
      <c r="I284" s="50"/>
      <c r="J284" s="50"/>
    </row>
    <row r="285" spans="7:10" x14ac:dyDescent="0.25">
      <c r="G285" s="50"/>
      <c r="H285" s="50"/>
      <c r="I285" s="50"/>
      <c r="J285" s="50"/>
    </row>
    <row r="286" spans="7:10" x14ac:dyDescent="0.25">
      <c r="G286" s="50"/>
      <c r="H286" s="50"/>
      <c r="I286" s="50"/>
      <c r="J286" s="50"/>
    </row>
    <row r="287" spans="7:10" x14ac:dyDescent="0.25">
      <c r="G287" s="50"/>
      <c r="H287" s="50"/>
      <c r="I287" s="50"/>
      <c r="J287" s="50"/>
    </row>
    <row r="288" spans="7:10" x14ac:dyDescent="0.25">
      <c r="G288" s="50"/>
      <c r="H288" s="50"/>
      <c r="I288" s="50"/>
      <c r="J288" s="50"/>
    </row>
    <row r="289" spans="7:10" x14ac:dyDescent="0.25">
      <c r="G289" s="50"/>
      <c r="H289" s="50"/>
      <c r="I289" s="50"/>
      <c r="J289" s="50"/>
    </row>
    <row r="290" spans="7:10" x14ac:dyDescent="0.25">
      <c r="G290" s="50"/>
      <c r="H290" s="50"/>
      <c r="I290" s="50"/>
      <c r="J290" s="50"/>
    </row>
    <row r="291" spans="7:10" x14ac:dyDescent="0.25">
      <c r="G291" s="50"/>
      <c r="H291" s="50"/>
      <c r="I291" s="50"/>
      <c r="J291" s="50"/>
    </row>
    <row r="292" spans="7:10" x14ac:dyDescent="0.25">
      <c r="G292" s="50"/>
      <c r="H292" s="50"/>
      <c r="I292" s="50"/>
      <c r="J292" s="50"/>
    </row>
    <row r="293" spans="7:10" x14ac:dyDescent="0.25">
      <c r="G293" s="50"/>
      <c r="H293" s="50"/>
      <c r="I293" s="50"/>
      <c r="J293" s="50"/>
    </row>
    <row r="294" spans="7:10" x14ac:dyDescent="0.25">
      <c r="G294" s="50"/>
      <c r="H294" s="50"/>
      <c r="I294" s="50"/>
      <c r="J294" s="50"/>
    </row>
    <row r="295" spans="7:10" x14ac:dyDescent="0.25">
      <c r="G295" s="50"/>
      <c r="H295" s="50"/>
      <c r="I295" s="50"/>
      <c r="J295" s="50"/>
    </row>
    <row r="296" spans="7:10" x14ac:dyDescent="0.25">
      <c r="G296" s="50"/>
      <c r="H296" s="50"/>
      <c r="I296" s="50"/>
      <c r="J296" s="50"/>
    </row>
    <row r="297" spans="7:10" x14ac:dyDescent="0.25">
      <c r="G297" s="50"/>
      <c r="H297" s="50"/>
      <c r="I297" s="50"/>
      <c r="J297" s="50"/>
    </row>
    <row r="298" spans="7:10" x14ac:dyDescent="0.25">
      <c r="G298" s="50"/>
      <c r="H298" s="50"/>
      <c r="I298" s="50"/>
      <c r="J298" s="50"/>
    </row>
    <row r="299" spans="7:10" x14ac:dyDescent="0.25">
      <c r="G299" s="50"/>
      <c r="H299" s="50"/>
      <c r="I299" s="50"/>
      <c r="J299" s="50"/>
    </row>
    <row r="300" spans="7:10" x14ac:dyDescent="0.25">
      <c r="G300" s="50"/>
      <c r="H300" s="50"/>
      <c r="I300" s="50"/>
      <c r="J300" s="50"/>
    </row>
    <row r="301" spans="7:10" x14ac:dyDescent="0.25">
      <c r="G301" s="50"/>
      <c r="H301" s="50"/>
      <c r="I301" s="50"/>
      <c r="J301" s="50"/>
    </row>
    <row r="302" spans="7:10" x14ac:dyDescent="0.25">
      <c r="G302" s="50"/>
      <c r="H302" s="50"/>
      <c r="I302" s="50"/>
      <c r="J302" s="50"/>
    </row>
    <row r="303" spans="7:10" x14ac:dyDescent="0.25">
      <c r="G303" s="50"/>
      <c r="H303" s="50"/>
      <c r="I303" s="50"/>
      <c r="J303" s="50"/>
    </row>
    <row r="304" spans="7:10" x14ac:dyDescent="0.25">
      <c r="G304" s="50"/>
      <c r="H304" s="50"/>
      <c r="I304" s="50"/>
      <c r="J304" s="50"/>
    </row>
    <row r="305" spans="7:10" x14ac:dyDescent="0.25">
      <c r="G305" s="50"/>
      <c r="H305" s="50"/>
      <c r="I305" s="50"/>
      <c r="J305" s="50"/>
    </row>
    <row r="306" spans="7:10" x14ac:dyDescent="0.25">
      <c r="G306" s="50"/>
      <c r="H306" s="50"/>
      <c r="I306" s="50"/>
      <c r="J306" s="50"/>
    </row>
    <row r="307" spans="7:10" x14ac:dyDescent="0.25">
      <c r="G307" s="50"/>
      <c r="H307" s="50"/>
      <c r="I307" s="50"/>
      <c r="J307" s="50"/>
    </row>
    <row r="308" spans="7:10" x14ac:dyDescent="0.25">
      <c r="G308" s="50"/>
      <c r="H308" s="50"/>
      <c r="I308" s="50"/>
      <c r="J308" s="50"/>
    </row>
    <row r="309" spans="7:10" x14ac:dyDescent="0.25">
      <c r="G309" s="50"/>
      <c r="H309" s="50"/>
      <c r="I309" s="50"/>
      <c r="J309" s="50"/>
    </row>
    <row r="310" spans="7:10" x14ac:dyDescent="0.25">
      <c r="G310" s="50"/>
      <c r="H310" s="50"/>
      <c r="I310" s="50"/>
      <c r="J310" s="50"/>
    </row>
    <row r="311" spans="7:10" x14ac:dyDescent="0.25">
      <c r="G311" s="50"/>
      <c r="H311" s="50"/>
      <c r="I311" s="50"/>
      <c r="J311" s="50"/>
    </row>
    <row r="312" spans="7:10" x14ac:dyDescent="0.25">
      <c r="G312" s="50"/>
      <c r="H312" s="50"/>
      <c r="I312" s="50"/>
      <c r="J312" s="50"/>
    </row>
    <row r="313" spans="7:10" x14ac:dyDescent="0.25">
      <c r="G313" s="50"/>
      <c r="H313" s="50"/>
      <c r="I313" s="50"/>
      <c r="J313" s="50"/>
    </row>
    <row r="314" spans="7:10" x14ac:dyDescent="0.25">
      <c r="G314" s="50"/>
      <c r="H314" s="50"/>
      <c r="I314" s="50"/>
      <c r="J314" s="50"/>
    </row>
    <row r="315" spans="7:10" x14ac:dyDescent="0.25">
      <c r="G315" s="50"/>
      <c r="H315" s="50"/>
      <c r="I315" s="50"/>
      <c r="J315" s="50"/>
    </row>
    <row r="316" spans="7:10" x14ac:dyDescent="0.25">
      <c r="G316" s="50"/>
      <c r="H316" s="50"/>
      <c r="I316" s="50"/>
      <c r="J316" s="50"/>
    </row>
    <row r="317" spans="7:10" x14ac:dyDescent="0.25">
      <c r="G317" s="50"/>
      <c r="H317" s="50"/>
      <c r="I317" s="50"/>
      <c r="J317" s="50"/>
    </row>
    <row r="318" spans="7:10" x14ac:dyDescent="0.25">
      <c r="G318" s="50"/>
      <c r="H318" s="50"/>
      <c r="I318" s="50"/>
      <c r="J318" s="50"/>
    </row>
    <row r="319" spans="7:10" x14ac:dyDescent="0.25">
      <c r="G319" s="50"/>
      <c r="H319" s="50"/>
      <c r="I319" s="50"/>
      <c r="J319" s="50"/>
    </row>
    <row r="320" spans="7:10" x14ac:dyDescent="0.25">
      <c r="G320" s="50"/>
      <c r="H320" s="50"/>
      <c r="I320" s="50"/>
      <c r="J320" s="50"/>
    </row>
    <row r="321" spans="7:10" x14ac:dyDescent="0.25">
      <c r="G321" s="50"/>
      <c r="H321" s="50"/>
      <c r="I321" s="50"/>
      <c r="J321" s="50"/>
    </row>
    <row r="322" spans="7:10" x14ac:dyDescent="0.25">
      <c r="G322" s="50"/>
      <c r="H322" s="50"/>
      <c r="I322" s="50"/>
      <c r="J322" s="50"/>
    </row>
    <row r="323" spans="7:10" x14ac:dyDescent="0.25">
      <c r="G323" s="50"/>
      <c r="H323" s="50"/>
      <c r="I323" s="50"/>
      <c r="J323" s="50"/>
    </row>
    <row r="324" spans="7:10" x14ac:dyDescent="0.25">
      <c r="G324" s="50"/>
      <c r="H324" s="50"/>
      <c r="I324" s="50"/>
      <c r="J324" s="50"/>
    </row>
    <row r="325" spans="7:10" x14ac:dyDescent="0.25">
      <c r="G325" s="50"/>
      <c r="H325" s="50"/>
      <c r="I325" s="50"/>
      <c r="J325" s="50"/>
    </row>
    <row r="326" spans="7:10" x14ac:dyDescent="0.25">
      <c r="G326" s="50"/>
      <c r="H326" s="50"/>
      <c r="I326" s="50"/>
      <c r="J326" s="50"/>
    </row>
    <row r="327" spans="7:10" x14ac:dyDescent="0.25">
      <c r="G327" s="50"/>
      <c r="H327" s="50"/>
      <c r="I327" s="50"/>
      <c r="J327" s="50"/>
    </row>
    <row r="328" spans="7:10" x14ac:dyDescent="0.25">
      <c r="G328" s="50"/>
      <c r="H328" s="50"/>
      <c r="I328" s="50"/>
      <c r="J328" s="50"/>
    </row>
    <row r="329" spans="7:10" x14ac:dyDescent="0.25">
      <c r="G329" s="50"/>
      <c r="H329" s="50"/>
      <c r="I329" s="50"/>
      <c r="J329" s="50"/>
    </row>
    <row r="330" spans="7:10" x14ac:dyDescent="0.25">
      <c r="G330" s="50"/>
      <c r="H330" s="50"/>
      <c r="I330" s="50"/>
      <c r="J330" s="50"/>
    </row>
    <row r="331" spans="7:10" x14ac:dyDescent="0.25">
      <c r="G331" s="50"/>
      <c r="H331" s="50"/>
      <c r="I331" s="50"/>
      <c r="J331" s="50"/>
    </row>
    <row r="332" spans="7:10" x14ac:dyDescent="0.25">
      <c r="G332" s="50"/>
      <c r="H332" s="50"/>
      <c r="I332" s="50"/>
      <c r="J332" s="50"/>
    </row>
    <row r="333" spans="7:10" x14ac:dyDescent="0.25">
      <c r="G333" s="50"/>
      <c r="H333" s="50"/>
      <c r="I333" s="50"/>
      <c r="J333" s="50"/>
    </row>
    <row r="334" spans="7:10" x14ac:dyDescent="0.25">
      <c r="G334" s="50"/>
      <c r="H334" s="50"/>
      <c r="I334" s="50"/>
      <c r="J334" s="50"/>
    </row>
    <row r="335" spans="7:10" x14ac:dyDescent="0.25">
      <c r="G335" s="50"/>
      <c r="H335" s="50"/>
      <c r="I335" s="50"/>
      <c r="J335" s="50"/>
    </row>
    <row r="336" spans="7:10" x14ac:dyDescent="0.25">
      <c r="G336" s="50"/>
      <c r="H336" s="50"/>
      <c r="I336" s="50"/>
      <c r="J336" s="50"/>
    </row>
    <row r="337" spans="7:10" x14ac:dyDescent="0.25">
      <c r="G337" s="50"/>
      <c r="H337" s="50"/>
      <c r="I337" s="50"/>
      <c r="J337" s="50"/>
    </row>
    <row r="338" spans="7:10" x14ac:dyDescent="0.25">
      <c r="G338" s="50"/>
      <c r="H338" s="50"/>
      <c r="I338" s="50"/>
      <c r="J338" s="50"/>
    </row>
    <row r="339" spans="7:10" x14ac:dyDescent="0.25">
      <c r="G339" s="50"/>
      <c r="H339" s="50"/>
      <c r="I339" s="50"/>
      <c r="J339" s="50"/>
    </row>
    <row r="340" spans="7:10" x14ac:dyDescent="0.25">
      <c r="G340" s="50"/>
      <c r="H340" s="50"/>
      <c r="I340" s="50"/>
      <c r="J340" s="50"/>
    </row>
    <row r="341" spans="7:10" x14ac:dyDescent="0.25">
      <c r="G341" s="50"/>
      <c r="H341" s="50"/>
      <c r="I341" s="50"/>
      <c r="J341" s="50"/>
    </row>
    <row r="342" spans="7:10" x14ac:dyDescent="0.25">
      <c r="G342" s="50"/>
      <c r="H342" s="50"/>
      <c r="I342" s="50"/>
      <c r="J342" s="50"/>
    </row>
    <row r="343" spans="7:10" x14ac:dyDescent="0.25">
      <c r="G343" s="50"/>
      <c r="H343" s="50"/>
      <c r="I343" s="50"/>
      <c r="J343" s="50"/>
    </row>
    <row r="344" spans="7:10" x14ac:dyDescent="0.25">
      <c r="G344" s="50"/>
      <c r="H344" s="50"/>
      <c r="I344" s="50"/>
      <c r="J344" s="50"/>
    </row>
    <row r="345" spans="7:10" x14ac:dyDescent="0.25">
      <c r="G345" s="50"/>
      <c r="H345" s="50"/>
      <c r="I345" s="50"/>
      <c r="J345" s="50"/>
    </row>
    <row r="346" spans="7:10" x14ac:dyDescent="0.25">
      <c r="G346" s="50"/>
      <c r="H346" s="50"/>
      <c r="I346" s="50"/>
      <c r="J346" s="50"/>
    </row>
    <row r="347" spans="7:10" x14ac:dyDescent="0.25">
      <c r="G347" s="50"/>
      <c r="H347" s="50"/>
      <c r="I347" s="50"/>
      <c r="J347" s="50"/>
    </row>
    <row r="348" spans="7:10" x14ac:dyDescent="0.25">
      <c r="G348" s="50"/>
      <c r="H348" s="50"/>
      <c r="I348" s="50"/>
      <c r="J348" s="50"/>
    </row>
    <row r="349" spans="7:10" x14ac:dyDescent="0.25">
      <c r="G349" s="50"/>
      <c r="H349" s="50"/>
      <c r="I349" s="50"/>
      <c r="J349" s="50"/>
    </row>
    <row r="350" spans="7:10" x14ac:dyDescent="0.25">
      <c r="G350" s="50"/>
      <c r="H350" s="50"/>
      <c r="I350" s="50"/>
      <c r="J350" s="50"/>
    </row>
    <row r="351" spans="7:10" x14ac:dyDescent="0.25">
      <c r="G351" s="50"/>
      <c r="H351" s="50"/>
      <c r="I351" s="50"/>
      <c r="J351" s="50"/>
    </row>
    <row r="352" spans="7:10" x14ac:dyDescent="0.25">
      <c r="G352" s="50"/>
      <c r="H352" s="50"/>
      <c r="I352" s="50"/>
      <c r="J352" s="50"/>
    </row>
    <row r="353" spans="7:10" x14ac:dyDescent="0.25">
      <c r="G353" s="50"/>
      <c r="H353" s="50"/>
      <c r="I353" s="50"/>
      <c r="J353" s="50"/>
    </row>
    <row r="354" spans="7:10" x14ac:dyDescent="0.25">
      <c r="G354" s="50"/>
      <c r="H354" s="50"/>
      <c r="I354" s="50"/>
      <c r="J354" s="50"/>
    </row>
    <row r="355" spans="7:10" x14ac:dyDescent="0.25">
      <c r="G355" s="50"/>
      <c r="H355" s="50"/>
      <c r="I355" s="50"/>
      <c r="J355" s="50"/>
    </row>
    <row r="356" spans="7:10" x14ac:dyDescent="0.25">
      <c r="G356" s="50"/>
      <c r="H356" s="50"/>
      <c r="I356" s="50"/>
      <c r="J356" s="50"/>
    </row>
    <row r="357" spans="7:10" x14ac:dyDescent="0.25">
      <c r="G357" s="50"/>
      <c r="H357" s="50"/>
      <c r="I357" s="50"/>
      <c r="J357" s="50"/>
    </row>
    <row r="358" spans="7:10" x14ac:dyDescent="0.25">
      <c r="G358" s="50"/>
      <c r="H358" s="50"/>
      <c r="I358" s="50"/>
      <c r="J358" s="50"/>
    </row>
    <row r="359" spans="7:10" x14ac:dyDescent="0.25">
      <c r="G359" s="50"/>
      <c r="H359" s="50"/>
      <c r="I359" s="50"/>
      <c r="J359" s="50"/>
    </row>
    <row r="360" spans="7:10" x14ac:dyDescent="0.25">
      <c r="G360" s="50"/>
      <c r="H360" s="50"/>
      <c r="I360" s="50"/>
      <c r="J360" s="50"/>
    </row>
    <row r="361" spans="7:10" x14ac:dyDescent="0.25">
      <c r="G361" s="50"/>
      <c r="H361" s="50"/>
      <c r="I361" s="50"/>
      <c r="J361" s="50"/>
    </row>
    <row r="362" spans="7:10" x14ac:dyDescent="0.25">
      <c r="G362" s="50"/>
      <c r="H362" s="50"/>
      <c r="I362" s="50"/>
      <c r="J362" s="50"/>
    </row>
    <row r="363" spans="7:10" x14ac:dyDescent="0.25">
      <c r="G363" s="50"/>
      <c r="H363" s="50"/>
      <c r="I363" s="50"/>
      <c r="J363" s="50"/>
    </row>
    <row r="364" spans="7:10" x14ac:dyDescent="0.25">
      <c r="G364" s="50"/>
      <c r="H364" s="50"/>
      <c r="I364" s="50"/>
      <c r="J364" s="50"/>
    </row>
    <row r="365" spans="7:10" x14ac:dyDescent="0.25">
      <c r="G365" s="50"/>
      <c r="H365" s="50"/>
      <c r="I365" s="50"/>
      <c r="J365" s="50"/>
    </row>
    <row r="366" spans="7:10" x14ac:dyDescent="0.25">
      <c r="G366" s="50"/>
      <c r="H366" s="50"/>
      <c r="I366" s="50"/>
      <c r="J366" s="50"/>
    </row>
    <row r="367" spans="7:10" x14ac:dyDescent="0.25">
      <c r="G367" s="50"/>
      <c r="H367" s="50"/>
      <c r="I367" s="50"/>
      <c r="J367" s="50"/>
    </row>
    <row r="368" spans="7:10" x14ac:dyDescent="0.25">
      <c r="G368" s="50"/>
      <c r="H368" s="50"/>
      <c r="I368" s="50"/>
      <c r="J368" s="50"/>
    </row>
    <row r="369" spans="7:10" x14ac:dyDescent="0.25">
      <c r="G369" s="50"/>
      <c r="H369" s="50"/>
      <c r="I369" s="50"/>
      <c r="J369" s="50"/>
    </row>
    <row r="370" spans="7:10" x14ac:dyDescent="0.25">
      <c r="G370" s="50"/>
      <c r="H370" s="50"/>
      <c r="I370" s="50"/>
      <c r="J370" s="50"/>
    </row>
    <row r="371" spans="7:10" x14ac:dyDescent="0.25">
      <c r="G371" s="50"/>
      <c r="H371" s="50"/>
      <c r="I371" s="50"/>
      <c r="J371" s="50"/>
    </row>
    <row r="372" spans="7:10" x14ac:dyDescent="0.25">
      <c r="G372" s="50"/>
      <c r="H372" s="50"/>
      <c r="I372" s="50"/>
      <c r="J372" s="50"/>
    </row>
    <row r="373" spans="7:10" x14ac:dyDescent="0.25">
      <c r="G373" s="50"/>
      <c r="H373" s="50"/>
      <c r="I373" s="50"/>
      <c r="J373" s="50"/>
    </row>
    <row r="374" spans="7:10" x14ac:dyDescent="0.25">
      <c r="G374" s="50"/>
      <c r="H374" s="50"/>
      <c r="I374" s="50"/>
      <c r="J374" s="50"/>
    </row>
    <row r="375" spans="7:10" x14ac:dyDescent="0.25">
      <c r="G375" s="50"/>
      <c r="H375" s="50"/>
      <c r="I375" s="50"/>
      <c r="J375" s="50"/>
    </row>
    <row r="376" spans="7:10" x14ac:dyDescent="0.25">
      <c r="G376" s="50"/>
      <c r="H376" s="50"/>
      <c r="I376" s="50"/>
      <c r="J376" s="50"/>
    </row>
    <row r="377" spans="7:10" x14ac:dyDescent="0.25">
      <c r="G377" s="50"/>
      <c r="H377" s="50"/>
      <c r="I377" s="50"/>
      <c r="J377" s="50"/>
    </row>
    <row r="378" spans="7:10" x14ac:dyDescent="0.25">
      <c r="G378" s="50"/>
      <c r="H378" s="50"/>
      <c r="I378" s="50"/>
      <c r="J378" s="50"/>
    </row>
    <row r="379" spans="7:10" x14ac:dyDescent="0.25">
      <c r="G379" s="50"/>
      <c r="H379" s="50"/>
      <c r="I379" s="50"/>
      <c r="J379" s="50"/>
    </row>
    <row r="380" spans="7:10" x14ac:dyDescent="0.25">
      <c r="G380" s="50"/>
      <c r="H380" s="50"/>
      <c r="I380" s="50"/>
      <c r="J380" s="50"/>
    </row>
    <row r="381" spans="7:10" x14ac:dyDescent="0.25">
      <c r="G381" s="50"/>
      <c r="H381" s="50"/>
      <c r="I381" s="50"/>
      <c r="J381" s="50"/>
    </row>
    <row r="382" spans="7:10" x14ac:dyDescent="0.25">
      <c r="G382" s="50"/>
      <c r="H382" s="50"/>
      <c r="I382" s="50"/>
      <c r="J382" s="50"/>
    </row>
    <row r="383" spans="7:10" x14ac:dyDescent="0.25">
      <c r="G383" s="50"/>
      <c r="H383" s="50"/>
      <c r="I383" s="50"/>
      <c r="J383" s="50"/>
    </row>
    <row r="384" spans="7:10" x14ac:dyDescent="0.25">
      <c r="G384" s="50"/>
      <c r="H384" s="50"/>
      <c r="I384" s="50"/>
      <c r="J384" s="50"/>
    </row>
    <row r="385" spans="7:10" x14ac:dyDescent="0.25">
      <c r="G385" s="50"/>
      <c r="H385" s="50"/>
      <c r="I385" s="50"/>
      <c r="J385" s="50"/>
    </row>
    <row r="386" spans="7:10" x14ac:dyDescent="0.25">
      <c r="G386" s="50"/>
      <c r="H386" s="50"/>
      <c r="I386" s="50"/>
      <c r="J386" s="50"/>
    </row>
    <row r="387" spans="7:10" x14ac:dyDescent="0.25">
      <c r="G387" s="50"/>
      <c r="H387" s="50"/>
      <c r="I387" s="50"/>
      <c r="J387" s="50"/>
    </row>
    <row r="388" spans="7:10" x14ac:dyDescent="0.25">
      <c r="G388" s="50"/>
      <c r="H388" s="50"/>
      <c r="I388" s="50"/>
      <c r="J388" s="50"/>
    </row>
    <row r="389" spans="7:10" x14ac:dyDescent="0.25">
      <c r="G389" s="50"/>
      <c r="H389" s="50"/>
      <c r="I389" s="50"/>
      <c r="J389" s="50"/>
    </row>
    <row r="390" spans="7:10" x14ac:dyDescent="0.25">
      <c r="G390" s="50"/>
      <c r="H390" s="50"/>
      <c r="I390" s="50"/>
      <c r="J390" s="50"/>
    </row>
    <row r="391" spans="7:10" x14ac:dyDescent="0.25">
      <c r="G391" s="50"/>
      <c r="H391" s="50"/>
      <c r="I391" s="50"/>
      <c r="J391" s="50"/>
    </row>
    <row r="392" spans="7:10" x14ac:dyDescent="0.25">
      <c r="G392" s="50"/>
      <c r="H392" s="50"/>
      <c r="I392" s="50"/>
      <c r="J392" s="50"/>
    </row>
    <row r="393" spans="7:10" x14ac:dyDescent="0.25">
      <c r="G393" s="50"/>
      <c r="H393" s="50"/>
      <c r="I393" s="50"/>
      <c r="J393" s="50"/>
    </row>
    <row r="394" spans="7:10" x14ac:dyDescent="0.25">
      <c r="G394" s="50"/>
      <c r="H394" s="50"/>
      <c r="I394" s="50"/>
      <c r="J394" s="50"/>
    </row>
    <row r="395" spans="7:10" x14ac:dyDescent="0.25">
      <c r="G395" s="50"/>
      <c r="H395" s="50"/>
      <c r="I395" s="50"/>
      <c r="J395" s="50"/>
    </row>
    <row r="396" spans="7:10" x14ac:dyDescent="0.25">
      <c r="G396" s="50"/>
      <c r="H396" s="50"/>
      <c r="I396" s="50"/>
      <c r="J396" s="50"/>
    </row>
    <row r="397" spans="7:10" x14ac:dyDescent="0.25">
      <c r="G397" s="50"/>
      <c r="H397" s="50"/>
      <c r="I397" s="50"/>
      <c r="J397" s="50"/>
    </row>
    <row r="398" spans="7:10" x14ac:dyDescent="0.25">
      <c r="G398" s="50"/>
      <c r="H398" s="50"/>
      <c r="I398" s="50"/>
      <c r="J398" s="50"/>
    </row>
    <row r="399" spans="7:10" x14ac:dyDescent="0.25">
      <c r="G399" s="50"/>
      <c r="H399" s="50"/>
      <c r="I399" s="50"/>
      <c r="J399" s="50"/>
    </row>
    <row r="400" spans="7:10" x14ac:dyDescent="0.25">
      <c r="G400" s="50"/>
      <c r="H400" s="50"/>
      <c r="I400" s="50"/>
      <c r="J400" s="50"/>
    </row>
    <row r="401" spans="7:10" x14ac:dyDescent="0.25">
      <c r="G401" s="50"/>
      <c r="H401" s="50"/>
      <c r="I401" s="50"/>
      <c r="J401" s="50"/>
    </row>
    <row r="402" spans="7:10" x14ac:dyDescent="0.25">
      <c r="G402" s="50"/>
      <c r="H402" s="50"/>
      <c r="I402" s="50"/>
      <c r="J402" s="50"/>
    </row>
    <row r="403" spans="7:10" x14ac:dyDescent="0.25">
      <c r="G403" s="50"/>
      <c r="H403" s="50"/>
      <c r="I403" s="50"/>
      <c r="J403" s="50"/>
    </row>
    <row r="404" spans="7:10" x14ac:dyDescent="0.25">
      <c r="G404" s="50"/>
      <c r="H404" s="50"/>
      <c r="I404" s="50"/>
      <c r="J404" s="50"/>
    </row>
    <row r="405" spans="7:10" x14ac:dyDescent="0.25">
      <c r="G405" s="50"/>
      <c r="H405" s="50"/>
      <c r="I405" s="50"/>
      <c r="J405" s="50"/>
    </row>
    <row r="406" spans="7:10" x14ac:dyDescent="0.25">
      <c r="G406" s="50"/>
      <c r="H406" s="50"/>
      <c r="I406" s="50"/>
      <c r="J406" s="50"/>
    </row>
    <row r="407" spans="7:10" x14ac:dyDescent="0.25">
      <c r="G407" s="50"/>
      <c r="H407" s="50"/>
      <c r="I407" s="50"/>
      <c r="J407" s="50"/>
    </row>
    <row r="408" spans="7:10" x14ac:dyDescent="0.25">
      <c r="G408" s="50"/>
      <c r="H408" s="50"/>
      <c r="I408" s="50"/>
      <c r="J408" s="50"/>
    </row>
    <row r="409" spans="7:10" x14ac:dyDescent="0.25">
      <c r="G409" s="50"/>
      <c r="H409" s="50"/>
      <c r="I409" s="50"/>
      <c r="J409" s="50"/>
    </row>
    <row r="410" spans="7:10" x14ac:dyDescent="0.25">
      <c r="G410" s="50"/>
      <c r="H410" s="50"/>
      <c r="I410" s="50"/>
      <c r="J410" s="50"/>
    </row>
    <row r="411" spans="7:10" x14ac:dyDescent="0.25">
      <c r="G411" s="50"/>
      <c r="H411" s="50"/>
      <c r="I411" s="50"/>
      <c r="J411" s="50"/>
    </row>
    <row r="412" spans="7:10" x14ac:dyDescent="0.25">
      <c r="G412" s="50"/>
      <c r="H412" s="50"/>
      <c r="I412" s="50"/>
      <c r="J412" s="50"/>
    </row>
    <row r="413" spans="7:10" x14ac:dyDescent="0.25">
      <c r="G413" s="50"/>
      <c r="H413" s="50"/>
      <c r="I413" s="50"/>
      <c r="J413" s="50"/>
    </row>
    <row r="414" spans="7:10" x14ac:dyDescent="0.25">
      <c r="G414" s="50"/>
      <c r="H414" s="50"/>
      <c r="I414" s="50"/>
      <c r="J414" s="50"/>
    </row>
    <row r="415" spans="7:10" x14ac:dyDescent="0.25">
      <c r="G415" s="50"/>
      <c r="H415" s="50"/>
      <c r="I415" s="50"/>
      <c r="J415" s="50"/>
    </row>
    <row r="416" spans="7:10" x14ac:dyDescent="0.25">
      <c r="G416" s="50"/>
      <c r="H416" s="50"/>
      <c r="I416" s="50"/>
      <c r="J416" s="50"/>
    </row>
    <row r="417" spans="7:10" x14ac:dyDescent="0.25">
      <c r="G417" s="50"/>
      <c r="H417" s="50"/>
      <c r="I417" s="50"/>
      <c r="J417" s="50"/>
    </row>
    <row r="418" spans="7:10" x14ac:dyDescent="0.25">
      <c r="G418" s="50"/>
      <c r="H418" s="50"/>
      <c r="I418" s="50"/>
      <c r="J418" s="50"/>
    </row>
    <row r="419" spans="7:10" x14ac:dyDescent="0.25">
      <c r="G419" s="50"/>
      <c r="H419" s="50"/>
      <c r="I419" s="50"/>
      <c r="J419" s="50"/>
    </row>
    <row r="420" spans="7:10" x14ac:dyDescent="0.25">
      <c r="G420" s="50"/>
      <c r="H420" s="50"/>
      <c r="I420" s="50"/>
      <c r="J420" s="50"/>
    </row>
    <row r="421" spans="7:10" x14ac:dyDescent="0.25">
      <c r="G421" s="50"/>
      <c r="H421" s="50"/>
      <c r="I421" s="50"/>
      <c r="J421" s="50"/>
    </row>
    <row r="422" spans="7:10" x14ac:dyDescent="0.25">
      <c r="G422" s="50"/>
      <c r="H422" s="50"/>
      <c r="I422" s="50"/>
      <c r="J422" s="50"/>
    </row>
    <row r="423" spans="7:10" x14ac:dyDescent="0.25">
      <c r="G423" s="50"/>
      <c r="H423" s="50"/>
      <c r="I423" s="50"/>
      <c r="J423" s="50"/>
    </row>
    <row r="424" spans="7:10" x14ac:dyDescent="0.25">
      <c r="G424" s="50"/>
      <c r="H424" s="50"/>
      <c r="I424" s="50"/>
      <c r="J424" s="50"/>
    </row>
    <row r="425" spans="7:10" x14ac:dyDescent="0.25">
      <c r="G425" s="50"/>
      <c r="H425" s="50"/>
      <c r="I425" s="50"/>
      <c r="J425" s="50"/>
    </row>
    <row r="426" spans="7:10" x14ac:dyDescent="0.25">
      <c r="G426" s="50"/>
      <c r="H426" s="50"/>
      <c r="I426" s="50"/>
      <c r="J426" s="50"/>
    </row>
    <row r="427" spans="7:10" x14ac:dyDescent="0.25">
      <c r="G427" s="50"/>
      <c r="H427" s="50"/>
      <c r="I427" s="50"/>
      <c r="J427" s="50"/>
    </row>
    <row r="428" spans="7:10" x14ac:dyDescent="0.25">
      <c r="G428" s="50"/>
      <c r="H428" s="50"/>
      <c r="I428" s="50"/>
      <c r="J428" s="50"/>
    </row>
    <row r="429" spans="7:10" x14ac:dyDescent="0.25">
      <c r="G429" s="50"/>
      <c r="H429" s="50"/>
      <c r="I429" s="50"/>
      <c r="J429" s="50"/>
    </row>
    <row r="430" spans="7:10" x14ac:dyDescent="0.25">
      <c r="G430" s="50"/>
      <c r="H430" s="50"/>
      <c r="I430" s="50"/>
      <c r="J430" s="50"/>
    </row>
    <row r="431" spans="7:10" x14ac:dyDescent="0.25">
      <c r="G431" s="50"/>
      <c r="H431" s="50"/>
      <c r="I431" s="50"/>
      <c r="J431" s="50"/>
    </row>
    <row r="432" spans="7:10" x14ac:dyDescent="0.25">
      <c r="G432" s="50"/>
      <c r="H432" s="50"/>
      <c r="I432" s="50"/>
      <c r="J432" s="50"/>
    </row>
    <row r="433" spans="7:10" x14ac:dyDescent="0.25">
      <c r="G433" s="50"/>
      <c r="H433" s="50"/>
      <c r="I433" s="50"/>
      <c r="J433" s="50"/>
    </row>
    <row r="434" spans="7:10" x14ac:dyDescent="0.25">
      <c r="G434" s="50"/>
      <c r="H434" s="50"/>
      <c r="I434" s="50"/>
      <c r="J434" s="50"/>
    </row>
    <row r="435" spans="7:10" x14ac:dyDescent="0.25">
      <c r="G435" s="50"/>
      <c r="H435" s="50"/>
      <c r="I435" s="50"/>
      <c r="J435" s="50"/>
    </row>
    <row r="436" spans="7:10" x14ac:dyDescent="0.25">
      <c r="G436" s="50"/>
      <c r="H436" s="50"/>
      <c r="I436" s="50"/>
      <c r="J436" s="50"/>
    </row>
    <row r="437" spans="7:10" x14ac:dyDescent="0.25">
      <c r="G437" s="50"/>
      <c r="H437" s="50"/>
      <c r="I437" s="50"/>
      <c r="J437" s="50"/>
    </row>
    <row r="438" spans="7:10" x14ac:dyDescent="0.25">
      <c r="G438" s="50"/>
      <c r="H438" s="50"/>
      <c r="I438" s="50"/>
      <c r="J438" s="50"/>
    </row>
    <row r="439" spans="7:10" x14ac:dyDescent="0.25">
      <c r="G439" s="50"/>
      <c r="H439" s="50"/>
      <c r="I439" s="50"/>
      <c r="J439" s="50"/>
    </row>
    <row r="440" spans="7:10" x14ac:dyDescent="0.25">
      <c r="G440" s="50"/>
      <c r="H440" s="50"/>
      <c r="I440" s="50"/>
      <c r="J440" s="50"/>
    </row>
    <row r="441" spans="7:10" x14ac:dyDescent="0.25">
      <c r="G441" s="50"/>
      <c r="H441" s="50"/>
      <c r="I441" s="50"/>
      <c r="J441" s="50"/>
    </row>
    <row r="442" spans="7:10" x14ac:dyDescent="0.25">
      <c r="G442" s="50"/>
      <c r="H442" s="50"/>
      <c r="I442" s="50"/>
      <c r="J442" s="50"/>
    </row>
    <row r="443" spans="7:10" x14ac:dyDescent="0.25">
      <c r="G443" s="50"/>
      <c r="H443" s="50"/>
      <c r="I443" s="50"/>
      <c r="J443" s="50"/>
    </row>
    <row r="444" spans="7:10" x14ac:dyDescent="0.25">
      <c r="G444" s="50"/>
      <c r="H444" s="50"/>
      <c r="I444" s="50"/>
      <c r="J444" s="50"/>
    </row>
    <row r="445" spans="7:10" x14ac:dyDescent="0.25">
      <c r="G445" s="50"/>
      <c r="H445" s="50"/>
      <c r="I445" s="50"/>
      <c r="J445" s="50"/>
    </row>
    <row r="446" spans="7:10" x14ac:dyDescent="0.25">
      <c r="G446" s="50"/>
      <c r="H446" s="50"/>
      <c r="I446" s="50"/>
      <c r="J446" s="50"/>
    </row>
    <row r="447" spans="7:10" x14ac:dyDescent="0.25">
      <c r="G447" s="50"/>
      <c r="H447" s="50"/>
      <c r="I447" s="50"/>
      <c r="J447" s="50"/>
    </row>
    <row r="448" spans="7:10" x14ac:dyDescent="0.25">
      <c r="G448" s="50"/>
      <c r="H448" s="50"/>
      <c r="I448" s="50"/>
      <c r="J448" s="50"/>
    </row>
    <row r="449" spans="7:10" x14ac:dyDescent="0.25">
      <c r="G449" s="50"/>
      <c r="H449" s="50"/>
      <c r="I449" s="50"/>
      <c r="J449" s="50"/>
    </row>
    <row r="450" spans="7:10" x14ac:dyDescent="0.25">
      <c r="G450" s="50"/>
      <c r="H450" s="50"/>
      <c r="I450" s="50"/>
      <c r="J450" s="50"/>
    </row>
    <row r="451" spans="7:10" x14ac:dyDescent="0.25">
      <c r="G451" s="50"/>
      <c r="H451" s="50"/>
      <c r="I451" s="50"/>
      <c r="J451" s="50"/>
    </row>
    <row r="452" spans="7:10" x14ac:dyDescent="0.25">
      <c r="G452" s="50"/>
      <c r="H452" s="50"/>
      <c r="I452" s="50"/>
      <c r="J452" s="50"/>
    </row>
    <row r="453" spans="7:10" x14ac:dyDescent="0.25">
      <c r="G453" s="50"/>
      <c r="H453" s="50"/>
      <c r="I453" s="50"/>
      <c r="J453" s="50"/>
    </row>
    <row r="454" spans="7:10" x14ac:dyDescent="0.25">
      <c r="G454" s="50"/>
      <c r="H454" s="50"/>
      <c r="I454" s="50"/>
      <c r="J454" s="50"/>
    </row>
    <row r="455" spans="7:10" x14ac:dyDescent="0.25">
      <c r="G455" s="50"/>
      <c r="H455" s="50"/>
      <c r="I455" s="50"/>
      <c r="J455" s="50"/>
    </row>
    <row r="456" spans="7:10" x14ac:dyDescent="0.25">
      <c r="G456" s="50"/>
      <c r="H456" s="50"/>
      <c r="I456" s="50"/>
      <c r="J456" s="50"/>
    </row>
    <row r="457" spans="7:10" x14ac:dyDescent="0.25">
      <c r="G457" s="50"/>
      <c r="H457" s="50"/>
      <c r="I457" s="50"/>
      <c r="J457" s="50"/>
    </row>
    <row r="458" spans="7:10" x14ac:dyDescent="0.25">
      <c r="G458" s="50"/>
      <c r="H458" s="50"/>
      <c r="I458" s="50"/>
      <c r="J458" s="50"/>
    </row>
    <row r="459" spans="7:10" x14ac:dyDescent="0.25">
      <c r="G459" s="50"/>
      <c r="H459" s="50"/>
      <c r="I459" s="50"/>
      <c r="J459" s="50"/>
    </row>
    <row r="460" spans="7:10" x14ac:dyDescent="0.25">
      <c r="G460" s="50"/>
      <c r="H460" s="50"/>
      <c r="I460" s="50"/>
      <c r="J460" s="50"/>
    </row>
    <row r="461" spans="7:10" x14ac:dyDescent="0.25">
      <c r="G461" s="50"/>
      <c r="H461" s="50"/>
      <c r="I461" s="50"/>
      <c r="J461" s="50"/>
    </row>
    <row r="462" spans="7:10" x14ac:dyDescent="0.25">
      <c r="G462" s="50"/>
      <c r="H462" s="50"/>
      <c r="I462" s="50"/>
      <c r="J462" s="50"/>
    </row>
    <row r="463" spans="7:10" x14ac:dyDescent="0.25">
      <c r="G463" s="50"/>
      <c r="H463" s="50"/>
      <c r="I463" s="50"/>
      <c r="J463" s="50"/>
    </row>
    <row r="464" spans="7:10" x14ac:dyDescent="0.25">
      <c r="G464" s="50"/>
      <c r="H464" s="50"/>
      <c r="I464" s="50"/>
      <c r="J464" s="50"/>
    </row>
    <row r="465" spans="7:10" x14ac:dyDescent="0.25">
      <c r="G465" s="50"/>
      <c r="H465" s="50"/>
      <c r="I465" s="50"/>
      <c r="J465" s="50"/>
    </row>
    <row r="466" spans="7:10" x14ac:dyDescent="0.25">
      <c r="G466" s="50"/>
      <c r="H466" s="50"/>
      <c r="I466" s="50"/>
      <c r="J466" s="50"/>
    </row>
    <row r="467" spans="7:10" x14ac:dyDescent="0.25">
      <c r="G467" s="50"/>
      <c r="H467" s="50"/>
      <c r="I467" s="50"/>
      <c r="J467" s="50"/>
    </row>
    <row r="468" spans="7:10" x14ac:dyDescent="0.25">
      <c r="G468" s="50"/>
      <c r="H468" s="50"/>
      <c r="I468" s="50"/>
      <c r="J468" s="50"/>
    </row>
    <row r="469" spans="7:10" x14ac:dyDescent="0.25">
      <c r="G469" s="50"/>
      <c r="H469" s="50"/>
      <c r="I469" s="50"/>
      <c r="J469" s="50"/>
    </row>
    <row r="470" spans="7:10" x14ac:dyDescent="0.25">
      <c r="G470" s="50"/>
      <c r="H470" s="50"/>
      <c r="I470" s="50"/>
      <c r="J470" s="50"/>
    </row>
    <row r="471" spans="7:10" x14ac:dyDescent="0.25">
      <c r="G471" s="50"/>
      <c r="H471" s="50"/>
      <c r="I471" s="50"/>
      <c r="J471" s="50"/>
    </row>
    <row r="472" spans="7:10" x14ac:dyDescent="0.25">
      <c r="G472" s="50"/>
      <c r="H472" s="50"/>
      <c r="I472" s="50"/>
      <c r="J472" s="50"/>
    </row>
    <row r="473" spans="7:10" x14ac:dyDescent="0.25">
      <c r="G473" s="50"/>
      <c r="H473" s="50"/>
      <c r="I473" s="50"/>
      <c r="J473" s="50"/>
    </row>
    <row r="474" spans="7:10" x14ac:dyDescent="0.25">
      <c r="G474" s="50"/>
      <c r="H474" s="50"/>
      <c r="I474" s="50"/>
      <c r="J474" s="50"/>
    </row>
    <row r="475" spans="7:10" x14ac:dyDescent="0.25">
      <c r="G475" s="50"/>
      <c r="H475" s="50"/>
      <c r="I475" s="50"/>
      <c r="J475" s="50"/>
    </row>
    <row r="476" spans="7:10" x14ac:dyDescent="0.25">
      <c r="G476" s="50"/>
      <c r="H476" s="50"/>
      <c r="I476" s="50"/>
      <c r="J476" s="50"/>
    </row>
    <row r="477" spans="7:10" x14ac:dyDescent="0.25">
      <c r="G477" s="50"/>
      <c r="H477" s="50"/>
      <c r="I477" s="50"/>
      <c r="J477" s="50"/>
    </row>
    <row r="478" spans="7:10" x14ac:dyDescent="0.25">
      <c r="G478" s="50"/>
      <c r="H478" s="50"/>
      <c r="I478" s="50"/>
      <c r="J478" s="50"/>
    </row>
    <row r="479" spans="7:10" x14ac:dyDescent="0.25">
      <c r="G479" s="50"/>
      <c r="H479" s="50"/>
      <c r="I479" s="50"/>
      <c r="J479" s="50"/>
    </row>
    <row r="480" spans="7:10" x14ac:dyDescent="0.25">
      <c r="G480" s="50"/>
      <c r="H480" s="50"/>
      <c r="I480" s="50"/>
      <c r="J480" s="50"/>
    </row>
    <row r="481" spans="7:10" x14ac:dyDescent="0.25">
      <c r="G481" s="50"/>
      <c r="H481" s="50"/>
      <c r="I481" s="50"/>
      <c r="J481" s="50"/>
    </row>
    <row r="482" spans="7:10" x14ac:dyDescent="0.25">
      <c r="G482" s="50"/>
      <c r="H482" s="50"/>
      <c r="I482" s="50"/>
      <c r="J482" s="50"/>
    </row>
    <row r="483" spans="7:10" x14ac:dyDescent="0.25">
      <c r="G483" s="50"/>
      <c r="H483" s="50"/>
      <c r="I483" s="50"/>
      <c r="J483" s="50"/>
    </row>
    <row r="484" spans="7:10" x14ac:dyDescent="0.25">
      <c r="G484" s="50"/>
      <c r="H484" s="50"/>
      <c r="I484" s="50"/>
      <c r="J484" s="50"/>
    </row>
    <row r="485" spans="7:10" x14ac:dyDescent="0.25">
      <c r="G485" s="50"/>
      <c r="H485" s="50"/>
      <c r="I485" s="50"/>
      <c r="J485" s="50"/>
    </row>
    <row r="486" spans="7:10" x14ac:dyDescent="0.25">
      <c r="G486" s="50"/>
      <c r="H486" s="50"/>
      <c r="I486" s="50"/>
      <c r="J486" s="50"/>
    </row>
    <row r="487" spans="7:10" x14ac:dyDescent="0.25">
      <c r="G487" s="50"/>
      <c r="H487" s="50"/>
      <c r="I487" s="50"/>
      <c r="J487" s="50"/>
    </row>
    <row r="488" spans="7:10" x14ac:dyDescent="0.25">
      <c r="G488" s="50"/>
      <c r="H488" s="50"/>
      <c r="I488" s="50"/>
      <c r="J488" s="50"/>
    </row>
    <row r="489" spans="7:10" x14ac:dyDescent="0.25">
      <c r="G489" s="50"/>
      <c r="H489" s="50"/>
      <c r="I489" s="50"/>
      <c r="J489" s="50"/>
    </row>
    <row r="490" spans="7:10" x14ac:dyDescent="0.25">
      <c r="G490" s="50"/>
      <c r="H490" s="50"/>
      <c r="I490" s="50"/>
      <c r="J490" s="50"/>
    </row>
    <row r="491" spans="7:10" x14ac:dyDescent="0.25">
      <c r="G491" s="50"/>
      <c r="H491" s="50"/>
      <c r="I491" s="50"/>
      <c r="J491" s="50"/>
    </row>
    <row r="492" spans="7:10" x14ac:dyDescent="0.25">
      <c r="G492" s="50"/>
      <c r="H492" s="50"/>
      <c r="I492" s="50"/>
      <c r="J492" s="50"/>
    </row>
    <row r="493" spans="7:10" x14ac:dyDescent="0.25">
      <c r="G493" s="50"/>
      <c r="H493" s="50"/>
      <c r="I493" s="50"/>
      <c r="J493" s="50"/>
    </row>
    <row r="494" spans="7:10" x14ac:dyDescent="0.25">
      <c r="G494" s="50"/>
      <c r="H494" s="50"/>
      <c r="I494" s="50"/>
      <c r="J494" s="50"/>
    </row>
    <row r="495" spans="7:10" x14ac:dyDescent="0.25">
      <c r="G495" s="50"/>
      <c r="H495" s="50"/>
      <c r="I495" s="50"/>
      <c r="J495" s="50"/>
    </row>
    <row r="496" spans="7:10" x14ac:dyDescent="0.25">
      <c r="G496" s="50"/>
      <c r="H496" s="50"/>
      <c r="I496" s="50"/>
      <c r="J496" s="50"/>
    </row>
    <row r="497" spans="7:10" x14ac:dyDescent="0.25">
      <c r="G497" s="50"/>
      <c r="H497" s="50"/>
      <c r="I497" s="50"/>
      <c r="J497" s="50"/>
    </row>
    <row r="498" spans="7:10" x14ac:dyDescent="0.25">
      <c r="G498" s="50"/>
      <c r="H498" s="50"/>
      <c r="I498" s="50"/>
      <c r="J498" s="50"/>
    </row>
    <row r="499" spans="7:10" x14ac:dyDescent="0.25">
      <c r="G499" s="50"/>
      <c r="H499" s="50"/>
      <c r="I499" s="50"/>
      <c r="J499" s="50"/>
    </row>
    <row r="500" spans="7:10" x14ac:dyDescent="0.25">
      <c r="G500" s="50"/>
      <c r="H500" s="50"/>
      <c r="I500" s="50"/>
      <c r="J500" s="50"/>
    </row>
    <row r="501" spans="7:10" x14ac:dyDescent="0.25">
      <c r="G501" s="50"/>
      <c r="H501" s="50"/>
      <c r="I501" s="50"/>
      <c r="J501" s="50"/>
    </row>
    <row r="502" spans="7:10" x14ac:dyDescent="0.25">
      <c r="G502" s="50"/>
      <c r="H502" s="50"/>
      <c r="I502" s="50"/>
      <c r="J502" s="50"/>
    </row>
    <row r="503" spans="7:10" x14ac:dyDescent="0.25">
      <c r="G503" s="50"/>
      <c r="H503" s="50"/>
      <c r="I503" s="50"/>
      <c r="J503" s="50"/>
    </row>
    <row r="504" spans="7:10" x14ac:dyDescent="0.25">
      <c r="G504" s="50"/>
      <c r="H504" s="50"/>
      <c r="I504" s="50"/>
      <c r="J504" s="50"/>
    </row>
    <row r="505" spans="7:10" x14ac:dyDescent="0.25">
      <c r="G505" s="50"/>
      <c r="H505" s="50"/>
      <c r="I505" s="50"/>
      <c r="J505" s="50"/>
    </row>
    <row r="506" spans="7:10" x14ac:dyDescent="0.25">
      <c r="G506" s="50"/>
      <c r="H506" s="50"/>
      <c r="I506" s="50"/>
      <c r="J506" s="50"/>
    </row>
    <row r="507" spans="7:10" x14ac:dyDescent="0.25">
      <c r="G507" s="50"/>
      <c r="H507" s="50"/>
      <c r="I507" s="50"/>
      <c r="J507" s="50"/>
    </row>
    <row r="508" spans="7:10" x14ac:dyDescent="0.25">
      <c r="G508" s="50"/>
      <c r="H508" s="50"/>
      <c r="I508" s="50"/>
      <c r="J508" s="50"/>
    </row>
    <row r="509" spans="7:10" x14ac:dyDescent="0.25">
      <c r="G509" s="50"/>
      <c r="H509" s="50"/>
      <c r="I509" s="50"/>
      <c r="J509" s="50"/>
    </row>
    <row r="510" spans="7:10" x14ac:dyDescent="0.25">
      <c r="G510" s="50"/>
      <c r="H510" s="50"/>
      <c r="I510" s="50"/>
      <c r="J510" s="50"/>
    </row>
    <row r="511" spans="7:10" x14ac:dyDescent="0.25">
      <c r="G511" s="50"/>
      <c r="H511" s="50"/>
      <c r="I511" s="50"/>
      <c r="J511" s="50"/>
    </row>
    <row r="512" spans="7:10" x14ac:dyDescent="0.25">
      <c r="G512" s="50"/>
      <c r="H512" s="50"/>
      <c r="I512" s="50"/>
      <c r="J512" s="50"/>
    </row>
    <row r="513" spans="7:10" x14ac:dyDescent="0.25">
      <c r="G513" s="50"/>
      <c r="H513" s="50"/>
      <c r="I513" s="50"/>
      <c r="J513" s="50"/>
    </row>
    <row r="514" spans="7:10" x14ac:dyDescent="0.25">
      <c r="G514" s="50"/>
      <c r="H514" s="50"/>
      <c r="I514" s="50"/>
      <c r="J514" s="50"/>
    </row>
    <row r="515" spans="7:10" x14ac:dyDescent="0.25">
      <c r="G515" s="50"/>
      <c r="H515" s="50"/>
      <c r="I515" s="50"/>
      <c r="J515" s="50"/>
    </row>
    <row r="516" spans="7:10" x14ac:dyDescent="0.25">
      <c r="G516" s="50"/>
      <c r="H516" s="50"/>
      <c r="I516" s="50"/>
      <c r="J516" s="50"/>
    </row>
    <row r="517" spans="7:10" x14ac:dyDescent="0.25">
      <c r="G517" s="50"/>
      <c r="H517" s="50"/>
      <c r="I517" s="50"/>
      <c r="J517" s="50"/>
    </row>
    <row r="518" spans="7:10" x14ac:dyDescent="0.25">
      <c r="G518" s="50"/>
      <c r="H518" s="50"/>
      <c r="I518" s="50"/>
      <c r="J518" s="50"/>
    </row>
    <row r="519" spans="7:10" x14ac:dyDescent="0.25">
      <c r="G519" s="50"/>
      <c r="H519" s="50"/>
      <c r="I519" s="50"/>
      <c r="J519" s="50"/>
    </row>
    <row r="520" spans="7:10" x14ac:dyDescent="0.25">
      <c r="G520" s="50"/>
      <c r="H520" s="50"/>
      <c r="I520" s="50"/>
      <c r="J520" s="50"/>
    </row>
    <row r="521" spans="7:10" x14ac:dyDescent="0.25">
      <c r="G521" s="50"/>
      <c r="H521" s="50"/>
      <c r="I521" s="50"/>
      <c r="J521" s="50"/>
    </row>
    <row r="522" spans="7:10" x14ac:dyDescent="0.25">
      <c r="G522" s="50"/>
      <c r="H522" s="50"/>
      <c r="I522" s="50"/>
      <c r="J522" s="50"/>
    </row>
    <row r="523" spans="7:10" x14ac:dyDescent="0.25">
      <c r="G523" s="50"/>
      <c r="H523" s="50"/>
      <c r="I523" s="50"/>
      <c r="J523" s="50"/>
    </row>
    <row r="524" spans="7:10" x14ac:dyDescent="0.25">
      <c r="G524" s="50"/>
      <c r="H524" s="50"/>
      <c r="I524" s="50"/>
      <c r="J524" s="50"/>
    </row>
    <row r="525" spans="7:10" x14ac:dyDescent="0.25">
      <c r="G525" s="50"/>
      <c r="H525" s="50"/>
      <c r="I525" s="50"/>
      <c r="J525" s="50"/>
    </row>
    <row r="526" spans="7:10" x14ac:dyDescent="0.25">
      <c r="G526" s="50"/>
      <c r="H526" s="50"/>
      <c r="I526" s="50"/>
      <c r="J526" s="50"/>
    </row>
    <row r="527" spans="7:10" x14ac:dyDescent="0.25">
      <c r="G527" s="50"/>
      <c r="H527" s="50"/>
      <c r="I527" s="50"/>
      <c r="J527" s="50"/>
    </row>
    <row r="528" spans="7:10" x14ac:dyDescent="0.25">
      <c r="G528" s="50"/>
      <c r="H528" s="50"/>
      <c r="I528" s="50"/>
      <c r="J528" s="50"/>
    </row>
    <row r="529" spans="7:10" x14ac:dyDescent="0.25">
      <c r="G529" s="50"/>
      <c r="H529" s="50"/>
      <c r="I529" s="50"/>
      <c r="J529" s="50"/>
    </row>
    <row r="530" spans="7:10" x14ac:dyDescent="0.25">
      <c r="G530" s="50"/>
      <c r="H530" s="50"/>
      <c r="I530" s="50"/>
      <c r="J530" s="50"/>
    </row>
    <row r="531" spans="7:10" x14ac:dyDescent="0.25">
      <c r="G531" s="50"/>
      <c r="H531" s="50"/>
      <c r="I531" s="50"/>
      <c r="J531" s="50"/>
    </row>
    <row r="532" spans="7:10" x14ac:dyDescent="0.25">
      <c r="G532" s="50"/>
      <c r="H532" s="50"/>
      <c r="I532" s="50"/>
      <c r="J532" s="50"/>
    </row>
    <row r="533" spans="7:10" x14ac:dyDescent="0.25">
      <c r="G533" s="50"/>
      <c r="H533" s="50"/>
      <c r="I533" s="50"/>
      <c r="J533" s="50"/>
    </row>
    <row r="534" spans="7:10" x14ac:dyDescent="0.25">
      <c r="G534" s="50"/>
      <c r="H534" s="50"/>
      <c r="I534" s="50"/>
      <c r="J534" s="50"/>
    </row>
    <row r="535" spans="7:10" x14ac:dyDescent="0.25">
      <c r="G535" s="50"/>
      <c r="H535" s="50"/>
      <c r="I535" s="50"/>
      <c r="J535" s="50"/>
    </row>
    <row r="536" spans="7:10" x14ac:dyDescent="0.25">
      <c r="G536" s="50"/>
      <c r="H536" s="50"/>
      <c r="I536" s="50"/>
      <c r="J536" s="50"/>
    </row>
    <row r="537" spans="7:10" x14ac:dyDescent="0.25">
      <c r="G537" s="50"/>
      <c r="H537" s="50"/>
      <c r="I537" s="50"/>
      <c r="J537" s="50"/>
    </row>
    <row r="538" spans="7:10" x14ac:dyDescent="0.25">
      <c r="G538" s="50"/>
      <c r="H538" s="50"/>
      <c r="I538" s="50"/>
      <c r="J538" s="50"/>
    </row>
    <row r="539" spans="7:10" x14ac:dyDescent="0.25">
      <c r="G539" s="50"/>
      <c r="H539" s="50"/>
      <c r="I539" s="50"/>
      <c r="J539" s="50"/>
    </row>
    <row r="540" spans="7:10" x14ac:dyDescent="0.25">
      <c r="G540" s="50"/>
      <c r="H540" s="50"/>
      <c r="I540" s="50"/>
      <c r="J540" s="50"/>
    </row>
    <row r="541" spans="7:10" x14ac:dyDescent="0.25">
      <c r="G541" s="50"/>
      <c r="H541" s="50"/>
      <c r="I541" s="50"/>
      <c r="J541" s="50"/>
    </row>
    <row r="542" spans="7:10" x14ac:dyDescent="0.25">
      <c r="G542" s="50"/>
      <c r="H542" s="50"/>
      <c r="I542" s="50"/>
      <c r="J542" s="50"/>
    </row>
    <row r="543" spans="7:10" x14ac:dyDescent="0.25">
      <c r="G543" s="50"/>
      <c r="H543" s="50"/>
      <c r="I543" s="50"/>
      <c r="J543" s="50"/>
    </row>
    <row r="544" spans="7:10" x14ac:dyDescent="0.25">
      <c r="G544" s="50"/>
      <c r="H544" s="50"/>
      <c r="I544" s="50"/>
      <c r="J544" s="50"/>
    </row>
    <row r="545" spans="7:10" x14ac:dyDescent="0.25">
      <c r="G545" s="50"/>
      <c r="H545" s="50"/>
      <c r="I545" s="50"/>
      <c r="J545" s="50"/>
    </row>
    <row r="546" spans="7:10" x14ac:dyDescent="0.25">
      <c r="G546" s="50"/>
      <c r="H546" s="50"/>
      <c r="I546" s="50"/>
      <c r="J546" s="50"/>
    </row>
    <row r="547" spans="7:10" x14ac:dyDescent="0.25">
      <c r="G547" s="50"/>
      <c r="H547" s="50"/>
      <c r="I547" s="50"/>
      <c r="J547" s="50"/>
    </row>
    <row r="548" spans="7:10" x14ac:dyDescent="0.25">
      <c r="G548" s="50"/>
      <c r="H548" s="50"/>
      <c r="I548" s="50"/>
      <c r="J548" s="50"/>
    </row>
    <row r="549" spans="7:10" x14ac:dyDescent="0.25">
      <c r="G549" s="50"/>
      <c r="H549" s="50"/>
      <c r="I549" s="50"/>
      <c r="J549" s="50"/>
    </row>
    <row r="550" spans="7:10" x14ac:dyDescent="0.25">
      <c r="G550" s="50"/>
      <c r="H550" s="50"/>
      <c r="I550" s="50"/>
      <c r="J550" s="50"/>
    </row>
    <row r="551" spans="7:10" x14ac:dyDescent="0.25">
      <c r="G551" s="50"/>
      <c r="H551" s="50"/>
      <c r="I551" s="50"/>
      <c r="J551" s="50"/>
    </row>
    <row r="552" spans="7:10" x14ac:dyDescent="0.25">
      <c r="G552" s="50"/>
      <c r="H552" s="50"/>
      <c r="I552" s="50"/>
      <c r="J552" s="50"/>
    </row>
  </sheetData>
  <mergeCells count="1">
    <mergeCell ref="C2:I2"/>
  </mergeCells>
  <dataValidations count="4">
    <dataValidation type="list" allowBlank="1" showInputMessage="1" showErrorMessage="1" sqref="C4" xr:uid="{5627A93D-34A2-45F1-8EDA-BC7CA76F5505}">
      <formula1>#REF!</formula1>
    </dataValidation>
    <dataValidation type="list" allowBlank="1" showInputMessage="1" showErrorMessage="1" sqref="I8:I57" xr:uid="{4883B0D3-6F7B-4792-AABE-38E2D8ED9FE2}">
      <formula1>$O$10:$O$13</formula1>
    </dataValidation>
    <dataValidation type="list" allowBlank="1" showInputMessage="1" showErrorMessage="1" sqref="B8:B57" xr:uid="{94B9AA24-7771-476D-8D3F-01C141E2E18E}">
      <formula1>$M$10:$M$11</formula1>
    </dataValidation>
    <dataValidation type="list" allowBlank="1" showInputMessage="1" showErrorMessage="1" sqref="C8:C57" xr:uid="{D652EB72-19F5-478A-B1F2-10D08D4A380D}">
      <formula1>$N$10:$N$12</formula1>
    </dataValidation>
  </dataValidation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0CCD45-57B5-4E4F-9F1D-6C877F30A884}">
  <dimension ref="A1:H81"/>
  <sheetViews>
    <sheetView rightToLeft="1" workbookViewId="0">
      <selection sqref="A1:XFD1048576"/>
    </sheetView>
  </sheetViews>
  <sheetFormatPr defaultRowHeight="15.6" x14ac:dyDescent="0.3"/>
  <cols>
    <col min="2" max="2" width="9.21875" style="28" bestFit="1" customWidth="1"/>
    <col min="3" max="3" width="18.21875" style="28" customWidth="1"/>
    <col min="4" max="4" width="17.5546875" style="28" customWidth="1"/>
    <col min="5" max="5" width="16.77734375" style="28" customWidth="1"/>
    <col min="6" max="6" width="26.77734375" style="28" customWidth="1"/>
    <col min="7" max="7" width="13.44140625" style="29" customWidth="1"/>
    <col min="8" max="8" width="23.44140625" customWidth="1"/>
  </cols>
  <sheetData>
    <row r="1" spans="1:8" ht="16.2" thickBot="1" x14ac:dyDescent="0.35">
      <c r="A1" s="27"/>
    </row>
    <row r="2" spans="1:8" ht="21.6" thickBot="1" x14ac:dyDescent="0.45">
      <c r="B2" s="30" t="s">
        <v>308</v>
      </c>
      <c r="C2" s="31"/>
      <c r="D2" s="31"/>
      <c r="G2" s="32" t="s">
        <v>14</v>
      </c>
      <c r="H2" s="33">
        <f>ראשי!B3</f>
        <v>0</v>
      </c>
    </row>
    <row r="3" spans="1:8" ht="16.2" thickBot="1" x14ac:dyDescent="0.35"/>
    <row r="4" spans="1:8" x14ac:dyDescent="0.3">
      <c r="C4" s="34" t="s">
        <v>309</v>
      </c>
      <c r="D4" s="35" t="s">
        <v>310</v>
      </c>
      <c r="E4" s="35" t="s">
        <v>311</v>
      </c>
    </row>
    <row r="5" spans="1:8" ht="16.2" thickBot="1" x14ac:dyDescent="0.35">
      <c r="C5" s="36">
        <f>F81</f>
        <v>1</v>
      </c>
      <c r="D5" s="37">
        <f>COUNTIF(F10:F80,"נקבה")</f>
        <v>1</v>
      </c>
      <c r="E5" s="38">
        <f>IF(D5=0,0,D5/C5)</f>
        <v>1</v>
      </c>
      <c r="H5" s="27" t="s">
        <v>312</v>
      </c>
    </row>
    <row r="6" spans="1:8" ht="16.2" thickBot="1" x14ac:dyDescent="0.35">
      <c r="C6" s="39" t="str">
        <f>IF(E5&lt;30%,"לא תקין","תקין")</f>
        <v>תקין</v>
      </c>
      <c r="D6" s="40"/>
      <c r="E6" s="40"/>
      <c r="F6" s="40"/>
      <c r="H6" s="27" t="s">
        <v>313</v>
      </c>
    </row>
    <row r="7" spans="1:8" ht="16.2" thickBot="1" x14ac:dyDescent="0.35"/>
    <row r="8" spans="1:8" ht="16.2" thickBot="1" x14ac:dyDescent="0.35">
      <c r="D8" s="41" t="s">
        <v>314</v>
      </c>
      <c r="E8" s="42">
        <f>ראשי!D3</f>
        <v>0</v>
      </c>
    </row>
    <row r="10" spans="1:8" x14ac:dyDescent="0.3">
      <c r="B10" s="43" t="s">
        <v>315</v>
      </c>
      <c r="C10" s="43" t="s">
        <v>316</v>
      </c>
      <c r="D10" s="43" t="s">
        <v>317</v>
      </c>
      <c r="E10" s="43" t="s">
        <v>318</v>
      </c>
      <c r="F10" s="43" t="s">
        <v>319</v>
      </c>
    </row>
    <row r="11" spans="1:8" x14ac:dyDescent="0.3">
      <c r="B11" s="44">
        <v>1</v>
      </c>
      <c r="C11" s="45"/>
      <c r="D11" s="46"/>
      <c r="E11" s="46"/>
      <c r="F11" s="46" t="s">
        <v>313</v>
      </c>
    </row>
    <row r="12" spans="1:8" x14ac:dyDescent="0.3">
      <c r="B12" s="44">
        <v>2</v>
      </c>
      <c r="C12" s="45"/>
      <c r="D12" s="46"/>
      <c r="E12" s="46"/>
      <c r="F12" s="46"/>
    </row>
    <row r="13" spans="1:8" x14ac:dyDescent="0.3">
      <c r="B13" s="44">
        <v>3</v>
      </c>
      <c r="C13" s="45"/>
      <c r="D13" s="46"/>
      <c r="E13" s="46"/>
      <c r="F13" s="46"/>
    </row>
    <row r="14" spans="1:8" x14ac:dyDescent="0.3">
      <c r="B14" s="44">
        <v>4</v>
      </c>
      <c r="C14" s="45"/>
      <c r="D14" s="46"/>
      <c r="E14" s="46"/>
      <c r="F14" s="46"/>
    </row>
    <row r="15" spans="1:8" x14ac:dyDescent="0.3">
      <c r="B15" s="44">
        <v>5</v>
      </c>
      <c r="C15" s="45"/>
      <c r="D15" s="46"/>
      <c r="E15" s="46"/>
      <c r="F15" s="46"/>
    </row>
    <row r="16" spans="1:8" x14ac:dyDescent="0.3">
      <c r="B16" s="44">
        <v>6</v>
      </c>
      <c r="C16" s="45"/>
      <c r="D16" s="46"/>
      <c r="E16" s="46"/>
      <c r="F16" s="46"/>
    </row>
    <row r="17" spans="2:6" x14ac:dyDescent="0.3">
      <c r="B17" s="44">
        <v>7</v>
      </c>
      <c r="C17" s="45"/>
      <c r="D17" s="46"/>
      <c r="E17" s="46"/>
      <c r="F17" s="46"/>
    </row>
    <row r="18" spans="2:6" x14ac:dyDescent="0.3">
      <c r="B18" s="44">
        <v>8</v>
      </c>
      <c r="C18" s="45"/>
      <c r="D18" s="46"/>
      <c r="E18" s="46"/>
      <c r="F18" s="46"/>
    </row>
    <row r="19" spans="2:6" x14ac:dyDescent="0.3">
      <c r="B19" s="44">
        <v>9</v>
      </c>
      <c r="C19" s="45"/>
      <c r="D19" s="46"/>
      <c r="E19" s="46"/>
      <c r="F19" s="46"/>
    </row>
    <row r="20" spans="2:6" x14ac:dyDescent="0.3">
      <c r="B20" s="44">
        <v>10</v>
      </c>
      <c r="C20" s="45"/>
      <c r="D20" s="46"/>
      <c r="E20" s="46"/>
      <c r="F20" s="46"/>
    </row>
    <row r="21" spans="2:6" x14ac:dyDescent="0.3">
      <c r="B21" s="44">
        <v>11</v>
      </c>
      <c r="C21" s="45"/>
      <c r="D21" s="46"/>
      <c r="E21" s="46"/>
      <c r="F21" s="46"/>
    </row>
    <row r="22" spans="2:6" x14ac:dyDescent="0.3">
      <c r="B22" s="44">
        <v>12</v>
      </c>
      <c r="C22" s="45"/>
      <c r="D22" s="46"/>
      <c r="E22" s="46"/>
      <c r="F22" s="46"/>
    </row>
    <row r="23" spans="2:6" x14ac:dyDescent="0.3">
      <c r="B23" s="44">
        <v>13</v>
      </c>
      <c r="C23" s="45"/>
      <c r="D23" s="46"/>
      <c r="E23" s="46"/>
      <c r="F23" s="46"/>
    </row>
    <row r="24" spans="2:6" x14ac:dyDescent="0.3">
      <c r="B24" s="44">
        <v>14</v>
      </c>
      <c r="C24" s="45"/>
      <c r="D24" s="46"/>
      <c r="E24" s="46"/>
      <c r="F24" s="46"/>
    </row>
    <row r="25" spans="2:6" x14ac:dyDescent="0.3">
      <c r="B25" s="44">
        <v>15</v>
      </c>
      <c r="C25" s="45"/>
      <c r="D25" s="46"/>
      <c r="E25" s="46"/>
      <c r="F25" s="46"/>
    </row>
    <row r="26" spans="2:6" x14ac:dyDescent="0.3">
      <c r="B26" s="44">
        <v>16</v>
      </c>
      <c r="C26" s="45"/>
      <c r="D26" s="46"/>
      <c r="E26" s="46"/>
      <c r="F26" s="46"/>
    </row>
    <row r="27" spans="2:6" x14ac:dyDescent="0.3">
      <c r="B27" s="44">
        <v>17</v>
      </c>
      <c r="C27" s="45"/>
      <c r="D27" s="46"/>
      <c r="E27" s="46"/>
      <c r="F27" s="46"/>
    </row>
    <row r="28" spans="2:6" x14ac:dyDescent="0.3">
      <c r="B28" s="44">
        <v>18</v>
      </c>
      <c r="C28" s="45"/>
      <c r="D28" s="46"/>
      <c r="E28" s="46"/>
      <c r="F28" s="46"/>
    </row>
    <row r="29" spans="2:6" x14ac:dyDescent="0.3">
      <c r="B29" s="44">
        <v>19</v>
      </c>
      <c r="C29" s="45"/>
      <c r="D29" s="46"/>
      <c r="E29" s="46"/>
      <c r="F29" s="46"/>
    </row>
    <row r="30" spans="2:6" x14ac:dyDescent="0.3">
      <c r="B30" s="44">
        <v>20</v>
      </c>
      <c r="C30" s="45"/>
      <c r="D30" s="46"/>
      <c r="E30" s="46"/>
      <c r="F30" s="46"/>
    </row>
    <row r="31" spans="2:6" x14ac:dyDescent="0.3">
      <c r="B31" s="44">
        <v>21</v>
      </c>
      <c r="C31" s="45"/>
      <c r="D31" s="46"/>
      <c r="E31" s="46"/>
      <c r="F31" s="46"/>
    </row>
    <row r="32" spans="2:6" x14ac:dyDescent="0.3">
      <c r="B32" s="44">
        <v>22</v>
      </c>
      <c r="C32" s="45"/>
      <c r="D32" s="46"/>
      <c r="E32" s="46"/>
      <c r="F32" s="46"/>
    </row>
    <row r="33" spans="2:6" x14ac:dyDescent="0.3">
      <c r="B33" s="44">
        <v>23</v>
      </c>
      <c r="C33" s="45"/>
      <c r="D33" s="46"/>
      <c r="E33" s="46"/>
      <c r="F33" s="46"/>
    </row>
    <row r="34" spans="2:6" x14ac:dyDescent="0.3">
      <c r="B34" s="44">
        <v>24</v>
      </c>
      <c r="C34" s="45"/>
      <c r="D34" s="46"/>
      <c r="E34" s="46"/>
      <c r="F34" s="46"/>
    </row>
    <row r="35" spans="2:6" x14ac:dyDescent="0.3">
      <c r="B35" s="44">
        <v>25</v>
      </c>
      <c r="C35" s="45"/>
      <c r="D35" s="46"/>
      <c r="E35" s="46"/>
      <c r="F35" s="46"/>
    </row>
    <row r="36" spans="2:6" x14ac:dyDescent="0.3">
      <c r="B36" s="44">
        <v>26</v>
      </c>
      <c r="C36" s="45"/>
      <c r="D36" s="46"/>
      <c r="E36" s="46"/>
      <c r="F36" s="46"/>
    </row>
    <row r="37" spans="2:6" x14ac:dyDescent="0.3">
      <c r="B37" s="44">
        <v>27</v>
      </c>
      <c r="C37" s="45"/>
      <c r="D37" s="46"/>
      <c r="E37" s="46"/>
      <c r="F37" s="46"/>
    </row>
    <row r="38" spans="2:6" x14ac:dyDescent="0.3">
      <c r="B38" s="44">
        <v>28</v>
      </c>
      <c r="C38" s="45"/>
      <c r="D38" s="46"/>
      <c r="E38" s="46"/>
      <c r="F38" s="46"/>
    </row>
    <row r="39" spans="2:6" x14ac:dyDescent="0.3">
      <c r="B39" s="44">
        <v>29</v>
      </c>
      <c r="C39" s="45"/>
      <c r="D39" s="46"/>
      <c r="E39" s="46"/>
      <c r="F39" s="46"/>
    </row>
    <row r="40" spans="2:6" x14ac:dyDescent="0.3">
      <c r="B40" s="44">
        <v>30</v>
      </c>
      <c r="C40" s="47"/>
      <c r="D40" s="48"/>
      <c r="E40" s="48"/>
      <c r="F40" s="48"/>
    </row>
    <row r="41" spans="2:6" x14ac:dyDescent="0.3">
      <c r="B41" s="44">
        <v>31</v>
      </c>
      <c r="C41" s="47"/>
      <c r="D41" s="48"/>
      <c r="E41" s="48"/>
      <c r="F41" s="48"/>
    </row>
    <row r="42" spans="2:6" x14ac:dyDescent="0.3">
      <c r="B42" s="44">
        <v>32</v>
      </c>
      <c r="C42" s="47"/>
      <c r="D42" s="48"/>
      <c r="E42" s="48"/>
      <c r="F42" s="48"/>
    </row>
    <row r="43" spans="2:6" x14ac:dyDescent="0.3">
      <c r="B43" s="44">
        <v>33</v>
      </c>
      <c r="C43" s="47"/>
      <c r="D43" s="48"/>
      <c r="E43" s="48"/>
      <c r="F43" s="48"/>
    </row>
    <row r="44" spans="2:6" x14ac:dyDescent="0.3">
      <c r="B44" s="44">
        <v>34</v>
      </c>
      <c r="C44" s="47"/>
      <c r="D44" s="48"/>
      <c r="E44" s="48"/>
      <c r="F44" s="48"/>
    </row>
    <row r="45" spans="2:6" x14ac:dyDescent="0.3">
      <c r="B45" s="44">
        <v>35</v>
      </c>
      <c r="C45" s="47"/>
      <c r="D45" s="48"/>
      <c r="E45" s="48"/>
      <c r="F45" s="48"/>
    </row>
    <row r="46" spans="2:6" x14ac:dyDescent="0.3">
      <c r="B46" s="44">
        <v>36</v>
      </c>
      <c r="C46" s="47"/>
      <c r="D46" s="48"/>
      <c r="E46" s="48"/>
      <c r="F46" s="48"/>
    </row>
    <row r="47" spans="2:6" x14ac:dyDescent="0.3">
      <c r="B47" s="44">
        <v>37</v>
      </c>
      <c r="C47" s="47"/>
      <c r="D47" s="48"/>
      <c r="E47" s="48"/>
      <c r="F47" s="48"/>
    </row>
    <row r="48" spans="2:6" x14ac:dyDescent="0.3">
      <c r="B48" s="44">
        <v>38</v>
      </c>
      <c r="C48" s="47"/>
      <c r="D48" s="48"/>
      <c r="E48" s="48"/>
      <c r="F48" s="48"/>
    </row>
    <row r="49" spans="2:6" x14ac:dyDescent="0.3">
      <c r="B49" s="44">
        <v>39</v>
      </c>
      <c r="C49" s="47"/>
      <c r="D49" s="48"/>
      <c r="E49" s="48"/>
      <c r="F49" s="48"/>
    </row>
    <row r="50" spans="2:6" x14ac:dyDescent="0.3">
      <c r="B50" s="44">
        <v>40</v>
      </c>
      <c r="C50" s="47"/>
      <c r="D50" s="48"/>
      <c r="E50" s="48"/>
      <c r="F50" s="48"/>
    </row>
    <row r="51" spans="2:6" x14ac:dyDescent="0.3">
      <c r="B51" s="44">
        <v>41</v>
      </c>
      <c r="C51" s="47"/>
      <c r="D51" s="48"/>
      <c r="E51" s="48"/>
      <c r="F51" s="48"/>
    </row>
    <row r="52" spans="2:6" x14ac:dyDescent="0.3">
      <c r="B52" s="44">
        <v>42</v>
      </c>
      <c r="C52" s="47"/>
      <c r="D52" s="48"/>
      <c r="E52" s="48"/>
      <c r="F52" s="48"/>
    </row>
    <row r="53" spans="2:6" x14ac:dyDescent="0.3">
      <c r="B53" s="44">
        <v>43</v>
      </c>
      <c r="C53" s="47"/>
      <c r="D53" s="48"/>
      <c r="E53" s="48"/>
      <c r="F53" s="48"/>
    </row>
    <row r="54" spans="2:6" x14ac:dyDescent="0.3">
      <c r="B54" s="44">
        <v>44</v>
      </c>
      <c r="C54" s="47"/>
      <c r="D54" s="48"/>
      <c r="E54" s="48"/>
      <c r="F54" s="48"/>
    </row>
    <row r="55" spans="2:6" x14ac:dyDescent="0.3">
      <c r="B55" s="44">
        <v>45</v>
      </c>
      <c r="C55" s="47"/>
      <c r="D55" s="48"/>
      <c r="E55" s="48"/>
      <c r="F55" s="48"/>
    </row>
    <row r="56" spans="2:6" x14ac:dyDescent="0.3">
      <c r="B56" s="44">
        <v>46</v>
      </c>
      <c r="C56" s="47"/>
      <c r="D56" s="48"/>
      <c r="E56" s="48"/>
      <c r="F56" s="48"/>
    </row>
    <row r="57" spans="2:6" x14ac:dyDescent="0.3">
      <c r="B57" s="44">
        <v>47</v>
      </c>
      <c r="C57" s="47"/>
      <c r="D57" s="48"/>
      <c r="E57" s="48"/>
      <c r="F57" s="48"/>
    </row>
    <row r="58" spans="2:6" x14ac:dyDescent="0.3">
      <c r="B58" s="44">
        <v>48</v>
      </c>
      <c r="C58" s="47"/>
      <c r="D58" s="48"/>
      <c r="E58" s="48"/>
      <c r="F58" s="48"/>
    </row>
    <row r="59" spans="2:6" x14ac:dyDescent="0.3">
      <c r="B59" s="44">
        <v>49</v>
      </c>
      <c r="C59" s="47"/>
      <c r="D59" s="48"/>
      <c r="E59" s="48"/>
      <c r="F59" s="48"/>
    </row>
    <row r="60" spans="2:6" x14ac:dyDescent="0.3">
      <c r="B60" s="44">
        <v>50</v>
      </c>
      <c r="C60" s="47"/>
      <c r="D60" s="48"/>
      <c r="E60" s="48"/>
      <c r="F60" s="48"/>
    </row>
    <row r="61" spans="2:6" x14ac:dyDescent="0.3">
      <c r="B61" s="44">
        <v>51</v>
      </c>
      <c r="C61" s="47"/>
      <c r="D61" s="48"/>
      <c r="E61" s="48"/>
      <c r="F61" s="48"/>
    </row>
    <row r="62" spans="2:6" x14ac:dyDescent="0.3">
      <c r="B62" s="44">
        <v>52</v>
      </c>
      <c r="C62" s="47"/>
      <c r="D62" s="48"/>
      <c r="E62" s="48"/>
      <c r="F62" s="48"/>
    </row>
    <row r="63" spans="2:6" x14ac:dyDescent="0.3">
      <c r="B63" s="44">
        <v>53</v>
      </c>
      <c r="C63" s="47"/>
      <c r="D63" s="48"/>
      <c r="E63" s="48"/>
      <c r="F63" s="48"/>
    </row>
    <row r="64" spans="2:6" x14ac:dyDescent="0.3">
      <c r="B64" s="44">
        <v>54</v>
      </c>
      <c r="C64" s="47"/>
      <c r="D64" s="48"/>
      <c r="E64" s="48"/>
      <c r="F64" s="48"/>
    </row>
    <row r="65" spans="2:6" x14ac:dyDescent="0.3">
      <c r="B65" s="44">
        <v>55</v>
      </c>
      <c r="C65" s="47"/>
      <c r="D65" s="48"/>
      <c r="E65" s="48"/>
      <c r="F65" s="48"/>
    </row>
    <row r="66" spans="2:6" x14ac:dyDescent="0.3">
      <c r="B66" s="44">
        <v>56</v>
      </c>
      <c r="C66" s="47"/>
      <c r="D66" s="48"/>
      <c r="E66" s="48"/>
      <c r="F66" s="48"/>
    </row>
    <row r="67" spans="2:6" x14ac:dyDescent="0.3">
      <c r="B67" s="44">
        <v>57</v>
      </c>
      <c r="C67" s="47"/>
      <c r="D67" s="48"/>
      <c r="E67" s="48"/>
      <c r="F67" s="48"/>
    </row>
    <row r="68" spans="2:6" x14ac:dyDescent="0.3">
      <c r="B68" s="44">
        <v>58</v>
      </c>
      <c r="C68" s="47"/>
      <c r="D68" s="48"/>
      <c r="E68" s="48"/>
      <c r="F68" s="48"/>
    </row>
    <row r="69" spans="2:6" x14ac:dyDescent="0.3">
      <c r="B69" s="44">
        <v>59</v>
      </c>
      <c r="C69" s="47"/>
      <c r="D69" s="48"/>
      <c r="E69" s="48"/>
      <c r="F69" s="48"/>
    </row>
    <row r="70" spans="2:6" x14ac:dyDescent="0.3">
      <c r="B70" s="44">
        <v>60</v>
      </c>
      <c r="C70" s="47"/>
      <c r="D70" s="48"/>
      <c r="E70" s="48"/>
      <c r="F70" s="48"/>
    </row>
    <row r="71" spans="2:6" x14ac:dyDescent="0.3">
      <c r="B71" s="44">
        <v>61</v>
      </c>
      <c r="C71" s="47"/>
      <c r="D71" s="48"/>
      <c r="E71" s="48"/>
      <c r="F71" s="48"/>
    </row>
    <row r="72" spans="2:6" x14ac:dyDescent="0.3">
      <c r="B72" s="44">
        <v>62</v>
      </c>
      <c r="C72" s="47"/>
      <c r="D72" s="48"/>
      <c r="E72" s="48"/>
      <c r="F72" s="48"/>
    </row>
    <row r="73" spans="2:6" x14ac:dyDescent="0.3">
      <c r="B73" s="44">
        <v>63</v>
      </c>
      <c r="C73" s="47"/>
      <c r="D73" s="48"/>
      <c r="E73" s="48"/>
      <c r="F73" s="48"/>
    </row>
    <row r="74" spans="2:6" x14ac:dyDescent="0.3">
      <c r="B74" s="44">
        <v>64</v>
      </c>
      <c r="C74" s="47"/>
      <c r="D74" s="48"/>
      <c r="E74" s="48"/>
      <c r="F74" s="48"/>
    </row>
    <row r="75" spans="2:6" x14ac:dyDescent="0.3">
      <c r="B75" s="44">
        <v>65</v>
      </c>
      <c r="C75" s="47"/>
      <c r="D75" s="48"/>
      <c r="E75" s="48"/>
      <c r="F75" s="48"/>
    </row>
    <row r="76" spans="2:6" x14ac:dyDescent="0.3">
      <c r="B76" s="44">
        <v>66</v>
      </c>
      <c r="C76" s="47"/>
      <c r="D76" s="48"/>
      <c r="E76" s="48"/>
      <c r="F76" s="48"/>
    </row>
    <row r="77" spans="2:6" x14ac:dyDescent="0.3">
      <c r="B77" s="44">
        <v>67</v>
      </c>
      <c r="C77" s="47"/>
      <c r="D77" s="48"/>
      <c r="E77" s="48"/>
      <c r="F77" s="48"/>
    </row>
    <row r="78" spans="2:6" x14ac:dyDescent="0.3">
      <c r="B78" s="44">
        <v>68</v>
      </c>
      <c r="C78" s="47"/>
      <c r="D78" s="48"/>
      <c r="E78" s="48"/>
      <c r="F78" s="48"/>
    </row>
    <row r="79" spans="2:6" x14ac:dyDescent="0.3">
      <c r="B79" s="44">
        <v>69</v>
      </c>
      <c r="C79" s="47"/>
      <c r="D79" s="48"/>
      <c r="E79" s="48"/>
      <c r="F79" s="48"/>
    </row>
    <row r="80" spans="2:6" x14ac:dyDescent="0.3">
      <c r="B80" s="44">
        <v>70</v>
      </c>
      <c r="C80" s="47"/>
      <c r="D80" s="48"/>
      <c r="E80" s="48"/>
      <c r="F80" s="48"/>
    </row>
    <row r="81" spans="6:6" x14ac:dyDescent="0.3">
      <c r="F81" s="28">
        <f>COUNTA(F11:F80)</f>
        <v>1</v>
      </c>
    </row>
  </sheetData>
  <conditionalFormatting sqref="C11:F17 C18:C26 F18:F26 D21:E26 C27:F80">
    <cfRule type="notContainsBlanks" dxfId="0" priority="1">
      <formula>LEN(TRIM(C11))&gt;0</formula>
    </cfRule>
  </conditionalFormatting>
  <dataValidations count="2">
    <dataValidation type="list" allowBlank="1" showInputMessage="1" showErrorMessage="1" sqref="H2" xr:uid="{A1F21106-C750-4B36-BA0D-46BFD4511530}">
      <formula1>#REF!</formula1>
    </dataValidation>
    <dataValidation type="list" allowBlank="1" showInputMessage="1" showErrorMessage="1" sqref="F11:F80" xr:uid="{DFA2236C-DAD7-4514-BCB0-ABDE00A446C2}">
      <formula1>$H$5:$H$6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11</vt:i4>
      </vt:variant>
    </vt:vector>
  </HeadingPairs>
  <TitlesOfParts>
    <vt:vector size="11" baseType="lpstr">
      <vt:lpstr>ראשי</vt:lpstr>
      <vt:lpstr>ליגות</vt:lpstr>
      <vt:lpstr>קבוצות</vt:lpstr>
      <vt:lpstr>ספורטאים</vt:lpstr>
      <vt:lpstr>הישגיות</vt:lpstr>
      <vt:lpstr>מקצועיות</vt:lpstr>
      <vt:lpstr>מאמנים</vt:lpstr>
      <vt:lpstr>השתתפות באירופה</vt:lpstr>
      <vt:lpstr>חברי וועד מנהל</vt:lpstr>
      <vt:lpstr>פרמטרים</vt:lpstr>
      <vt:lpstr>יצוא נתונים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Alon Granot</dc:creator>
  <cp:lastModifiedBy>אפרת דמארי</cp:lastModifiedBy>
  <dcterms:created xsi:type="dcterms:W3CDTF">2024-11-19T18:18:31Z</dcterms:created>
  <dcterms:modified xsi:type="dcterms:W3CDTF">2025-02-12T10:37:09Z</dcterms:modified>
</cp:coreProperties>
</file>